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zoo-s-01\02管理課\02　経営係\03 　契約\2022(R4)年度\電力調達その２\02_一次伺\公式HPアップロード用\"/>
    </mc:Choice>
  </mc:AlternateContent>
  <xr:revisionPtr revIDLastSave="0" documentId="13_ncr:1_{A697A469-689D-42DE-B38A-CDF4A1B07A5B}" xr6:coauthVersionLast="47" xr6:coauthVersionMax="47" xr10:uidLastSave="{00000000-0000-0000-0000-000000000000}"/>
  <bookViews>
    <workbookView xWindow="-120" yWindow="-120" windowWidth="21840" windowHeight="13140" xr2:uid="{00000000-000D-0000-FFFF-FFFF00000000}"/>
  </bookViews>
  <sheets>
    <sheet name="様式７－２（単独施設）月別・休日別2" sheetId="23" r:id="rId1"/>
  </sheets>
  <definedNames>
    <definedName name="_xlnm.Print_Area" localSheetId="0">'様式７－２（単独施設）月別・休日別2'!$A$1:$M$54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3" l="1"/>
  <c r="C39" i="23"/>
  <c r="K38" i="23" l="1"/>
  <c r="K37" i="23"/>
  <c r="M37" i="23" s="1"/>
  <c r="K36" i="23"/>
  <c r="M35" i="23"/>
  <c r="K35" i="23"/>
  <c r="K34" i="23"/>
  <c r="K33" i="23"/>
  <c r="K32" i="23"/>
  <c r="K31" i="23"/>
  <c r="M31" i="23" l="1"/>
  <c r="M33" i="23"/>
  <c r="K30" i="23"/>
  <c r="K29" i="23"/>
  <c r="K28" i="23"/>
  <c r="K27" i="23"/>
  <c r="M27" i="23" s="1"/>
  <c r="K26" i="23"/>
  <c r="K25" i="23"/>
  <c r="K24" i="23"/>
  <c r="K23" i="23"/>
  <c r="M23" i="23" s="1"/>
  <c r="K22" i="23"/>
  <c r="K21" i="23"/>
  <c r="K20" i="23"/>
  <c r="K19" i="23"/>
  <c r="M19" i="23" s="1"/>
  <c r="K18" i="23"/>
  <c r="K17" i="23"/>
  <c r="K16" i="23"/>
  <c r="K15" i="23"/>
  <c r="K14" i="23"/>
  <c r="K13" i="23"/>
  <c r="K12" i="23"/>
  <c r="K11" i="23"/>
  <c r="K10" i="23"/>
  <c r="K9" i="23"/>
  <c r="M11" i="23" l="1"/>
  <c r="M13" i="23"/>
  <c r="M17" i="23"/>
  <c r="M15" i="23"/>
  <c r="M29" i="23"/>
  <c r="M25" i="23"/>
  <c r="M21" i="23"/>
  <c r="M9" i="23"/>
  <c r="M39" i="23" l="1"/>
  <c r="I47" i="23" s="1"/>
  <c r="I50" i="23" s="1"/>
</calcChain>
</file>

<file path=xl/sharedStrings.xml><?xml version="1.0" encoding="utf-8"?>
<sst xmlns="http://schemas.openxmlformats.org/spreadsheetml/2006/main" count="92" uniqueCount="50">
  <si>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</si>
  <si>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</si>
  <si>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</si>
  <si>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</si>
  <si>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</si>
  <si>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</si>
  <si>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</si>
  <si>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</si>
  <si>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</si>
  <si>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</si>
  <si>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</si>
  <si>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</si>
  <si>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</si>
  <si>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</si>
  <si>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</si>
  <si>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</si>
  <si>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</si>
  <si>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</si>
  <si>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</si>
  <si>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</si>
  <si>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</si>
  <si>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</si>
  <si>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</si>
  <si>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</si>
  <si>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</si>
  <si>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</si>
  <si>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</si>
  <si>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</si>
  <si>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</si>
  <si>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</si>
  <si>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</si>
  <si>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（※上記「合計金額」の100/　　　相当額（小数点第３位切り上げ）を記載すること。）</t>
    <rPh sb="2" eb="4">
      <t>ジョウキ</t>
    </rPh>
    <rPh sb="5" eb="7">
      <t>ゴウケイ</t>
    </rPh>
    <rPh sb="7" eb="9">
      <t>キンガク</t>
    </rPh>
    <rPh sb="18" eb="20">
      <t>ソウトウ</t>
    </rPh>
    <rPh sb="20" eb="21">
      <t>ガク</t>
    </rPh>
    <rPh sb="34" eb="36">
      <t>キサイ</t>
    </rPh>
    <phoneticPr fontId="3"/>
  </si>
  <si>
    <t>ｋｗ</t>
  </si>
  <si>
    <t>ｋｗ</t>
    <phoneticPr fontId="3"/>
  </si>
  <si>
    <t>円山動物園</t>
    <rPh sb="0" eb="2">
      <t>マルヤマ</t>
    </rPh>
    <rPh sb="2" eb="5">
      <t>ドウブツエン</t>
    </rPh>
    <phoneticPr fontId="3"/>
  </si>
  <si>
    <t>５年７月</t>
    <rPh sb="1" eb="2">
      <t>ネン</t>
    </rPh>
    <rPh sb="3" eb="4">
      <t>ガツ</t>
    </rPh>
    <phoneticPr fontId="3"/>
  </si>
  <si>
    <t>５年８月</t>
    <rPh sb="1" eb="2">
      <t>ネン</t>
    </rPh>
    <rPh sb="3" eb="4">
      <t>ガツ</t>
    </rPh>
    <phoneticPr fontId="3"/>
  </si>
  <si>
    <t>５年９月</t>
    <rPh sb="1" eb="2">
      <t>ネン</t>
    </rPh>
    <rPh sb="3" eb="4">
      <t>ガツ</t>
    </rPh>
    <phoneticPr fontId="3"/>
  </si>
  <si>
    <t>５年１０月</t>
    <rPh sb="1" eb="2">
      <t>ネン</t>
    </rPh>
    <rPh sb="4" eb="5">
      <t>ガツ</t>
    </rPh>
    <phoneticPr fontId="3"/>
  </si>
  <si>
    <t>５年１１月</t>
    <rPh sb="1" eb="2">
      <t>ネン</t>
    </rPh>
    <rPh sb="4" eb="5">
      <t>ガツ</t>
    </rPh>
    <phoneticPr fontId="3"/>
  </si>
  <si>
    <t>５年１２月</t>
    <rPh sb="1" eb="2">
      <t>ネン</t>
    </rPh>
    <rPh sb="4" eb="5">
      <t>ガツ</t>
    </rPh>
    <phoneticPr fontId="3"/>
  </si>
  <si>
    <t>６年１月</t>
    <rPh sb="1" eb="2">
      <t>ネン</t>
    </rPh>
    <rPh sb="3" eb="4">
      <t>ガツ</t>
    </rPh>
    <phoneticPr fontId="3"/>
  </si>
  <si>
    <t>６年２月</t>
    <rPh sb="1" eb="2">
      <t>ネン</t>
    </rPh>
    <rPh sb="3" eb="4">
      <t>ガツ</t>
    </rPh>
    <phoneticPr fontId="3"/>
  </si>
  <si>
    <t>６年３月</t>
    <rPh sb="1" eb="2">
      <t>ネン</t>
    </rPh>
    <rPh sb="3" eb="4">
      <t>ガツ</t>
    </rPh>
    <phoneticPr fontId="3"/>
  </si>
  <si>
    <t>６年４月</t>
    <rPh sb="1" eb="2">
      <t>ネン</t>
    </rPh>
    <rPh sb="3" eb="4">
      <t>ガツ</t>
    </rPh>
    <phoneticPr fontId="3"/>
  </si>
  <si>
    <t>６年５月</t>
    <rPh sb="1" eb="2">
      <t>ネン</t>
    </rPh>
    <rPh sb="3" eb="4">
      <t>ガツ</t>
    </rPh>
    <phoneticPr fontId="3"/>
  </si>
  <si>
    <t>６年６月</t>
    <rPh sb="1" eb="2">
      <t>ネン</t>
    </rPh>
    <rPh sb="3" eb="4">
      <t>ガツ</t>
    </rPh>
    <phoneticPr fontId="3"/>
  </si>
  <si>
    <t>６年７月</t>
    <rPh sb="1" eb="2">
      <t>ネン</t>
    </rPh>
    <rPh sb="3" eb="4">
      <t>ガツ</t>
    </rPh>
    <phoneticPr fontId="3"/>
  </si>
  <si>
    <t>６年８月</t>
    <rPh sb="1" eb="2">
      <t>ネン</t>
    </rPh>
    <rPh sb="3" eb="4">
      <t>ガツ</t>
    </rPh>
    <phoneticPr fontId="3"/>
  </si>
  <si>
    <t>６年９月</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</si>
</sst>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medium">
        <color indexed="64"/>
      </left>
      <right/>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medium">
        <color indexed="64"/>
      </left>
      <right style="double">
        <color indexed="64"/>
      </right>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4" xfId="1" applyFont="1" applyBorder="1" applyAlignment="1">
      <alignment horizontal="center" vertical="center" wrapText="1"/>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40" fontId="0" fillId="0" borderId="52" xfId="1" applyNumberFormat="1" applyFont="1" applyBorder="1" applyAlignment="1">
      <alignment vertical="center"/>
    </xf>
    <xf numFmtId="40" fontId="0" fillId="0" borderId="46" xfId="1" applyNumberFormat="1" applyFont="1" applyBorder="1" applyAlignment="1">
      <alignment vertical="center"/>
    </xf>
    <xf numFmtId="40" fontId="0" fillId="0" borderId="53" xfId="1" applyNumberFormat="1" applyFont="1" applyBorder="1" applyAlignment="1">
      <alignment vertical="center"/>
    </xf>
    <xf numFmtId="40" fontId="0" fillId="0" borderId="47" xfId="1" applyNumberFormat="1" applyFont="1" applyBorder="1" applyAlignment="1">
      <alignment vertical="center"/>
    </xf>
    <xf numFmtId="176" fontId="0" fillId="0" borderId="50" xfId="1" applyNumberFormat="1" applyFont="1" applyBorder="1" applyAlignment="1">
      <alignment vertical="center"/>
    </xf>
    <xf numFmtId="176" fontId="0" fillId="0" borderId="54" xfId="1" applyNumberFormat="1" applyFont="1" applyBorder="1" applyAlignment="1">
      <alignment vertical="center"/>
    </xf>
    <xf numFmtId="176" fontId="0" fillId="0" borderId="51" xfId="1" applyNumberFormat="1" applyFont="1" applyBorder="1" applyAlignment="1">
      <alignment vertical="center"/>
    </xf>
    <xf numFmtId="176" fontId="0" fillId="0" borderId="55" xfId="1" applyNumberFormat="1" applyFont="1" applyBorder="1" applyAlignment="1">
      <alignment vertical="center"/>
    </xf>
    <xf numFmtId="38" fontId="0" fillId="0" borderId="57" xfId="1" applyFont="1" applyBorder="1" applyAlignment="1">
      <alignment horizontal="right" vertical="center"/>
    </xf>
    <xf numFmtId="38" fontId="0" fillId="2" borderId="64"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59"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0" fillId="0" borderId="10" xfId="0" applyFont="1" applyBorder="1" applyAlignment="1">
      <alignment vertical="center"/>
    </xf>
    <xf numFmtId="0" fontId="5" fillId="0" borderId="0" xfId="0" applyFont="1" applyAlignment="1">
      <alignment vertical="center" wrapText="1"/>
    </xf>
    <xf numFmtId="38" fontId="0" fillId="0" borderId="0" xfId="0" applyNumberFormat="1" applyFont="1" applyAlignment="1">
      <alignment vertical="center"/>
    </xf>
    <xf numFmtId="38" fontId="0" fillId="0" borderId="70" xfId="1" applyNumberFormat="1" applyFont="1" applyBorder="1" applyAlignment="1">
      <alignment horizontal="right" vertical="center"/>
    </xf>
    <xf numFmtId="38" fontId="0" fillId="0" borderId="57" xfId="1" applyNumberFormat="1" applyFont="1" applyBorder="1" applyAlignment="1">
      <alignment vertical="center"/>
    </xf>
    <xf numFmtId="38" fontId="0" fillId="0" borderId="71" xfId="1" applyFont="1" applyBorder="1" applyAlignment="1">
      <alignment horizontal="right" vertical="center"/>
    </xf>
    <xf numFmtId="0" fontId="0" fillId="2" borderId="14"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49" fontId="0" fillId="2" borderId="14" xfId="0" applyNumberFormat="1" applyFont="1" applyFill="1" applyBorder="1" applyAlignment="1">
      <alignment horizontal="left" vertical="center" shrinkToFit="1"/>
    </xf>
    <xf numFmtId="49" fontId="0" fillId="2" borderId="31" xfId="0" applyNumberFormat="1" applyFont="1" applyFill="1" applyBorder="1" applyAlignment="1">
      <alignment horizontal="left" vertical="center" shrinkToFit="1"/>
    </xf>
    <xf numFmtId="38" fontId="0" fillId="2" borderId="62" xfId="1" applyFont="1" applyFill="1" applyBorder="1" applyAlignment="1">
      <alignment horizontal="right" vertical="center"/>
    </xf>
    <xf numFmtId="38" fontId="0" fillId="2" borderId="63" xfId="1" applyFont="1" applyFill="1" applyBorder="1" applyAlignment="1">
      <alignment horizontal="right" vertical="center"/>
    </xf>
    <xf numFmtId="38" fontId="0" fillId="2" borderId="67" xfId="1" applyFont="1" applyFill="1" applyBorder="1" applyAlignment="1">
      <alignment horizontal="center" vertical="center" shrinkToFit="1"/>
    </xf>
    <xf numFmtId="38" fontId="0" fillId="2" borderId="68"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32" xfId="1" applyFont="1" applyFill="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6" xfId="1" applyFont="1" applyBorder="1" applyAlignment="1">
      <alignment horizontal="right" vertical="center"/>
    </xf>
    <xf numFmtId="40" fontId="0" fillId="0" borderId="17" xfId="1" applyNumberFormat="1" applyFont="1" applyBorder="1" applyAlignment="1">
      <alignment horizontal="right" vertical="center"/>
    </xf>
    <xf numFmtId="38" fontId="0" fillId="0" borderId="3" xfId="1" applyFont="1" applyBorder="1" applyAlignment="1">
      <alignment horizontal="right" vertical="center"/>
    </xf>
    <xf numFmtId="0" fontId="0" fillId="2" borderId="13" xfId="0" applyNumberFormat="1" applyFont="1" applyFill="1" applyBorder="1" applyAlignment="1">
      <alignment horizontal="center" vertical="center"/>
    </xf>
    <xf numFmtId="49" fontId="0" fillId="2" borderId="13" xfId="0" applyNumberFormat="1" applyFont="1" applyFill="1" applyBorder="1" applyAlignment="1">
      <alignment horizontal="left" vertical="center" shrinkToFit="1"/>
    </xf>
    <xf numFmtId="38" fontId="0" fillId="2" borderId="61" xfId="1" applyFont="1" applyFill="1" applyBorder="1" applyAlignment="1">
      <alignment horizontal="right" vertical="center"/>
    </xf>
    <xf numFmtId="38" fontId="0" fillId="2" borderId="66" xfId="1" applyFont="1" applyFill="1" applyBorder="1" applyAlignment="1">
      <alignment horizontal="center" vertical="center" shrinkToFit="1"/>
    </xf>
    <xf numFmtId="40" fontId="0" fillId="0" borderId="29" xfId="1" applyNumberFormat="1" applyFont="1" applyBorder="1" applyAlignment="1">
      <alignment horizontal="right" vertical="center"/>
    </xf>
    <xf numFmtId="38" fontId="0" fillId="2" borderId="29" xfId="1" applyFont="1" applyFill="1" applyBorder="1" applyAlignment="1">
      <alignment horizontal="right" vertical="center"/>
    </xf>
    <xf numFmtId="0" fontId="0" fillId="0" borderId="10" xfId="0" applyFont="1" applyBorder="1" applyAlignment="1">
      <alignment vertical="center" shrinkToFi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5" xfId="0" applyFont="1" applyBorder="1" applyAlignment="1">
      <alignment horizontal="center" vertical="center"/>
    </xf>
    <xf numFmtId="0" fontId="5" fillId="0" borderId="23" xfId="0" applyFont="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5" fillId="0" borderId="48" xfId="1" applyFont="1" applyBorder="1" applyAlignment="1">
      <alignment horizontal="center" vertical="center" wrapText="1"/>
    </xf>
    <xf numFmtId="38" fontId="5" fillId="0" borderId="49" xfId="1" applyFont="1" applyBorder="1" applyAlignment="1">
      <alignment horizontal="center"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0" fillId="2" borderId="15" xfId="0" applyNumberFormat="1" applyFont="1" applyFill="1" applyBorder="1" applyAlignment="1">
      <alignment horizontal="center" vertical="center"/>
    </xf>
    <xf numFmtId="49" fontId="0" fillId="2" borderId="15" xfId="0" applyNumberFormat="1" applyFont="1" applyFill="1" applyBorder="1" applyAlignment="1">
      <alignment vertical="center" shrinkToFit="1"/>
    </xf>
    <xf numFmtId="49" fontId="0" fillId="2" borderId="13" xfId="0" applyNumberFormat="1" applyFont="1" applyFill="1" applyBorder="1" applyAlignment="1">
      <alignment vertical="center" shrinkToFit="1"/>
    </xf>
    <xf numFmtId="38" fontId="0" fillId="2" borderId="60" xfId="1" applyFont="1" applyFill="1" applyBorder="1" applyAlignment="1">
      <alignment horizontal="right" vertical="center"/>
    </xf>
    <xf numFmtId="38" fontId="0" fillId="2" borderId="65" xfId="1" applyFont="1" applyFill="1" applyBorder="1" applyAlignment="1">
      <alignment horizontal="center" vertical="center" shrinkToFit="1"/>
    </xf>
    <xf numFmtId="40" fontId="0" fillId="0" borderId="56" xfId="1" applyNumberFormat="1" applyFont="1" applyBorder="1" applyAlignment="1">
      <alignment horizontal="right" vertical="center"/>
    </xf>
    <xf numFmtId="40" fontId="0" fillId="0" borderId="52" xfId="1" applyNumberFormat="1" applyFont="1" applyBorder="1" applyAlignment="1">
      <alignment horizontal="right" vertical="center"/>
    </xf>
    <xf numFmtId="38" fontId="0" fillId="2" borderId="58"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40"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40" fontId="0" fillId="0" borderId="11" xfId="1" applyNumberFormat="1" applyFont="1" applyBorder="1" applyAlignment="1">
      <alignment horizontal="right" vertical="center"/>
    </xf>
    <xf numFmtId="38" fontId="0" fillId="0" borderId="6" xfId="1" applyFont="1" applyBorder="1" applyAlignment="1">
      <alignment horizontal="right" vertical="center"/>
    </xf>
    <xf numFmtId="0" fontId="5" fillId="0" borderId="0" xfId="0" applyFont="1" applyAlignment="1">
      <alignment vertical="center" wrapTex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0" fillId="0" borderId="69" xfId="0" applyFont="1" applyBorder="1" applyAlignment="1">
      <alignment horizontal="center" vertical="center"/>
    </xf>
    <xf numFmtId="0" fontId="0" fillId="0" borderId="39"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tabSelected="1" view="pageBreakPreview" zoomScaleNormal="100" zoomScaleSheetLayoutView="100" workbookViewId="0">
      <selection activeCell="O1" sqref="O1:O1048576"/>
    </sheetView>
  </sheetViews>
  <sheetFormatPr defaultRowHeight="13.5" x14ac:dyDescent="0.15"/>
  <cols>
    <col min="1" max="1" width="4.375" style="53" bestFit="1" customWidth="1"/>
    <col min="2" max="2" width="12.5" style="53" customWidth="1"/>
    <col min="3" max="3" width="8" style="53" bestFit="1" customWidth="1"/>
    <col min="4" max="4" width="3.75" style="62" customWidth="1"/>
    <col min="5" max="5" width="12.75" style="53" customWidth="1"/>
    <col min="6" max="6" width="7.875" style="53" customWidth="1"/>
    <col min="7" max="7" width="12.5" style="53" customWidth="1"/>
    <col min="8" max="8" width="6.25" style="53" customWidth="1"/>
    <col min="9" max="9" width="12.5" style="53" customWidth="1"/>
    <col min="10" max="10" width="10.75" style="53" customWidth="1"/>
    <col min="11" max="12" width="14" style="53" customWidth="1"/>
    <col min="13" max="13" width="12.875" style="53" customWidth="1"/>
    <col min="14" max="15" width="9.25" style="53" bestFit="1" customWidth="1"/>
    <col min="16" max="16384" width="9" style="53"/>
  </cols>
  <sheetData>
    <row r="1" spans="1:16" x14ac:dyDescent="0.15">
      <c r="C1" s="6"/>
      <c r="D1" s="47"/>
      <c r="E1" s="6"/>
      <c r="F1" s="6"/>
      <c r="G1" s="7"/>
      <c r="H1" s="19"/>
      <c r="I1" s="8"/>
      <c r="J1" s="8"/>
      <c r="K1" s="9"/>
      <c r="L1" s="8"/>
      <c r="M1" s="8" t="s">
        <v>5</v>
      </c>
    </row>
    <row r="2" spans="1:16" ht="17.25" x14ac:dyDescent="0.15">
      <c r="A2" s="30" t="s">
        <v>12</v>
      </c>
      <c r="B2" s="54"/>
      <c r="C2" s="28"/>
      <c r="D2" s="48"/>
      <c r="E2" s="29"/>
      <c r="F2" s="29"/>
      <c r="G2" s="29"/>
      <c r="H2" s="29"/>
      <c r="I2" s="29"/>
      <c r="J2" s="29"/>
      <c r="K2" s="29"/>
      <c r="L2" s="28"/>
      <c r="M2" s="28"/>
    </row>
    <row r="3" spans="1:16" ht="14.25" customHeight="1" x14ac:dyDescent="0.15">
      <c r="C3" s="6"/>
      <c r="D3" s="47"/>
      <c r="E3" s="33"/>
      <c r="F3" s="33"/>
      <c r="G3" s="33"/>
      <c r="H3" s="33"/>
      <c r="I3" s="8"/>
      <c r="J3" s="8"/>
      <c r="K3" s="8"/>
    </row>
    <row r="4" spans="1:16" ht="30" customHeight="1" x14ac:dyDescent="0.15">
      <c r="B4" s="55" t="s">
        <v>10</v>
      </c>
      <c r="C4" s="98" t="s">
        <v>34</v>
      </c>
      <c r="D4" s="98"/>
      <c r="E4" s="98"/>
      <c r="F4" s="98"/>
      <c r="G4" s="98"/>
      <c r="H4" s="19"/>
      <c r="I4" s="8"/>
      <c r="J4" s="8"/>
      <c r="K4" s="9"/>
      <c r="L4" s="8"/>
      <c r="M4" s="8"/>
    </row>
    <row r="5" spans="1:16" ht="15" customHeight="1" x14ac:dyDescent="0.15">
      <c r="B5" s="56"/>
      <c r="C5" s="57"/>
      <c r="D5" s="57"/>
      <c r="E5" s="57"/>
      <c r="F5" s="57"/>
      <c r="G5" s="57"/>
      <c r="H5" s="19"/>
      <c r="I5" s="8"/>
      <c r="J5" s="8"/>
      <c r="K5" s="9"/>
      <c r="L5" s="8"/>
      <c r="M5" s="8"/>
    </row>
    <row r="6" spans="1:16" ht="15" customHeight="1" thickBot="1" x14ac:dyDescent="0.2">
      <c r="C6" s="6"/>
      <c r="D6" s="47"/>
      <c r="E6" s="6"/>
      <c r="F6" s="6"/>
      <c r="G6" s="7"/>
      <c r="H6" s="19"/>
      <c r="I6" s="8"/>
      <c r="J6" s="8"/>
      <c r="K6" s="9"/>
      <c r="L6" s="8"/>
      <c r="M6" s="6" t="s">
        <v>6</v>
      </c>
    </row>
    <row r="7" spans="1:16" ht="30" customHeight="1" x14ac:dyDescent="0.15">
      <c r="A7" s="99" t="s">
        <v>11</v>
      </c>
      <c r="B7" s="101" t="s">
        <v>7</v>
      </c>
      <c r="C7" s="103" t="s">
        <v>22</v>
      </c>
      <c r="D7" s="104"/>
      <c r="E7" s="105"/>
      <c r="F7" s="106"/>
      <c r="G7" s="107"/>
      <c r="H7" s="108" t="s">
        <v>28</v>
      </c>
      <c r="I7" s="109"/>
      <c r="J7" s="109"/>
      <c r="K7" s="110"/>
      <c r="L7" s="111" t="s">
        <v>14</v>
      </c>
      <c r="M7" s="113" t="s">
        <v>23</v>
      </c>
    </row>
    <row r="8" spans="1:16" ht="60" customHeight="1" thickBot="1" x14ac:dyDescent="0.2">
      <c r="A8" s="100"/>
      <c r="B8" s="102"/>
      <c r="C8" s="46" t="s">
        <v>24</v>
      </c>
      <c r="D8" s="49" t="s">
        <v>21</v>
      </c>
      <c r="E8" s="1" t="s">
        <v>25</v>
      </c>
      <c r="F8" s="32" t="s">
        <v>20</v>
      </c>
      <c r="G8" s="31" t="s">
        <v>26</v>
      </c>
      <c r="H8" s="34" t="s">
        <v>8</v>
      </c>
      <c r="I8" s="35" t="s">
        <v>27</v>
      </c>
      <c r="J8" s="35" t="s">
        <v>29</v>
      </c>
      <c r="K8" s="32" t="s">
        <v>30</v>
      </c>
      <c r="L8" s="112"/>
      <c r="M8" s="114"/>
    </row>
    <row r="9" spans="1:16" ht="26.25" customHeight="1" x14ac:dyDescent="0.15">
      <c r="A9" s="115">
        <v>1</v>
      </c>
      <c r="B9" s="116" t="s">
        <v>35</v>
      </c>
      <c r="C9" s="118">
        <v>550</v>
      </c>
      <c r="D9" s="119" t="s">
        <v>33</v>
      </c>
      <c r="E9" s="120"/>
      <c r="F9" s="122">
        <v>100</v>
      </c>
      <c r="G9" s="124"/>
      <c r="H9" s="20" t="s">
        <v>3</v>
      </c>
      <c r="I9" s="64">
        <v>126370</v>
      </c>
      <c r="J9" s="21"/>
      <c r="K9" s="36">
        <f>I9*J9</f>
        <v>0</v>
      </c>
      <c r="L9" s="40"/>
      <c r="M9" s="125">
        <f>ROUNDDOWN(SUM(G9,K9:K10,L9),0)</f>
        <v>0</v>
      </c>
      <c r="O9" s="58"/>
      <c r="P9" s="58"/>
    </row>
    <row r="10" spans="1:16" ht="26.25" customHeight="1" x14ac:dyDescent="0.15">
      <c r="A10" s="92"/>
      <c r="B10" s="117"/>
      <c r="C10" s="94"/>
      <c r="D10" s="95"/>
      <c r="E10" s="121"/>
      <c r="F10" s="123"/>
      <c r="G10" s="90"/>
      <c r="H10" s="20" t="s">
        <v>4</v>
      </c>
      <c r="I10" s="64">
        <v>61741</v>
      </c>
      <c r="J10" s="21"/>
      <c r="K10" s="37">
        <f t="shared" ref="K10:K30" si="0">I10*J10</f>
        <v>0</v>
      </c>
      <c r="L10" s="41"/>
      <c r="M10" s="126"/>
    </row>
    <row r="11" spans="1:16" ht="26.25" customHeight="1" x14ac:dyDescent="0.15">
      <c r="A11" s="74">
        <v>2</v>
      </c>
      <c r="B11" s="116" t="s">
        <v>36</v>
      </c>
      <c r="C11" s="78">
        <v>550</v>
      </c>
      <c r="D11" s="80" t="s">
        <v>32</v>
      </c>
      <c r="E11" s="82"/>
      <c r="F11" s="84">
        <v>100</v>
      </c>
      <c r="G11" s="86"/>
      <c r="H11" s="22" t="s">
        <v>3</v>
      </c>
      <c r="I11" s="59">
        <v>140347</v>
      </c>
      <c r="J11" s="10"/>
      <c r="K11" s="36">
        <f t="shared" si="0"/>
        <v>0</v>
      </c>
      <c r="L11" s="42"/>
      <c r="M11" s="88">
        <f t="shared" ref="M11" si="1">ROUNDDOWN(SUM(G11,K11:K12,L11),0)</f>
        <v>0</v>
      </c>
      <c r="O11" s="58"/>
    </row>
    <row r="12" spans="1:16" ht="26.25" customHeight="1" x14ac:dyDescent="0.15">
      <c r="A12" s="92"/>
      <c r="B12" s="117"/>
      <c r="C12" s="94"/>
      <c r="D12" s="95"/>
      <c r="E12" s="96"/>
      <c r="F12" s="97"/>
      <c r="G12" s="90"/>
      <c r="H12" s="22" t="s">
        <v>4</v>
      </c>
      <c r="I12" s="59">
        <v>49789</v>
      </c>
      <c r="J12" s="10"/>
      <c r="K12" s="37">
        <f t="shared" si="0"/>
        <v>0</v>
      </c>
      <c r="L12" s="41"/>
      <c r="M12" s="91"/>
    </row>
    <row r="13" spans="1:16" ht="26.25" customHeight="1" x14ac:dyDescent="0.15">
      <c r="A13" s="74">
        <v>3</v>
      </c>
      <c r="B13" s="116" t="s">
        <v>37</v>
      </c>
      <c r="C13" s="78">
        <v>550</v>
      </c>
      <c r="D13" s="80" t="s">
        <v>32</v>
      </c>
      <c r="E13" s="82"/>
      <c r="F13" s="84">
        <v>100</v>
      </c>
      <c r="G13" s="86"/>
      <c r="H13" s="22" t="s">
        <v>3</v>
      </c>
      <c r="I13" s="59">
        <v>129385</v>
      </c>
      <c r="J13" s="10"/>
      <c r="K13" s="36">
        <f t="shared" si="0"/>
        <v>0</v>
      </c>
      <c r="L13" s="42"/>
      <c r="M13" s="88">
        <f t="shared" ref="M13" si="2">ROUNDDOWN(SUM(G13,K13:K14,L13),0)</f>
        <v>0</v>
      </c>
      <c r="O13" s="58"/>
    </row>
    <row r="14" spans="1:16" ht="26.25" customHeight="1" x14ac:dyDescent="0.15">
      <c r="A14" s="92"/>
      <c r="B14" s="117"/>
      <c r="C14" s="94"/>
      <c r="D14" s="95"/>
      <c r="E14" s="96"/>
      <c r="F14" s="97"/>
      <c r="G14" s="90"/>
      <c r="H14" s="22" t="s">
        <v>4</v>
      </c>
      <c r="I14" s="59">
        <v>47758</v>
      </c>
      <c r="J14" s="10"/>
      <c r="K14" s="37">
        <f t="shared" si="0"/>
        <v>0</v>
      </c>
      <c r="L14" s="41"/>
      <c r="M14" s="91"/>
    </row>
    <row r="15" spans="1:16" ht="26.25" customHeight="1" x14ac:dyDescent="0.15">
      <c r="A15" s="74">
        <v>4</v>
      </c>
      <c r="B15" s="116" t="s">
        <v>38</v>
      </c>
      <c r="C15" s="78">
        <v>550</v>
      </c>
      <c r="D15" s="80" t="s">
        <v>32</v>
      </c>
      <c r="E15" s="82"/>
      <c r="F15" s="84">
        <v>100</v>
      </c>
      <c r="G15" s="86"/>
      <c r="H15" s="22" t="s">
        <v>3</v>
      </c>
      <c r="I15" s="59">
        <v>132876</v>
      </c>
      <c r="J15" s="10"/>
      <c r="K15" s="36">
        <f t="shared" si="0"/>
        <v>0</v>
      </c>
      <c r="L15" s="42"/>
      <c r="M15" s="88">
        <f t="shared" ref="M15" si="3">ROUNDDOWN(SUM(G15,K15:K16,L15),0)</f>
        <v>0</v>
      </c>
      <c r="O15" s="58"/>
    </row>
    <row r="16" spans="1:16" ht="26.25" customHeight="1" x14ac:dyDescent="0.15">
      <c r="A16" s="92"/>
      <c r="B16" s="117"/>
      <c r="C16" s="94"/>
      <c r="D16" s="95"/>
      <c r="E16" s="96"/>
      <c r="F16" s="97"/>
      <c r="G16" s="90"/>
      <c r="H16" s="22" t="s">
        <v>4</v>
      </c>
      <c r="I16" s="59">
        <v>63378</v>
      </c>
      <c r="J16" s="10"/>
      <c r="K16" s="37">
        <f t="shared" si="0"/>
        <v>0</v>
      </c>
      <c r="L16" s="41"/>
      <c r="M16" s="91"/>
    </row>
    <row r="17" spans="1:15" ht="26.25" customHeight="1" x14ac:dyDescent="0.15">
      <c r="A17" s="74">
        <v>5</v>
      </c>
      <c r="B17" s="116" t="s">
        <v>39</v>
      </c>
      <c r="C17" s="78">
        <v>550</v>
      </c>
      <c r="D17" s="80" t="s">
        <v>32</v>
      </c>
      <c r="E17" s="82"/>
      <c r="F17" s="84">
        <v>100</v>
      </c>
      <c r="G17" s="86"/>
      <c r="H17" s="22" t="s">
        <v>3</v>
      </c>
      <c r="I17" s="59">
        <v>152598</v>
      </c>
      <c r="J17" s="10"/>
      <c r="K17" s="37">
        <f t="shared" si="0"/>
        <v>0</v>
      </c>
      <c r="L17" s="42"/>
      <c r="M17" s="88">
        <f t="shared" ref="M17" si="4">ROUNDDOWN(SUM(G17,K17:K18,L17),0)</f>
        <v>0</v>
      </c>
      <c r="O17" s="58"/>
    </row>
    <row r="18" spans="1:15" ht="26.25" customHeight="1" x14ac:dyDescent="0.15">
      <c r="A18" s="92"/>
      <c r="B18" s="117"/>
      <c r="C18" s="94"/>
      <c r="D18" s="95"/>
      <c r="E18" s="96"/>
      <c r="F18" s="97"/>
      <c r="G18" s="90"/>
      <c r="H18" s="22" t="s">
        <v>4</v>
      </c>
      <c r="I18" s="59">
        <v>56230</v>
      </c>
      <c r="J18" s="10"/>
      <c r="K18" s="37">
        <f t="shared" si="0"/>
        <v>0</v>
      </c>
      <c r="L18" s="41"/>
      <c r="M18" s="91"/>
    </row>
    <row r="19" spans="1:15" ht="26.25" customHeight="1" x14ac:dyDescent="0.15">
      <c r="A19" s="74">
        <v>6</v>
      </c>
      <c r="B19" s="116" t="s">
        <v>40</v>
      </c>
      <c r="C19" s="78">
        <v>550</v>
      </c>
      <c r="D19" s="80" t="s">
        <v>32</v>
      </c>
      <c r="E19" s="82"/>
      <c r="F19" s="84">
        <v>100</v>
      </c>
      <c r="G19" s="86"/>
      <c r="H19" s="22" t="s">
        <v>3</v>
      </c>
      <c r="I19" s="59">
        <v>207471</v>
      </c>
      <c r="J19" s="10"/>
      <c r="K19" s="37">
        <f t="shared" si="0"/>
        <v>0</v>
      </c>
      <c r="L19" s="42"/>
      <c r="M19" s="88">
        <f t="shared" ref="M19" si="5">ROUNDDOWN(SUM(G19,K19:K20,L19),0)</f>
        <v>0</v>
      </c>
      <c r="O19" s="58"/>
    </row>
    <row r="20" spans="1:15" ht="26.25" customHeight="1" x14ac:dyDescent="0.15">
      <c r="A20" s="92"/>
      <c r="B20" s="117"/>
      <c r="C20" s="94"/>
      <c r="D20" s="95"/>
      <c r="E20" s="96"/>
      <c r="F20" s="97"/>
      <c r="G20" s="90"/>
      <c r="H20" s="22" t="s">
        <v>4</v>
      </c>
      <c r="I20" s="59">
        <v>83827</v>
      </c>
      <c r="J20" s="10"/>
      <c r="K20" s="37">
        <f t="shared" si="0"/>
        <v>0</v>
      </c>
      <c r="L20" s="41"/>
      <c r="M20" s="91"/>
    </row>
    <row r="21" spans="1:15" ht="26.25" customHeight="1" x14ac:dyDescent="0.15">
      <c r="A21" s="115">
        <v>7</v>
      </c>
      <c r="B21" s="76" t="s">
        <v>41</v>
      </c>
      <c r="C21" s="78">
        <v>550</v>
      </c>
      <c r="D21" s="80" t="s">
        <v>32</v>
      </c>
      <c r="E21" s="127"/>
      <c r="F21" s="84">
        <v>100</v>
      </c>
      <c r="G21" s="124"/>
      <c r="H21" s="23" t="s">
        <v>3</v>
      </c>
      <c r="I21" s="65">
        <v>228153</v>
      </c>
      <c r="J21" s="21"/>
      <c r="K21" s="36">
        <f t="shared" si="0"/>
        <v>0</v>
      </c>
      <c r="L21" s="42"/>
      <c r="M21" s="128">
        <f t="shared" ref="M21" si="6">ROUNDDOWN(SUM(G21,K21:K22,L21),0)</f>
        <v>0</v>
      </c>
      <c r="O21" s="58"/>
    </row>
    <row r="22" spans="1:15" ht="26.25" customHeight="1" x14ac:dyDescent="0.15">
      <c r="A22" s="115"/>
      <c r="B22" s="93"/>
      <c r="C22" s="94"/>
      <c r="D22" s="95"/>
      <c r="E22" s="127"/>
      <c r="F22" s="97"/>
      <c r="G22" s="124"/>
      <c r="H22" s="24" t="s">
        <v>4</v>
      </c>
      <c r="I22" s="66">
        <v>92290</v>
      </c>
      <c r="J22" s="25"/>
      <c r="K22" s="38">
        <f t="shared" si="0"/>
        <v>0</v>
      </c>
      <c r="L22" s="41"/>
      <c r="M22" s="128"/>
    </row>
    <row r="23" spans="1:15" ht="26.25" customHeight="1" x14ac:dyDescent="0.15">
      <c r="A23" s="74">
        <v>8</v>
      </c>
      <c r="B23" s="76" t="s">
        <v>42</v>
      </c>
      <c r="C23" s="78">
        <v>550</v>
      </c>
      <c r="D23" s="80" t="s">
        <v>32</v>
      </c>
      <c r="E23" s="82"/>
      <c r="F23" s="84">
        <v>100</v>
      </c>
      <c r="G23" s="86"/>
      <c r="H23" s="22" t="s">
        <v>3</v>
      </c>
      <c r="I23" s="59">
        <v>181253</v>
      </c>
      <c r="J23" s="10"/>
      <c r="K23" s="37">
        <f t="shared" si="0"/>
        <v>0</v>
      </c>
      <c r="L23" s="42"/>
      <c r="M23" s="88">
        <f t="shared" ref="M23" si="7">ROUNDDOWN(SUM(G23,K23:K24,L23),0)</f>
        <v>0</v>
      </c>
      <c r="O23" s="58"/>
    </row>
    <row r="24" spans="1:15" ht="26.25" customHeight="1" x14ac:dyDescent="0.15">
      <c r="A24" s="92"/>
      <c r="B24" s="93"/>
      <c r="C24" s="94"/>
      <c r="D24" s="95"/>
      <c r="E24" s="96"/>
      <c r="F24" s="97"/>
      <c r="G24" s="90"/>
      <c r="H24" s="22" t="s">
        <v>4</v>
      </c>
      <c r="I24" s="59">
        <v>99666</v>
      </c>
      <c r="J24" s="10"/>
      <c r="K24" s="37">
        <f t="shared" si="0"/>
        <v>0</v>
      </c>
      <c r="L24" s="41"/>
      <c r="M24" s="91"/>
    </row>
    <row r="25" spans="1:15" ht="26.25" customHeight="1" x14ac:dyDescent="0.15">
      <c r="A25" s="115">
        <v>9</v>
      </c>
      <c r="B25" s="76" t="s">
        <v>43</v>
      </c>
      <c r="C25" s="78">
        <v>550</v>
      </c>
      <c r="D25" s="80" t="s">
        <v>32</v>
      </c>
      <c r="E25" s="127"/>
      <c r="F25" s="84">
        <v>100</v>
      </c>
      <c r="G25" s="124"/>
      <c r="H25" s="23" t="s">
        <v>3</v>
      </c>
      <c r="I25" s="65">
        <v>211560</v>
      </c>
      <c r="J25" s="21"/>
      <c r="K25" s="36">
        <f t="shared" si="0"/>
        <v>0</v>
      </c>
      <c r="L25" s="42"/>
      <c r="M25" s="128">
        <f t="shared" ref="M25" si="8">ROUNDDOWN(SUM(G25,K25:K26,L25),0)</f>
        <v>0</v>
      </c>
      <c r="O25" s="58"/>
    </row>
    <row r="26" spans="1:15" ht="26.25" customHeight="1" x14ac:dyDescent="0.15">
      <c r="A26" s="115"/>
      <c r="B26" s="93"/>
      <c r="C26" s="94"/>
      <c r="D26" s="95"/>
      <c r="E26" s="127"/>
      <c r="F26" s="97"/>
      <c r="G26" s="124"/>
      <c r="H26" s="24" t="s">
        <v>4</v>
      </c>
      <c r="I26" s="66">
        <v>73369</v>
      </c>
      <c r="J26" s="25"/>
      <c r="K26" s="38">
        <f t="shared" si="0"/>
        <v>0</v>
      </c>
      <c r="L26" s="41"/>
      <c r="M26" s="128"/>
    </row>
    <row r="27" spans="1:15" ht="26.25" customHeight="1" x14ac:dyDescent="0.15">
      <c r="A27" s="74">
        <v>10</v>
      </c>
      <c r="B27" s="76" t="s">
        <v>44</v>
      </c>
      <c r="C27" s="78">
        <v>550</v>
      </c>
      <c r="D27" s="80" t="s">
        <v>32</v>
      </c>
      <c r="E27" s="82"/>
      <c r="F27" s="84">
        <v>100</v>
      </c>
      <c r="G27" s="86"/>
      <c r="H27" s="22" t="s">
        <v>3</v>
      </c>
      <c r="I27" s="59">
        <v>146666</v>
      </c>
      <c r="J27" s="10"/>
      <c r="K27" s="37">
        <f t="shared" si="0"/>
        <v>0</v>
      </c>
      <c r="L27" s="42"/>
      <c r="M27" s="88">
        <f t="shared" ref="M27" si="9">ROUNDDOWN(SUM(G27,K27:K28,L27),0)</f>
        <v>0</v>
      </c>
      <c r="O27" s="58"/>
    </row>
    <row r="28" spans="1:15" ht="26.25" customHeight="1" x14ac:dyDescent="0.15">
      <c r="A28" s="92"/>
      <c r="B28" s="93"/>
      <c r="C28" s="94"/>
      <c r="D28" s="95"/>
      <c r="E28" s="96"/>
      <c r="F28" s="97"/>
      <c r="G28" s="90"/>
      <c r="H28" s="22" t="s">
        <v>4</v>
      </c>
      <c r="I28" s="59">
        <v>66004</v>
      </c>
      <c r="J28" s="10"/>
      <c r="K28" s="37">
        <f t="shared" si="0"/>
        <v>0</v>
      </c>
      <c r="L28" s="41"/>
      <c r="M28" s="91"/>
    </row>
    <row r="29" spans="1:15" ht="26.25" customHeight="1" x14ac:dyDescent="0.15">
      <c r="A29" s="74">
        <v>11</v>
      </c>
      <c r="B29" s="76" t="s">
        <v>45</v>
      </c>
      <c r="C29" s="78">
        <v>550</v>
      </c>
      <c r="D29" s="80" t="s">
        <v>32</v>
      </c>
      <c r="E29" s="82"/>
      <c r="F29" s="84">
        <v>100</v>
      </c>
      <c r="G29" s="86"/>
      <c r="H29" s="22" t="s">
        <v>3</v>
      </c>
      <c r="I29" s="59">
        <v>139111</v>
      </c>
      <c r="J29" s="10"/>
      <c r="K29" s="37">
        <f t="shared" si="0"/>
        <v>0</v>
      </c>
      <c r="L29" s="42"/>
      <c r="M29" s="88">
        <f t="shared" ref="M29" si="10">ROUNDDOWN(SUM(G29,K29:K30,L29),0)</f>
        <v>0</v>
      </c>
      <c r="O29" s="58"/>
    </row>
    <row r="30" spans="1:15" ht="26.25" customHeight="1" x14ac:dyDescent="0.15">
      <c r="A30" s="92"/>
      <c r="B30" s="93"/>
      <c r="C30" s="94"/>
      <c r="D30" s="95"/>
      <c r="E30" s="96"/>
      <c r="F30" s="97"/>
      <c r="G30" s="90"/>
      <c r="H30" s="22" t="s">
        <v>4</v>
      </c>
      <c r="I30" s="59">
        <v>56903</v>
      </c>
      <c r="J30" s="10"/>
      <c r="K30" s="37">
        <f t="shared" si="0"/>
        <v>0</v>
      </c>
      <c r="L30" s="41"/>
      <c r="M30" s="91"/>
    </row>
    <row r="31" spans="1:15" ht="26.25" customHeight="1" x14ac:dyDescent="0.15">
      <c r="A31" s="74">
        <v>12</v>
      </c>
      <c r="B31" s="76" t="s">
        <v>46</v>
      </c>
      <c r="C31" s="78">
        <v>550</v>
      </c>
      <c r="D31" s="80" t="s">
        <v>32</v>
      </c>
      <c r="E31" s="82"/>
      <c r="F31" s="84">
        <v>100</v>
      </c>
      <c r="G31" s="86"/>
      <c r="H31" s="22" t="s">
        <v>3</v>
      </c>
      <c r="I31" s="59">
        <v>130079</v>
      </c>
      <c r="J31" s="10"/>
      <c r="K31" s="37">
        <f t="shared" ref="K31:K38" si="11">I31*J31</f>
        <v>0</v>
      </c>
      <c r="L31" s="42"/>
      <c r="M31" s="88">
        <f t="shared" ref="M31" si="12">ROUNDDOWN(SUM(G31,K31:K32,L31),0)</f>
        <v>0</v>
      </c>
      <c r="O31" s="58"/>
    </row>
    <row r="32" spans="1:15" ht="26.25" customHeight="1" x14ac:dyDescent="0.15">
      <c r="A32" s="92"/>
      <c r="B32" s="93"/>
      <c r="C32" s="94"/>
      <c r="D32" s="95"/>
      <c r="E32" s="96"/>
      <c r="F32" s="97"/>
      <c r="G32" s="90"/>
      <c r="H32" s="22" t="s">
        <v>4</v>
      </c>
      <c r="I32" s="59">
        <v>48427</v>
      </c>
      <c r="J32" s="10"/>
      <c r="K32" s="37">
        <f t="shared" si="11"/>
        <v>0</v>
      </c>
      <c r="L32" s="41"/>
      <c r="M32" s="91"/>
    </row>
    <row r="33" spans="1:15" ht="26.25" customHeight="1" x14ac:dyDescent="0.15">
      <c r="A33" s="74">
        <v>13</v>
      </c>
      <c r="B33" s="76" t="s">
        <v>47</v>
      </c>
      <c r="C33" s="78">
        <v>550</v>
      </c>
      <c r="D33" s="80" t="s">
        <v>32</v>
      </c>
      <c r="E33" s="82"/>
      <c r="F33" s="84">
        <v>100</v>
      </c>
      <c r="G33" s="86"/>
      <c r="H33" s="22" t="s">
        <v>3</v>
      </c>
      <c r="I33" s="59">
        <v>126370</v>
      </c>
      <c r="J33" s="10"/>
      <c r="K33" s="37">
        <f t="shared" si="11"/>
        <v>0</v>
      </c>
      <c r="L33" s="42"/>
      <c r="M33" s="88">
        <f t="shared" ref="M33" si="13">ROUNDDOWN(SUM(G33,K33:K34,L33),0)</f>
        <v>0</v>
      </c>
      <c r="O33" s="58"/>
    </row>
    <row r="34" spans="1:15" ht="26.25" customHeight="1" x14ac:dyDescent="0.15">
      <c r="A34" s="92"/>
      <c r="B34" s="93"/>
      <c r="C34" s="94"/>
      <c r="D34" s="95"/>
      <c r="E34" s="96"/>
      <c r="F34" s="97"/>
      <c r="G34" s="90"/>
      <c r="H34" s="22" t="s">
        <v>4</v>
      </c>
      <c r="I34" s="59">
        <v>61741</v>
      </c>
      <c r="J34" s="10"/>
      <c r="K34" s="37">
        <f t="shared" si="11"/>
        <v>0</v>
      </c>
      <c r="L34" s="41"/>
      <c r="M34" s="91"/>
    </row>
    <row r="35" spans="1:15" ht="26.25" customHeight="1" x14ac:dyDescent="0.15">
      <c r="A35" s="74">
        <v>14</v>
      </c>
      <c r="B35" s="76" t="s">
        <v>48</v>
      </c>
      <c r="C35" s="78">
        <v>550</v>
      </c>
      <c r="D35" s="80" t="s">
        <v>32</v>
      </c>
      <c r="E35" s="82"/>
      <c r="F35" s="84">
        <v>100</v>
      </c>
      <c r="G35" s="86"/>
      <c r="H35" s="22" t="s">
        <v>3</v>
      </c>
      <c r="I35" s="59">
        <v>140347</v>
      </c>
      <c r="J35" s="10"/>
      <c r="K35" s="37">
        <f t="shared" si="11"/>
        <v>0</v>
      </c>
      <c r="L35" s="42"/>
      <c r="M35" s="88">
        <f t="shared" ref="M35" si="14">ROUNDDOWN(SUM(G35,K35:K36,L35),0)</f>
        <v>0</v>
      </c>
      <c r="O35" s="58"/>
    </row>
    <row r="36" spans="1:15" ht="26.25" customHeight="1" x14ac:dyDescent="0.15">
      <c r="A36" s="92"/>
      <c r="B36" s="93"/>
      <c r="C36" s="94"/>
      <c r="D36" s="95"/>
      <c r="E36" s="96"/>
      <c r="F36" s="97"/>
      <c r="G36" s="90"/>
      <c r="H36" s="22" t="s">
        <v>4</v>
      </c>
      <c r="I36" s="59">
        <v>49789</v>
      </c>
      <c r="J36" s="10"/>
      <c r="K36" s="37">
        <f t="shared" si="11"/>
        <v>0</v>
      </c>
      <c r="L36" s="41"/>
      <c r="M36" s="91"/>
    </row>
    <row r="37" spans="1:15" ht="26.25" customHeight="1" x14ac:dyDescent="0.15">
      <c r="A37" s="74">
        <v>15</v>
      </c>
      <c r="B37" s="76" t="s">
        <v>49</v>
      </c>
      <c r="C37" s="78">
        <v>550</v>
      </c>
      <c r="D37" s="80" t="s">
        <v>32</v>
      </c>
      <c r="E37" s="82"/>
      <c r="F37" s="84">
        <v>100</v>
      </c>
      <c r="G37" s="86"/>
      <c r="H37" s="22" t="s">
        <v>3</v>
      </c>
      <c r="I37" s="59">
        <v>129385</v>
      </c>
      <c r="J37" s="10"/>
      <c r="K37" s="37">
        <f t="shared" si="11"/>
        <v>0</v>
      </c>
      <c r="L37" s="42"/>
      <c r="M37" s="88">
        <f t="shared" ref="M37" si="15">ROUNDDOWN(SUM(G37,K37:K38,L37),0)</f>
        <v>0</v>
      </c>
      <c r="O37" s="58"/>
    </row>
    <row r="38" spans="1:15" ht="26.25" customHeight="1" thickBot="1" x14ac:dyDescent="0.2">
      <c r="A38" s="75"/>
      <c r="B38" s="77"/>
      <c r="C38" s="79"/>
      <c r="D38" s="81"/>
      <c r="E38" s="83"/>
      <c r="F38" s="85"/>
      <c r="G38" s="87"/>
      <c r="H38" s="26" t="s">
        <v>4</v>
      </c>
      <c r="I38" s="60">
        <v>47758</v>
      </c>
      <c r="J38" s="11"/>
      <c r="K38" s="39">
        <f t="shared" si="11"/>
        <v>0</v>
      </c>
      <c r="L38" s="43"/>
      <c r="M38" s="89"/>
    </row>
    <row r="39" spans="1:15" ht="26.25" customHeight="1" thickTop="1" thickBot="1" x14ac:dyDescent="0.2">
      <c r="A39" s="134" t="s">
        <v>0</v>
      </c>
      <c r="B39" s="135"/>
      <c r="C39" s="45">
        <f>SUM(C9:C38)</f>
        <v>8250</v>
      </c>
      <c r="D39" s="51"/>
      <c r="E39" s="12"/>
      <c r="F39" s="44"/>
      <c r="G39" s="71"/>
      <c r="H39" s="27"/>
      <c r="I39" s="13">
        <f>SUM(I9:I38)</f>
        <v>3280641</v>
      </c>
      <c r="J39" s="14"/>
      <c r="K39" s="72"/>
      <c r="L39" s="73"/>
      <c r="M39" s="15">
        <f>SUM(M9:M32)</f>
        <v>0</v>
      </c>
      <c r="O39" s="58"/>
    </row>
    <row r="40" spans="1:15" ht="26.25" customHeight="1" x14ac:dyDescent="0.15">
      <c r="C40" s="6"/>
      <c r="D40" s="47"/>
      <c r="E40" s="6"/>
      <c r="F40" s="6"/>
      <c r="G40" s="7"/>
      <c r="H40" s="19"/>
      <c r="I40" s="8"/>
      <c r="J40" s="8"/>
      <c r="K40" s="9"/>
      <c r="L40" s="8"/>
      <c r="M40" s="8"/>
    </row>
    <row r="41" spans="1:15" ht="27.75" customHeight="1" x14ac:dyDescent="0.15">
      <c r="A41" s="129" t="s">
        <v>15</v>
      </c>
      <c r="B41" s="129"/>
      <c r="C41" s="129"/>
      <c r="D41" s="129"/>
      <c r="E41" s="129"/>
      <c r="F41" s="129"/>
      <c r="G41" s="129"/>
      <c r="H41" s="129"/>
      <c r="I41" s="129"/>
      <c r="J41" s="129"/>
      <c r="K41" s="129"/>
      <c r="L41" s="129"/>
      <c r="M41" s="129"/>
      <c r="O41" s="58"/>
    </row>
    <row r="42" spans="1:15" ht="27.75" customHeight="1" x14ac:dyDescent="0.15">
      <c r="A42" s="129" t="s">
        <v>16</v>
      </c>
      <c r="B42" s="129"/>
      <c r="C42" s="129"/>
      <c r="D42" s="129"/>
      <c r="E42" s="129"/>
      <c r="F42" s="129"/>
      <c r="G42" s="129"/>
      <c r="H42" s="129"/>
      <c r="I42" s="129"/>
      <c r="J42" s="129"/>
      <c r="K42" s="129"/>
      <c r="L42" s="129"/>
      <c r="M42" s="70"/>
    </row>
    <row r="43" spans="1:15" ht="27.75" customHeight="1" x14ac:dyDescent="0.15">
      <c r="A43" s="129" t="s">
        <v>19</v>
      </c>
      <c r="B43" s="129"/>
      <c r="C43" s="129"/>
      <c r="D43" s="129"/>
      <c r="E43" s="129"/>
      <c r="F43" s="129"/>
      <c r="G43" s="129"/>
      <c r="H43" s="129"/>
      <c r="I43" s="129"/>
      <c r="J43" s="129"/>
      <c r="K43" s="129"/>
      <c r="L43" s="129"/>
      <c r="M43" s="58"/>
      <c r="N43" s="70"/>
      <c r="O43" s="58"/>
    </row>
    <row r="44" spans="1:15" ht="27.75" customHeight="1" x14ac:dyDescent="0.15">
      <c r="A44" s="129" t="s">
        <v>17</v>
      </c>
      <c r="B44" s="129"/>
      <c r="C44" s="129"/>
      <c r="D44" s="129"/>
      <c r="E44" s="129"/>
      <c r="F44" s="129"/>
      <c r="G44" s="129"/>
      <c r="H44" s="129"/>
      <c r="I44" s="129"/>
      <c r="J44" s="129"/>
      <c r="K44" s="129"/>
      <c r="L44" s="129"/>
      <c r="M44" s="69"/>
    </row>
    <row r="45" spans="1:15" ht="27.75" customHeight="1" x14ac:dyDescent="0.15">
      <c r="A45" s="129" t="s">
        <v>18</v>
      </c>
      <c r="B45" s="129"/>
      <c r="C45" s="129"/>
      <c r="D45" s="129"/>
      <c r="E45" s="129"/>
      <c r="F45" s="129"/>
      <c r="G45" s="129"/>
      <c r="H45" s="129"/>
      <c r="I45" s="129"/>
      <c r="J45" s="129"/>
      <c r="K45" s="129"/>
      <c r="L45" s="129"/>
      <c r="M45" s="69"/>
      <c r="O45" s="58"/>
    </row>
    <row r="46" spans="1:15" ht="24" customHeight="1" x14ac:dyDescent="0.15">
      <c r="A46" s="69"/>
      <c r="B46" s="69"/>
      <c r="C46" s="69"/>
      <c r="D46" s="67"/>
      <c r="E46" s="69"/>
      <c r="F46" s="69"/>
      <c r="G46" s="69"/>
      <c r="H46" s="69"/>
      <c r="I46" s="69"/>
      <c r="J46" s="69"/>
      <c r="K46" s="69"/>
      <c r="L46" s="69"/>
      <c r="M46" s="69"/>
    </row>
    <row r="47" spans="1:15" ht="24" customHeight="1" x14ac:dyDescent="0.15">
      <c r="G47" s="16" t="s">
        <v>1</v>
      </c>
      <c r="H47" s="68"/>
      <c r="I47" s="130">
        <f>M39</f>
        <v>0</v>
      </c>
      <c r="J47" s="130"/>
      <c r="K47" s="130"/>
      <c r="L47" s="53" t="s">
        <v>2</v>
      </c>
      <c r="O47" s="58"/>
    </row>
    <row r="48" spans="1:15" ht="24" customHeight="1" x14ac:dyDescent="0.15"/>
    <row r="49" spans="2:15" ht="24" customHeight="1" x14ac:dyDescent="0.15">
      <c r="C49" s="17"/>
      <c r="D49" s="52"/>
      <c r="G49" s="17"/>
      <c r="H49" s="17"/>
      <c r="I49" s="17"/>
      <c r="L49" s="17"/>
      <c r="O49" s="58"/>
    </row>
    <row r="50" spans="2:15" ht="24" customHeight="1" x14ac:dyDescent="0.15">
      <c r="G50" s="16" t="s">
        <v>9</v>
      </c>
      <c r="H50" s="68"/>
      <c r="I50" s="131">
        <f>ROUNDUP(I47*100/108,2)</f>
        <v>0</v>
      </c>
      <c r="J50" s="131"/>
      <c r="K50" s="131"/>
      <c r="L50" s="53" t="s">
        <v>2</v>
      </c>
    </row>
    <row r="51" spans="2:15" ht="24" customHeight="1" x14ac:dyDescent="0.15">
      <c r="C51" s="61"/>
      <c r="D51" s="57"/>
      <c r="E51" s="61"/>
      <c r="F51" s="61"/>
      <c r="G51" s="61" t="s">
        <v>31</v>
      </c>
      <c r="H51" s="61"/>
      <c r="I51" s="61"/>
      <c r="O51" s="58"/>
    </row>
    <row r="52" spans="2:15" ht="24" customHeight="1" x14ac:dyDescent="0.15">
      <c r="J52" s="18"/>
    </row>
    <row r="53" spans="2:15" ht="26.25" customHeight="1" x14ac:dyDescent="0.15">
      <c r="C53" s="6"/>
      <c r="D53" s="47"/>
      <c r="E53" s="6"/>
      <c r="F53" s="6"/>
      <c r="G53" s="7"/>
      <c r="H53" s="19"/>
      <c r="I53" s="132" t="s">
        <v>13</v>
      </c>
      <c r="J53" s="132"/>
      <c r="K53" s="133"/>
      <c r="L53" s="133"/>
      <c r="M53" s="133"/>
      <c r="O53" s="58"/>
    </row>
    <row r="54" spans="2:15" ht="26.25" customHeight="1" x14ac:dyDescent="0.15">
      <c r="C54" s="6"/>
      <c r="D54" s="47"/>
      <c r="E54" s="6"/>
      <c r="F54" s="6"/>
      <c r="G54" s="7"/>
      <c r="H54" s="19"/>
      <c r="I54" s="8"/>
      <c r="J54" s="8"/>
      <c r="K54" s="9"/>
      <c r="L54" s="8"/>
      <c r="M54" s="8"/>
    </row>
    <row r="55" spans="2:15" ht="26.25" customHeight="1" x14ac:dyDescent="0.15">
      <c r="B55" s="18"/>
      <c r="K55" s="18"/>
    </row>
    <row r="56" spans="2:15" ht="26.25" customHeight="1" x14ac:dyDescent="0.15">
      <c r="B56" s="18"/>
      <c r="K56" s="18"/>
    </row>
    <row r="57" spans="2:15" ht="26.25" customHeight="1" x14ac:dyDescent="0.15">
      <c r="B57" s="18"/>
      <c r="K57" s="18"/>
    </row>
    <row r="58" spans="2:15" ht="26.25" customHeight="1" x14ac:dyDescent="0.15">
      <c r="B58" s="18"/>
      <c r="K58" s="18"/>
    </row>
    <row r="59" spans="2:15" ht="26.25" customHeight="1" x14ac:dyDescent="0.15"/>
    <row r="60" spans="2:15" ht="26.25" customHeight="1" x14ac:dyDescent="0.15">
      <c r="C60" s="2"/>
      <c r="D60" s="50"/>
      <c r="E60" s="2"/>
      <c r="F60" s="2"/>
      <c r="G60" s="3"/>
      <c r="H60" s="2"/>
      <c r="I60" s="63"/>
    </row>
    <row r="61" spans="2:15" ht="26.25" customHeight="1" x14ac:dyDescent="0.15">
      <c r="C61" s="2"/>
      <c r="D61" s="50"/>
      <c r="E61" s="2"/>
      <c r="F61" s="2"/>
      <c r="G61" s="4"/>
      <c r="H61" s="2"/>
      <c r="I61" s="63"/>
    </row>
    <row r="62" spans="2:15" ht="26.25" customHeight="1" x14ac:dyDescent="0.15">
      <c r="C62" s="2"/>
      <c r="D62" s="50"/>
      <c r="E62" s="2"/>
      <c r="F62" s="2"/>
      <c r="G62" s="5"/>
      <c r="H62" s="2"/>
      <c r="I62" s="63"/>
    </row>
    <row r="63" spans="2:15" ht="26.25" customHeight="1" x14ac:dyDescent="0.15">
      <c r="C63" s="2"/>
      <c r="D63" s="50"/>
      <c r="E63" s="2"/>
      <c r="F63" s="2"/>
      <c r="G63" s="5"/>
      <c r="H63" s="2"/>
      <c r="I63" s="63"/>
    </row>
    <row r="64" spans="2:15" ht="26.25" customHeight="1" x14ac:dyDescent="0.15"/>
    <row r="65" ht="26.25" customHeight="1" x14ac:dyDescent="0.15"/>
    <row r="66" ht="26.25" customHeight="1" x14ac:dyDescent="0.15"/>
    <row r="67" ht="26.25" customHeight="1" x14ac:dyDescent="0.15"/>
    <row r="68" ht="26.25" customHeight="1" x14ac:dyDescent="0.15"/>
    <row r="69" ht="26.25" customHeight="1" x14ac:dyDescent="0.15"/>
  </sheetData>
  <mergeCells count="137">
    <mergeCell ref="A44:L44"/>
    <mergeCell ref="A45:L45"/>
    <mergeCell ref="I47:K47"/>
    <mergeCell ref="I50:K50"/>
    <mergeCell ref="I53:J53"/>
    <mergeCell ref="K53:M53"/>
    <mergeCell ref="G31:G32"/>
    <mergeCell ref="M31:M32"/>
    <mergeCell ref="A39:B39"/>
    <mergeCell ref="A41:M41"/>
    <mergeCell ref="A42:L42"/>
    <mergeCell ref="A43:L43"/>
    <mergeCell ref="A31:A32"/>
    <mergeCell ref="C31:C32"/>
    <mergeCell ref="D31:D32"/>
    <mergeCell ref="E31:E32"/>
    <mergeCell ref="F31:F32"/>
    <mergeCell ref="B31:B32"/>
    <mergeCell ref="A33:A34"/>
    <mergeCell ref="B33:B34"/>
    <mergeCell ref="C33:C34"/>
    <mergeCell ref="D33:D34"/>
    <mergeCell ref="E33:E34"/>
    <mergeCell ref="F33:F34"/>
    <mergeCell ref="G27:G28"/>
    <mergeCell ref="M27:M28"/>
    <mergeCell ref="A29:A30"/>
    <mergeCell ref="C29:C30"/>
    <mergeCell ref="D29:D30"/>
    <mergeCell ref="E29:E30"/>
    <mergeCell ref="F29:F30"/>
    <mergeCell ref="G29:G30"/>
    <mergeCell ref="M29:M30"/>
    <mergeCell ref="A27:A28"/>
    <mergeCell ref="C27:C28"/>
    <mergeCell ref="D27:D28"/>
    <mergeCell ref="E27:E28"/>
    <mergeCell ref="F27:F28"/>
    <mergeCell ref="B27:B28"/>
    <mergeCell ref="B29:B30"/>
    <mergeCell ref="G23:G24"/>
    <mergeCell ref="M23:M24"/>
    <mergeCell ref="A25:A26"/>
    <mergeCell ref="C25:C26"/>
    <mergeCell ref="D25:D26"/>
    <mergeCell ref="E25:E26"/>
    <mergeCell ref="F25:F26"/>
    <mergeCell ref="G25:G26"/>
    <mergeCell ref="M25:M26"/>
    <mergeCell ref="A23:A24"/>
    <mergeCell ref="C23:C24"/>
    <mergeCell ref="D23:D24"/>
    <mergeCell ref="E23:E24"/>
    <mergeCell ref="F23:F24"/>
    <mergeCell ref="B23:B24"/>
    <mergeCell ref="B25:B26"/>
    <mergeCell ref="G19:G20"/>
    <mergeCell ref="M19:M20"/>
    <mergeCell ref="A21:A22"/>
    <mergeCell ref="C21:C22"/>
    <mergeCell ref="D21:D22"/>
    <mergeCell ref="E21:E22"/>
    <mergeCell ref="F21:F22"/>
    <mergeCell ref="G21:G22"/>
    <mergeCell ref="M21:M22"/>
    <mergeCell ref="A19:A20"/>
    <mergeCell ref="C19:C20"/>
    <mergeCell ref="D19:D20"/>
    <mergeCell ref="E19:E20"/>
    <mergeCell ref="F19:F20"/>
    <mergeCell ref="B19:B20"/>
    <mergeCell ref="B21:B22"/>
    <mergeCell ref="G15:G16"/>
    <mergeCell ref="M15:M16"/>
    <mergeCell ref="A17:A18"/>
    <mergeCell ref="C17:C18"/>
    <mergeCell ref="D17:D18"/>
    <mergeCell ref="E17:E18"/>
    <mergeCell ref="F17:F18"/>
    <mergeCell ref="G17:G18"/>
    <mergeCell ref="M17:M18"/>
    <mergeCell ref="A15:A16"/>
    <mergeCell ref="C15:C16"/>
    <mergeCell ref="D15:D16"/>
    <mergeCell ref="E15:E16"/>
    <mergeCell ref="F15:F16"/>
    <mergeCell ref="B15:B16"/>
    <mergeCell ref="B17:B18"/>
    <mergeCell ref="A13:A14"/>
    <mergeCell ref="C13:C14"/>
    <mergeCell ref="D13:D14"/>
    <mergeCell ref="E13:E14"/>
    <mergeCell ref="F13:F14"/>
    <mergeCell ref="G13:G14"/>
    <mergeCell ref="M13:M14"/>
    <mergeCell ref="A11:A12"/>
    <mergeCell ref="C11:C12"/>
    <mergeCell ref="D11:D12"/>
    <mergeCell ref="E11:E12"/>
    <mergeCell ref="F11:F12"/>
    <mergeCell ref="B13:B14"/>
    <mergeCell ref="C4:G4"/>
    <mergeCell ref="A7:A8"/>
    <mergeCell ref="B7:B8"/>
    <mergeCell ref="C7:G7"/>
    <mergeCell ref="H7:K7"/>
    <mergeCell ref="L7:L8"/>
    <mergeCell ref="M7:M8"/>
    <mergeCell ref="A9:A10"/>
    <mergeCell ref="B11:B12"/>
    <mergeCell ref="C9:C10"/>
    <mergeCell ref="D9:D10"/>
    <mergeCell ref="E9:E10"/>
    <mergeCell ref="F9:F10"/>
    <mergeCell ref="G9:G10"/>
    <mergeCell ref="M9:M10"/>
    <mergeCell ref="B9:B10"/>
    <mergeCell ref="G11:G12"/>
    <mergeCell ref="M11:M12"/>
    <mergeCell ref="A37:A38"/>
    <mergeCell ref="B37:B38"/>
    <mergeCell ref="C37:C38"/>
    <mergeCell ref="D37:D38"/>
    <mergeCell ref="E37:E38"/>
    <mergeCell ref="F37:F38"/>
    <mergeCell ref="G37:G38"/>
    <mergeCell ref="M37:M38"/>
    <mergeCell ref="G33:G34"/>
    <mergeCell ref="M33:M34"/>
    <mergeCell ref="A35:A36"/>
    <mergeCell ref="B35:B36"/>
    <mergeCell ref="C35:C36"/>
    <mergeCell ref="D35:D36"/>
    <mergeCell ref="E35:E36"/>
    <mergeCell ref="F35:F36"/>
    <mergeCell ref="G35:G36"/>
    <mergeCell ref="M35:M36"/>
  </mergeCells>
  <phoneticPr fontId="3"/>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様式７－２（単独施設）月別・休日別2</vt:lpstr>
      <vt:lpstr>'様式７－２（単独施設）月別・休日別2'!Print_Area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113.梅原　英平</cp:lastModifiedBy>
  <cp:lastPrinted>2023-03-02T01:17:36Z</cp:lastPrinted>
  <dcterms:created xsi:type="dcterms:W3CDTF">2001-06-14T01:58:07Z</dcterms:created>
  <dcterms:modified xsi:type="dcterms:W3CDTF">2023-03-02T01:18:37Z</dcterms:modified>
</cp:coreProperties>
</file>