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財）契約管理課２\08 業者登録関係\02物品・役務（追加、定時、WTO、合併）\201定時登録制度（告示R3、R7、R11）\R8～11年度\HP掲載用データ\"/>
    </mc:Choice>
  </mc:AlternateContent>
  <xr:revisionPtr revIDLastSave="0" documentId="13_ncr:1_{04F27A81-5E00-4C47-8A59-4F1855AAA4D7}" xr6:coauthVersionLast="47" xr6:coauthVersionMax="47" xr10:uidLastSave="{00000000-0000-0000-0000-000000000000}"/>
  <bookViews>
    <workbookView xWindow="-120" yWindow="-120" windowWidth="29040" windowHeight="15720" xr2:uid="{2C46D07D-BE84-4C2A-A48E-40E501BD3BC9}"/>
  </bookViews>
  <sheets>
    <sheet name="入力シート" sheetId="4" r:id="rId1"/>
    <sheet name="委任状" sheetId="3" r:id="rId2"/>
    <sheet name="使用印鑑" sheetId="2" r:id="rId3"/>
    <sheet name="口座" sheetId="5" r:id="rId4"/>
  </sheets>
  <definedNames>
    <definedName name="_xlnm.Print_Area" localSheetId="3">口座!$A$1:$U$58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5" l="1"/>
  <c r="AB14" i="2"/>
  <c r="B29" i="3"/>
  <c r="AI1" i="2"/>
  <c r="D10" i="4"/>
  <c r="R13" i="5"/>
  <c r="R3" i="5"/>
  <c r="AI4" i="2"/>
  <c r="Z5" i="3"/>
  <c r="Z3" i="3"/>
  <c r="T37" i="3"/>
  <c r="M46" i="5"/>
  <c r="AF7" i="2"/>
  <c r="T44" i="3"/>
  <c r="D11" i="4"/>
  <c r="H23" i="5"/>
  <c r="Z30" i="2"/>
  <c r="Z29" i="2"/>
  <c r="Z28" i="2"/>
  <c r="Z27" i="2"/>
  <c r="Z24" i="2"/>
  <c r="Z21" i="2"/>
  <c r="T48" i="3"/>
  <c r="A53" i="5"/>
  <c r="S10" i="5"/>
  <c r="S9" i="5"/>
  <c r="L46" i="5"/>
  <c r="K46" i="5"/>
  <c r="J46" i="5"/>
  <c r="O46" i="5"/>
  <c r="U46" i="5"/>
  <c r="I53" i="5"/>
  <c r="T46" i="5"/>
  <c r="S46" i="5"/>
  <c r="R46" i="5"/>
  <c r="Q46" i="5"/>
  <c r="P46" i="5"/>
  <c r="G47" i="5"/>
  <c r="A46" i="5"/>
  <c r="O32" i="5"/>
  <c r="N32" i="5"/>
  <c r="M32" i="5"/>
  <c r="L32" i="5"/>
  <c r="P32" i="5"/>
  <c r="K32" i="5"/>
  <c r="T49" i="3"/>
  <c r="T42" i="3"/>
  <c r="T41" i="3"/>
  <c r="G1" i="2"/>
  <c r="G4" i="2"/>
  <c r="L4" i="3"/>
  <c r="R12" i="5"/>
  <c r="L1" i="3"/>
  <c r="C3" i="3"/>
  <c r="I15" i="5"/>
  <c r="H15" i="5"/>
  <c r="N15" i="5"/>
  <c r="A4" i="5"/>
  <c r="H26" i="5"/>
  <c r="L15" i="5"/>
  <c r="C5" i="3"/>
  <c r="A3" i="5"/>
  <c r="J15" i="5"/>
  <c r="A1" i="5"/>
  <c r="H28" i="5"/>
  <c r="Q23" i="5"/>
  <c r="H29" i="5"/>
  <c r="A2" i="5"/>
  <c r="S13" i="3"/>
  <c r="H27" i="5"/>
  <c r="G18" i="5"/>
  <c r="M15" i="5"/>
  <c r="O15" i="5"/>
  <c r="T39" i="3"/>
  <c r="G22" i="5"/>
  <c r="T46" i="3"/>
  <c r="B8" i="3"/>
  <c r="G19" i="5"/>
  <c r="C1" i="3"/>
  <c r="N36" i="2"/>
  <c r="A8" i="3"/>
</calcChain>
</file>

<file path=xl/sharedStrings.xml><?xml version="1.0" encoding="utf-8"?>
<sst xmlns="http://schemas.openxmlformats.org/spreadsheetml/2006/main" count="189" uniqueCount="154">
  <si>
    <t>委任区分</t>
    <rPh sb="0" eb="2">
      <t>イニン</t>
    </rPh>
    <rPh sb="2" eb="4">
      <t>クブン</t>
    </rPh>
    <phoneticPr fontId="9"/>
  </si>
  <si>
    <t>下記①・②ともに委任</t>
    <rPh sb="0" eb="2">
      <t>カキ</t>
    </rPh>
    <rPh sb="8" eb="10">
      <t>イニン</t>
    </rPh>
    <phoneticPr fontId="9"/>
  </si>
  <si>
    <t>下記②のみを委任</t>
    <rPh sb="0" eb="2">
      <t>カキ</t>
    </rPh>
    <rPh sb="6" eb="8">
      <t>イニン</t>
    </rPh>
    <phoneticPr fontId="9"/>
  </si>
  <si>
    <t>下記①のみを委任</t>
    <rPh sb="0" eb="2">
      <t>カキ</t>
    </rPh>
    <rPh sb="6" eb="8">
      <t>イニン</t>
    </rPh>
    <phoneticPr fontId="9"/>
  </si>
  <si>
    <t>登録資格</t>
    <rPh sb="0" eb="2">
      <t>トウロク</t>
    </rPh>
    <rPh sb="2" eb="4">
      <t>シカク</t>
    </rPh>
    <phoneticPr fontId="9"/>
  </si>
  <si>
    <t>物品・役務</t>
  </si>
  <si>
    <t>物品・役務</t>
    <rPh sb="0" eb="5">
      <t>ｂ</t>
    </rPh>
    <phoneticPr fontId="9"/>
  </si>
  <si>
    <t>　私は、下記受任者をもって代理人と定め、札幌市から発注される契約に関し、資格の</t>
    <rPh sb="1" eb="2">
      <t>ワタシ</t>
    </rPh>
    <rPh sb="4" eb="6">
      <t>カキ</t>
    </rPh>
    <rPh sb="6" eb="8">
      <t>ジュニン</t>
    </rPh>
    <rPh sb="8" eb="9">
      <t>シャ</t>
    </rPh>
    <rPh sb="13" eb="16">
      <t>ダイリニン</t>
    </rPh>
    <rPh sb="17" eb="18">
      <t>サダ</t>
    </rPh>
    <rPh sb="20" eb="22">
      <t>サッポロ</t>
    </rPh>
    <rPh sb="22" eb="23">
      <t>シ</t>
    </rPh>
    <rPh sb="25" eb="27">
      <t>ハッチュウ</t>
    </rPh>
    <rPh sb="30" eb="32">
      <t>ケイヤク</t>
    </rPh>
    <rPh sb="33" eb="34">
      <t>カン</t>
    </rPh>
    <rPh sb="36" eb="38">
      <t>シカク</t>
    </rPh>
    <phoneticPr fontId="9"/>
  </si>
  <si>
    <t>の権限を委任します。</t>
    <rPh sb="1" eb="3">
      <t>ケンゲン</t>
    </rPh>
    <rPh sb="4" eb="6">
      <t>イニン</t>
    </rPh>
    <phoneticPr fontId="9"/>
  </si>
  <si>
    <t>記</t>
    <rPh sb="0" eb="1">
      <t>キ</t>
    </rPh>
    <phoneticPr fontId="9"/>
  </si>
  <si>
    <t>①　契約の委任に関する事項</t>
    <rPh sb="2" eb="4">
      <t>ケイヤク</t>
    </rPh>
    <rPh sb="5" eb="7">
      <t>イニン</t>
    </rPh>
    <rPh sb="8" eb="9">
      <t>カン</t>
    </rPh>
    <rPh sb="11" eb="13">
      <t>ジコウ</t>
    </rPh>
    <phoneticPr fontId="9"/>
  </si>
  <si>
    <t>　・　入札、見積及び開札に関する件</t>
    <rPh sb="3" eb="5">
      <t>ニュウサツ</t>
    </rPh>
    <rPh sb="6" eb="8">
      <t>ミツモリ</t>
    </rPh>
    <rPh sb="8" eb="9">
      <t>オヨ</t>
    </rPh>
    <rPh sb="10" eb="12">
      <t>カイサツ</t>
    </rPh>
    <rPh sb="13" eb="14">
      <t>カン</t>
    </rPh>
    <rPh sb="16" eb="17">
      <t>ケン</t>
    </rPh>
    <phoneticPr fontId="9"/>
  </si>
  <si>
    <t>　・　契約に関する件</t>
    <rPh sb="3" eb="5">
      <t>ケイヤク</t>
    </rPh>
    <rPh sb="6" eb="7">
      <t>カン</t>
    </rPh>
    <rPh sb="9" eb="10">
      <t>ケン</t>
    </rPh>
    <phoneticPr fontId="9"/>
  </si>
  <si>
    <t>　・　入札、見積及び開札に関する復代理人の選任の件</t>
    <rPh sb="3" eb="5">
      <t>ニュウサツ</t>
    </rPh>
    <rPh sb="6" eb="8">
      <t>ミツモリ</t>
    </rPh>
    <rPh sb="8" eb="9">
      <t>オヨ</t>
    </rPh>
    <rPh sb="10" eb="12">
      <t>カイサツ</t>
    </rPh>
    <rPh sb="13" eb="14">
      <t>カン</t>
    </rPh>
    <rPh sb="16" eb="19">
      <t>フクダイリ</t>
    </rPh>
    <rPh sb="19" eb="20">
      <t>ニン</t>
    </rPh>
    <rPh sb="21" eb="23">
      <t>センニン</t>
    </rPh>
    <rPh sb="24" eb="25">
      <t>ケン</t>
    </rPh>
    <phoneticPr fontId="9"/>
  </si>
  <si>
    <t>　・　契約代金の請求及び受領を除く、その他契約に関する一切の件</t>
    <rPh sb="3" eb="5">
      <t>ケイヤク</t>
    </rPh>
    <rPh sb="5" eb="7">
      <t>ダイキン</t>
    </rPh>
    <rPh sb="8" eb="10">
      <t>セイキュウ</t>
    </rPh>
    <rPh sb="10" eb="11">
      <t>オヨ</t>
    </rPh>
    <rPh sb="12" eb="14">
      <t>ジュリョウ</t>
    </rPh>
    <rPh sb="15" eb="16">
      <t>ノゾ</t>
    </rPh>
    <rPh sb="20" eb="21">
      <t>タ</t>
    </rPh>
    <rPh sb="21" eb="23">
      <t>ケイヤク</t>
    </rPh>
    <rPh sb="24" eb="25">
      <t>カン</t>
    </rPh>
    <rPh sb="27" eb="29">
      <t>イッサイ</t>
    </rPh>
    <rPh sb="30" eb="31">
      <t>ケン</t>
    </rPh>
    <phoneticPr fontId="9"/>
  </si>
  <si>
    <t>②　契約代金の請求・受領の委任に関する事項</t>
    <rPh sb="2" eb="4">
      <t>ケイヤク</t>
    </rPh>
    <rPh sb="4" eb="6">
      <t>ダイキン</t>
    </rPh>
    <rPh sb="7" eb="9">
      <t>セイキュウ</t>
    </rPh>
    <rPh sb="10" eb="12">
      <t>ジュリョウ</t>
    </rPh>
    <rPh sb="13" eb="15">
      <t>イニン</t>
    </rPh>
    <rPh sb="16" eb="17">
      <t>カン</t>
    </rPh>
    <rPh sb="19" eb="21">
      <t>ジコウ</t>
    </rPh>
    <phoneticPr fontId="9"/>
  </si>
  <si>
    <t>　・　契約代金の請求及び受領に関する件</t>
    <rPh sb="3" eb="5">
      <t>ケイヤク</t>
    </rPh>
    <rPh sb="5" eb="7">
      <t>ダイキン</t>
    </rPh>
    <rPh sb="8" eb="10">
      <t>セイキュウ</t>
    </rPh>
    <rPh sb="10" eb="11">
      <t>オヨ</t>
    </rPh>
    <rPh sb="12" eb="14">
      <t>ジュリョウ</t>
    </rPh>
    <rPh sb="15" eb="16">
      <t>カン</t>
    </rPh>
    <rPh sb="18" eb="19">
      <t>ケン</t>
    </rPh>
    <phoneticPr fontId="9"/>
  </si>
  <si>
    <t>（あて先）</t>
    <rPh sb="3" eb="4">
      <t>サキ</t>
    </rPh>
    <phoneticPr fontId="9"/>
  </si>
  <si>
    <t>札　　幌　　市　　長</t>
    <rPh sb="0" eb="1">
      <t>サツ</t>
    </rPh>
    <rPh sb="3" eb="4">
      <t>ホロ</t>
    </rPh>
    <rPh sb="6" eb="7">
      <t>シ</t>
    </rPh>
    <rPh sb="9" eb="10">
      <t>チョウ</t>
    </rPh>
    <phoneticPr fontId="9"/>
  </si>
  <si>
    <t>札幌市交通事業管理者</t>
    <rPh sb="0" eb="2">
      <t>サッポロ</t>
    </rPh>
    <rPh sb="2" eb="3">
      <t>シ</t>
    </rPh>
    <rPh sb="3" eb="5">
      <t>コウツウ</t>
    </rPh>
    <rPh sb="5" eb="7">
      <t>ジギョウ</t>
    </rPh>
    <rPh sb="7" eb="10">
      <t>カンリシャ</t>
    </rPh>
    <phoneticPr fontId="9"/>
  </si>
  <si>
    <t>札幌市水道事業管理者</t>
    <rPh sb="0" eb="2">
      <t>サッポロ</t>
    </rPh>
    <rPh sb="2" eb="3">
      <t>シ</t>
    </rPh>
    <rPh sb="3" eb="5">
      <t>スイドウ</t>
    </rPh>
    <rPh sb="5" eb="7">
      <t>ジギョウ</t>
    </rPh>
    <rPh sb="7" eb="10">
      <t>カンリシャ</t>
    </rPh>
    <phoneticPr fontId="9"/>
  </si>
  <si>
    <t>札幌市病院事業管理者</t>
    <rPh sb="0" eb="2">
      <t>サッポロ</t>
    </rPh>
    <rPh sb="2" eb="3">
      <t>シ</t>
    </rPh>
    <rPh sb="3" eb="5">
      <t>ビョウイン</t>
    </rPh>
    <rPh sb="5" eb="7">
      <t>ジギョウ</t>
    </rPh>
    <rPh sb="7" eb="10">
      <t>カンリシャ</t>
    </rPh>
    <phoneticPr fontId="9"/>
  </si>
  <si>
    <t>委任者</t>
    <rPh sb="0" eb="3">
      <t>イニンシャ</t>
    </rPh>
    <phoneticPr fontId="9"/>
  </si>
  <si>
    <t>所在地</t>
    <rPh sb="0" eb="3">
      <t>ショザイチ</t>
    </rPh>
    <phoneticPr fontId="9"/>
  </si>
  <si>
    <t>商号又は名称</t>
    <rPh sb="0" eb="2">
      <t>ショウゴウ</t>
    </rPh>
    <rPh sb="2" eb="3">
      <t>マタ</t>
    </rPh>
    <rPh sb="4" eb="6">
      <t>メイショウ</t>
    </rPh>
    <phoneticPr fontId="9"/>
  </si>
  <si>
    <t>代表者職氏名</t>
    <rPh sb="0" eb="3">
      <t>ダイヒョウシャ</t>
    </rPh>
    <rPh sb="3" eb="4">
      <t>ショク</t>
    </rPh>
    <rPh sb="4" eb="6">
      <t>シメイ</t>
    </rPh>
    <phoneticPr fontId="9"/>
  </si>
  <si>
    <t>受任者</t>
    <rPh sb="0" eb="2">
      <t>ジュニン</t>
    </rPh>
    <rPh sb="2" eb="3">
      <t>シャ</t>
    </rPh>
    <phoneticPr fontId="9"/>
  </si>
  <si>
    <t>注）①の権限を有する方は使用印鑑と、②の権限を有する方は請求・受領印と同じ印鑑を押印してください。</t>
    <rPh sb="0" eb="1">
      <t>チュウ</t>
    </rPh>
    <rPh sb="4" eb="6">
      <t>ケンゲン</t>
    </rPh>
    <rPh sb="7" eb="8">
      <t>ユウ</t>
    </rPh>
    <rPh sb="10" eb="11">
      <t>カタ</t>
    </rPh>
    <rPh sb="12" eb="14">
      <t>シヨウ</t>
    </rPh>
    <rPh sb="14" eb="16">
      <t>インカン</t>
    </rPh>
    <rPh sb="20" eb="22">
      <t>ケンゲン</t>
    </rPh>
    <rPh sb="23" eb="24">
      <t>ユウ</t>
    </rPh>
    <rPh sb="26" eb="27">
      <t>カタ</t>
    </rPh>
    <rPh sb="28" eb="30">
      <t>セイキュウ</t>
    </rPh>
    <rPh sb="31" eb="34">
      <t>ジュリョウイン</t>
    </rPh>
    <rPh sb="35" eb="36">
      <t>オナ</t>
    </rPh>
    <rPh sb="37" eb="39">
      <t>インカン</t>
    </rPh>
    <rPh sb="40" eb="42">
      <t>オウイン</t>
    </rPh>
    <phoneticPr fontId="9"/>
  </si>
  <si>
    <t>登録有効期間内において、下記の委任事項のうち</t>
    <rPh sb="0" eb="2">
      <t>トウロク</t>
    </rPh>
    <rPh sb="2" eb="4">
      <t>ユウコウ</t>
    </rPh>
    <rPh sb="4" eb="6">
      <t>キカン</t>
    </rPh>
    <rPh sb="6" eb="7">
      <t>ナイ</t>
    </rPh>
    <rPh sb="12" eb="14">
      <t>カキ</t>
    </rPh>
    <rPh sb="15" eb="17">
      <t>イニン</t>
    </rPh>
    <rPh sb="17" eb="19">
      <t>ジコウ</t>
    </rPh>
    <phoneticPr fontId="9"/>
  </si>
  <si>
    <t>受任者職氏名</t>
    <rPh sb="0" eb="2">
      <t>ジュニン</t>
    </rPh>
    <rPh sb="2" eb="3">
      <t>シャ</t>
    </rPh>
    <rPh sb="3" eb="4">
      <t>ショク</t>
    </rPh>
    <rPh sb="4" eb="6">
      <t>シメイ</t>
    </rPh>
    <phoneticPr fontId="9"/>
  </si>
  <si>
    <t>書類作成日</t>
    <rPh sb="0" eb="2">
      <t>ショルイ</t>
    </rPh>
    <rPh sb="2" eb="5">
      <t>サクセイビ</t>
    </rPh>
    <phoneticPr fontId="9"/>
  </si>
  <si>
    <t>項目名</t>
    <rPh sb="0" eb="2">
      <t>コウモク</t>
    </rPh>
    <rPh sb="2" eb="3">
      <t>メイ</t>
    </rPh>
    <phoneticPr fontId="9"/>
  </si>
  <si>
    <t>入力欄</t>
    <rPh sb="0" eb="2">
      <t>ニュウリョク</t>
    </rPh>
    <rPh sb="2" eb="3">
      <t>ラン</t>
    </rPh>
    <phoneticPr fontId="9"/>
  </si>
  <si>
    <t>説明</t>
    <rPh sb="0" eb="2">
      <t>セツメイ</t>
    </rPh>
    <phoneticPr fontId="9"/>
  </si>
  <si>
    <t>本店に関する事項</t>
    <rPh sb="0" eb="2">
      <t>ホンテン</t>
    </rPh>
    <rPh sb="3" eb="4">
      <t>カン</t>
    </rPh>
    <rPh sb="6" eb="8">
      <t>ジコウ</t>
    </rPh>
    <phoneticPr fontId="9"/>
  </si>
  <si>
    <t>代表者職名</t>
    <rPh sb="0" eb="3">
      <t>ダイヒョウシャ</t>
    </rPh>
    <rPh sb="3" eb="5">
      <t>ショクメイ</t>
    </rPh>
    <phoneticPr fontId="9"/>
  </si>
  <si>
    <t>代表者氏名</t>
    <rPh sb="0" eb="3">
      <t>ダイヒョウシャ</t>
    </rPh>
    <rPh sb="3" eb="5">
      <t>シメイ</t>
    </rPh>
    <phoneticPr fontId="9"/>
  </si>
  <si>
    <t>電話番号</t>
    <rPh sb="0" eb="2">
      <t>デンワ</t>
    </rPh>
    <rPh sb="2" eb="4">
      <t>バンゴウ</t>
    </rPh>
    <phoneticPr fontId="9"/>
  </si>
  <si>
    <t>ファクス番号</t>
    <rPh sb="4" eb="6">
      <t>バンゴウ</t>
    </rPh>
    <phoneticPr fontId="9"/>
  </si>
  <si>
    <t>委任しない</t>
    <rPh sb="0" eb="2">
      <t>イニン</t>
    </rPh>
    <phoneticPr fontId="9"/>
  </si>
  <si>
    <t>契約のみ委任</t>
    <rPh sb="0" eb="2">
      <t>ケイヤク</t>
    </rPh>
    <rPh sb="4" eb="6">
      <t>イニン</t>
    </rPh>
    <phoneticPr fontId="9"/>
  </si>
  <si>
    <t>受任者に関する事項</t>
    <rPh sb="0" eb="2">
      <t>ジュニン</t>
    </rPh>
    <rPh sb="2" eb="3">
      <t>シャ</t>
    </rPh>
    <rPh sb="4" eb="5">
      <t>カン</t>
    </rPh>
    <rPh sb="7" eb="9">
      <t>ジコウ</t>
    </rPh>
    <phoneticPr fontId="9"/>
  </si>
  <si>
    <t>口座振替依頼書兼振込先金融機関変更届</t>
    <rPh sb="0" eb="2">
      <t>コウザ</t>
    </rPh>
    <rPh sb="2" eb="3">
      <t>フ</t>
    </rPh>
    <rPh sb="3" eb="4">
      <t>カ</t>
    </rPh>
    <rPh sb="4" eb="7">
      <t>イライショ</t>
    </rPh>
    <rPh sb="7" eb="8">
      <t>ケン</t>
    </rPh>
    <rPh sb="8" eb="10">
      <t>フリコミ</t>
    </rPh>
    <rPh sb="10" eb="11">
      <t>サキ</t>
    </rPh>
    <rPh sb="11" eb="13">
      <t>キンユウ</t>
    </rPh>
    <rPh sb="13" eb="15">
      <t>キカン</t>
    </rPh>
    <rPh sb="15" eb="18">
      <t>ヘンコウトドケ</t>
    </rPh>
    <phoneticPr fontId="9"/>
  </si>
  <si>
    <t>　　札　幌　市　長</t>
    <rPh sb="2" eb="3">
      <t>サツ</t>
    </rPh>
    <rPh sb="4" eb="5">
      <t>ホロ</t>
    </rPh>
    <rPh sb="6" eb="7">
      <t>シ</t>
    </rPh>
    <rPh sb="8" eb="9">
      <t>チョウ</t>
    </rPh>
    <phoneticPr fontId="9"/>
  </si>
  <si>
    <t>区分</t>
    <rPh sb="0" eb="1">
      <t>ク</t>
    </rPh>
    <rPh sb="1" eb="2">
      <t>ブン</t>
    </rPh>
    <phoneticPr fontId="9"/>
  </si>
  <si>
    <t>〒</t>
    <phoneticPr fontId="9"/>
  </si>
  <si>
    <t>－</t>
    <phoneticPr fontId="9"/>
  </si>
  <si>
    <t>該当する区分にレをつけてください</t>
    <rPh sb="0" eb="2">
      <t>ガイトウ</t>
    </rPh>
    <rPh sb="4" eb="5">
      <t>ク</t>
    </rPh>
    <rPh sb="5" eb="6">
      <t>ブン</t>
    </rPh>
    <phoneticPr fontId="9"/>
  </si>
  <si>
    <t>（フリガナ）</t>
    <phoneticPr fontId="9"/>
  </si>
  <si>
    <t>申　請　者</t>
    <rPh sb="0" eb="1">
      <t>サル</t>
    </rPh>
    <rPh sb="2" eb="3">
      <t>ショウ</t>
    </rPh>
    <rPh sb="4" eb="5">
      <t>シャ</t>
    </rPh>
    <phoneticPr fontId="9"/>
  </si>
  <si>
    <t>住　　　所</t>
    <rPh sb="0" eb="1">
      <t>ジュウ</t>
    </rPh>
    <rPh sb="4" eb="5">
      <t>トコロ</t>
    </rPh>
    <phoneticPr fontId="9"/>
  </si>
  <si>
    <t>（口座名義人）</t>
    <rPh sb="1" eb="3">
      <t>コウザ</t>
    </rPh>
    <rPh sb="3" eb="5">
      <t>メイギ</t>
    </rPh>
    <rPh sb="5" eb="6">
      <t>ニン</t>
    </rPh>
    <phoneticPr fontId="9"/>
  </si>
  <si>
    <t>請求・受領印鑑押印欄</t>
    <rPh sb="0" eb="2">
      <t>セイキュウ</t>
    </rPh>
    <rPh sb="3" eb="5">
      <t>ジュリョウ</t>
    </rPh>
    <rPh sb="5" eb="6">
      <t>イン</t>
    </rPh>
    <rPh sb="6" eb="7">
      <t>カガミ</t>
    </rPh>
    <rPh sb="7" eb="9">
      <t>オウイン</t>
    </rPh>
    <rPh sb="9" eb="10">
      <t>ラン</t>
    </rPh>
    <phoneticPr fontId="9"/>
  </si>
  <si>
    <t>（フリガナ）</t>
    <phoneticPr fontId="9"/>
  </si>
  <si>
    <t>連絡先電話番号</t>
    <rPh sb="0" eb="3">
      <t>レンラクサキ</t>
    </rPh>
    <rPh sb="3" eb="5">
      <t>デンワ</t>
    </rPh>
    <rPh sb="5" eb="7">
      <t>バンゴウ</t>
    </rPh>
    <phoneticPr fontId="9"/>
  </si>
  <si>
    <t>債権者コード</t>
    <rPh sb="0" eb="3">
      <t>サイケンシャ</t>
    </rPh>
    <phoneticPr fontId="9"/>
  </si>
  <si>
    <t>注）１</t>
    <rPh sb="0" eb="1">
      <t>チュウ</t>
    </rPh>
    <phoneticPr fontId="9"/>
  </si>
  <si>
    <t>２</t>
    <phoneticPr fontId="9"/>
  </si>
  <si>
    <t>　請求・受領印鑑押印欄には、使用印として札幌市に届出しているものを押印してください。</t>
    <rPh sb="1" eb="3">
      <t>セイキュウ</t>
    </rPh>
    <rPh sb="4" eb="6">
      <t>ジュリョウ</t>
    </rPh>
    <rPh sb="6" eb="8">
      <t>インカン</t>
    </rPh>
    <rPh sb="8" eb="10">
      <t>オウイン</t>
    </rPh>
    <rPh sb="10" eb="11">
      <t>ラン</t>
    </rPh>
    <rPh sb="14" eb="16">
      <t>シヨウ</t>
    </rPh>
    <rPh sb="16" eb="17">
      <t>イン</t>
    </rPh>
    <rPh sb="20" eb="23">
      <t>サッポロシ</t>
    </rPh>
    <rPh sb="24" eb="26">
      <t>トドケデ</t>
    </rPh>
    <rPh sb="33" eb="35">
      <t>オウイン</t>
    </rPh>
    <phoneticPr fontId="9"/>
  </si>
  <si>
    <t>３</t>
    <phoneticPr fontId="9"/>
  </si>
  <si>
    <t>　「契約締結権限者」と「契約代金の請求・受領権限者」が異なる場合は、契約代金の請求・受領の際に使用する印鑑を押印してください。</t>
    <rPh sb="2" eb="4">
      <t>ケイヤク</t>
    </rPh>
    <rPh sb="4" eb="6">
      <t>テイケツ</t>
    </rPh>
    <rPh sb="6" eb="8">
      <t>ケンゲン</t>
    </rPh>
    <rPh sb="8" eb="9">
      <t>シャ</t>
    </rPh>
    <rPh sb="12" eb="14">
      <t>ケイヤク</t>
    </rPh>
    <rPh sb="14" eb="16">
      <t>ダイキン</t>
    </rPh>
    <rPh sb="17" eb="19">
      <t>セイキュウ</t>
    </rPh>
    <rPh sb="20" eb="22">
      <t>ジュリョウ</t>
    </rPh>
    <rPh sb="22" eb="24">
      <t>ケンゲン</t>
    </rPh>
    <rPh sb="24" eb="25">
      <t>シャ</t>
    </rPh>
    <rPh sb="27" eb="28">
      <t>コト</t>
    </rPh>
    <rPh sb="30" eb="32">
      <t>バアイ</t>
    </rPh>
    <rPh sb="34" eb="36">
      <t>ケイヤク</t>
    </rPh>
    <rPh sb="36" eb="38">
      <t>ダイキン</t>
    </rPh>
    <rPh sb="39" eb="41">
      <t>セイキュウ</t>
    </rPh>
    <rPh sb="42" eb="44">
      <t>ジュリョウ</t>
    </rPh>
    <rPh sb="45" eb="46">
      <t>サイ</t>
    </rPh>
    <rPh sb="47" eb="49">
      <t>シヨウ</t>
    </rPh>
    <rPh sb="51" eb="53">
      <t>インカン</t>
    </rPh>
    <rPh sb="54" eb="56">
      <t>オウイン</t>
    </rPh>
    <phoneticPr fontId="9"/>
  </si>
  <si>
    <t>４</t>
    <phoneticPr fontId="9"/>
  </si>
  <si>
    <t>　同一債権者は複数の債権者コードをもつことはできません。</t>
    <rPh sb="1" eb="3">
      <t>ドウイツ</t>
    </rPh>
    <rPh sb="3" eb="6">
      <t>サイケンシャ</t>
    </rPh>
    <rPh sb="7" eb="9">
      <t>フクスウ</t>
    </rPh>
    <rPh sb="10" eb="13">
      <t>サイケンシャ</t>
    </rPh>
    <phoneticPr fontId="9"/>
  </si>
  <si>
    <t>振込先金融機関</t>
    <rPh sb="0" eb="2">
      <t>フリコミ</t>
    </rPh>
    <rPh sb="2" eb="3">
      <t>サキ</t>
    </rPh>
    <rPh sb="3" eb="5">
      <t>キンユウ</t>
    </rPh>
    <rPh sb="5" eb="7">
      <t>キカン</t>
    </rPh>
    <phoneticPr fontId="9"/>
  </si>
  <si>
    <t>金融機関名</t>
    <rPh sb="0" eb="2">
      <t>キンユウ</t>
    </rPh>
    <rPh sb="2" eb="4">
      <t>キカン</t>
    </rPh>
    <rPh sb="4" eb="5">
      <t>メイ</t>
    </rPh>
    <phoneticPr fontId="9"/>
  </si>
  <si>
    <t>店舗名</t>
    <rPh sb="0" eb="2">
      <t>テンポ</t>
    </rPh>
    <rPh sb="2" eb="3">
      <t>メイ</t>
    </rPh>
    <phoneticPr fontId="9"/>
  </si>
  <si>
    <t>預金種目</t>
    <rPh sb="0" eb="2">
      <t>ヨキン</t>
    </rPh>
    <rPh sb="2" eb="4">
      <t>シュモク</t>
    </rPh>
    <phoneticPr fontId="9"/>
  </si>
  <si>
    <t>口　座　番　号</t>
    <rPh sb="0" eb="1">
      <t>クチ</t>
    </rPh>
    <rPh sb="2" eb="3">
      <t>ザ</t>
    </rPh>
    <rPh sb="4" eb="5">
      <t>バン</t>
    </rPh>
    <rPh sb="6" eb="7">
      <t>ゴウ</t>
    </rPh>
    <phoneticPr fontId="9"/>
  </si>
  <si>
    <t>店舗コード</t>
    <rPh sb="0" eb="2">
      <t>テンポ</t>
    </rPh>
    <phoneticPr fontId="9"/>
  </si>
  <si>
    <r>
      <t>※　下記には、申請者の商号等と口座名義に</t>
    </r>
    <r>
      <rPr>
        <u val="double"/>
        <sz val="11"/>
        <rFont val="ＭＳ 明朝"/>
        <family val="1"/>
        <charset val="128"/>
      </rPr>
      <t>一部不一致がある場合のみ記入</t>
    </r>
    <r>
      <rPr>
        <sz val="11"/>
        <rFont val="ＭＳ 明朝"/>
        <family val="1"/>
        <charset val="128"/>
      </rPr>
      <t>してください。ただし、申請者以外の口座や申請者が所有する口座と判断できない名義の口座は使用できません。</t>
    </r>
    <rPh sb="2" eb="4">
      <t>カキ</t>
    </rPh>
    <rPh sb="7" eb="9">
      <t>シンセイ</t>
    </rPh>
    <rPh sb="9" eb="10">
      <t>シャ</t>
    </rPh>
    <rPh sb="11" eb="13">
      <t>ショウゴウ</t>
    </rPh>
    <rPh sb="13" eb="14">
      <t>トウ</t>
    </rPh>
    <rPh sb="15" eb="17">
      <t>コウザ</t>
    </rPh>
    <rPh sb="17" eb="19">
      <t>メイギ</t>
    </rPh>
    <rPh sb="20" eb="22">
      <t>イチブ</t>
    </rPh>
    <rPh sb="22" eb="25">
      <t>フイッチ</t>
    </rPh>
    <rPh sb="28" eb="30">
      <t>バアイ</t>
    </rPh>
    <rPh sb="32" eb="34">
      <t>キニュウ</t>
    </rPh>
    <rPh sb="45" eb="48">
      <t>シンセイシャ</t>
    </rPh>
    <rPh sb="48" eb="50">
      <t>イガイ</t>
    </rPh>
    <rPh sb="51" eb="53">
      <t>コウザ</t>
    </rPh>
    <rPh sb="54" eb="57">
      <t>シンセイシャ</t>
    </rPh>
    <rPh sb="58" eb="60">
      <t>ショユウ</t>
    </rPh>
    <rPh sb="62" eb="64">
      <t>コウザ</t>
    </rPh>
    <rPh sb="65" eb="67">
      <t>ハンダン</t>
    </rPh>
    <rPh sb="71" eb="73">
      <t>メイギ</t>
    </rPh>
    <rPh sb="74" eb="76">
      <t>コウザ</t>
    </rPh>
    <rPh sb="77" eb="79">
      <t>シヨウ</t>
    </rPh>
    <phoneticPr fontId="9"/>
  </si>
  <si>
    <t>口座名義</t>
    <rPh sb="0" eb="2">
      <t>コウザ</t>
    </rPh>
    <rPh sb="2" eb="4">
      <t>メイギ</t>
    </rPh>
    <phoneticPr fontId="9"/>
  </si>
  <si>
    <t>口座名義カナ</t>
    <rPh sb="0" eb="2">
      <t>コウザ</t>
    </rPh>
    <rPh sb="2" eb="4">
      <t>メイギ</t>
    </rPh>
    <phoneticPr fontId="9"/>
  </si>
  <si>
    <t>注）</t>
    <rPh sb="0" eb="1">
      <t>チュウ</t>
    </rPh>
    <phoneticPr fontId="9"/>
  </si>
  <si>
    <t>　振込先金融機関の口座名義には、申請者の商号又は名称が入っていなければなりません。</t>
    <rPh sb="1" eb="3">
      <t>フリコミ</t>
    </rPh>
    <rPh sb="3" eb="4">
      <t>サキ</t>
    </rPh>
    <rPh sb="4" eb="6">
      <t>キンユウ</t>
    </rPh>
    <rPh sb="6" eb="8">
      <t>キカン</t>
    </rPh>
    <rPh sb="9" eb="11">
      <t>コウザ</t>
    </rPh>
    <rPh sb="11" eb="13">
      <t>メイギ</t>
    </rPh>
    <rPh sb="16" eb="19">
      <t>シンセイシャ</t>
    </rPh>
    <rPh sb="20" eb="22">
      <t>ショウゴウ</t>
    </rPh>
    <rPh sb="22" eb="23">
      <t>マタ</t>
    </rPh>
    <rPh sb="24" eb="26">
      <t>メイショウ</t>
    </rPh>
    <rPh sb="27" eb="28">
      <t>ハイ</t>
    </rPh>
    <phoneticPr fontId="9"/>
  </si>
  <si>
    <t>（会計管理課）</t>
    <rPh sb="1" eb="3">
      <t>カイケイ</t>
    </rPh>
    <rPh sb="3" eb="5">
      <t>カンリ</t>
    </rPh>
    <rPh sb="5" eb="6">
      <t>カ</t>
    </rPh>
    <phoneticPr fontId="9"/>
  </si>
  <si>
    <t>契約・受領を委任</t>
  </si>
  <si>
    <t>契約・受領を委任</t>
    <rPh sb="0" eb="2">
      <t>ケイヤク</t>
    </rPh>
    <rPh sb="3" eb="5">
      <t>ジュリョウ</t>
    </rPh>
    <rPh sb="6" eb="8">
      <t>イニン</t>
    </rPh>
    <phoneticPr fontId="9"/>
  </si>
  <si>
    <t>受領のみ委任</t>
    <rPh sb="0" eb="2">
      <t>ジュリョウ</t>
    </rPh>
    <rPh sb="4" eb="6">
      <t>イニン</t>
    </rPh>
    <phoneticPr fontId="9"/>
  </si>
  <si>
    <t>※委任事項の全てを委任する場合は、｢全部｣を○で囲んでください。いずれか一方の委任の場合は、｢一部｣を○で囲み、(　)内に委任する番号を記入してください。</t>
    <phoneticPr fontId="9"/>
  </si>
  <si>
    <t>使　用　印　鑑　届　出　書</t>
    <rPh sb="0" eb="1">
      <t>ツカ</t>
    </rPh>
    <rPh sb="2" eb="3">
      <t>ヨウ</t>
    </rPh>
    <rPh sb="4" eb="5">
      <t>イン</t>
    </rPh>
    <rPh sb="6" eb="7">
      <t>カガミ</t>
    </rPh>
    <rPh sb="8" eb="9">
      <t>トドケ</t>
    </rPh>
    <rPh sb="10" eb="11">
      <t>デ</t>
    </rPh>
    <rPh sb="12" eb="13">
      <t>ショ</t>
    </rPh>
    <phoneticPr fontId="9"/>
  </si>
  <si>
    <t>届出年月日</t>
    <rPh sb="0" eb="2">
      <t>トドケデ</t>
    </rPh>
    <rPh sb="2" eb="5">
      <t>ネンガッピ</t>
    </rPh>
    <phoneticPr fontId="9"/>
  </si>
  <si>
    <t>参加資格者（本店）</t>
    <rPh sb="0" eb="2">
      <t>サンカ</t>
    </rPh>
    <rPh sb="2" eb="4">
      <t>シカク</t>
    </rPh>
    <rPh sb="4" eb="5">
      <t>シャ</t>
    </rPh>
    <rPh sb="6" eb="8">
      <t>ホンテン</t>
    </rPh>
    <phoneticPr fontId="9"/>
  </si>
  <si>
    <t>所　在　地</t>
    <rPh sb="0" eb="1">
      <t>トコロ</t>
    </rPh>
    <rPh sb="2" eb="3">
      <t>ザイ</t>
    </rPh>
    <rPh sb="4" eb="5">
      <t>チ</t>
    </rPh>
    <phoneticPr fontId="9"/>
  </si>
  <si>
    <t>　入札書、契約書等の契約にあたって使用する印鑑を、次の使用印鑑のとおり定めます。</t>
    <rPh sb="1" eb="3">
      <t>ニュウサツ</t>
    </rPh>
    <rPh sb="3" eb="4">
      <t>ショ</t>
    </rPh>
    <rPh sb="5" eb="8">
      <t>ケイヤクショ</t>
    </rPh>
    <rPh sb="8" eb="9">
      <t>トウ</t>
    </rPh>
    <rPh sb="10" eb="12">
      <t>ケイヤク</t>
    </rPh>
    <rPh sb="17" eb="19">
      <t>シヨウ</t>
    </rPh>
    <rPh sb="21" eb="23">
      <t>インカン</t>
    </rPh>
    <rPh sb="25" eb="26">
      <t>ツギ</t>
    </rPh>
    <rPh sb="27" eb="29">
      <t>シヨウ</t>
    </rPh>
    <rPh sb="29" eb="31">
      <t>インカン</t>
    </rPh>
    <rPh sb="35" eb="36">
      <t>サダ</t>
    </rPh>
    <phoneticPr fontId="9"/>
  </si>
  <si>
    <t>使用印鑑押印欄</t>
    <rPh sb="0" eb="2">
      <t>シヨウ</t>
    </rPh>
    <rPh sb="2" eb="4">
      <t>インカン</t>
    </rPh>
    <rPh sb="4" eb="6">
      <t>オウイン</t>
    </rPh>
    <rPh sb="6" eb="7">
      <t>ラン</t>
    </rPh>
    <phoneticPr fontId="9"/>
  </si>
  <si>
    <t>注）１　契約締結権限を委任する場合は、受任者の使用印を押印してください。</t>
    <rPh sb="0" eb="1">
      <t>チュウ</t>
    </rPh>
    <rPh sb="4" eb="6">
      <t>ケイヤク</t>
    </rPh>
    <rPh sb="6" eb="8">
      <t>テイケツ</t>
    </rPh>
    <rPh sb="8" eb="10">
      <t>ケンゲン</t>
    </rPh>
    <rPh sb="11" eb="13">
      <t>イニン</t>
    </rPh>
    <rPh sb="15" eb="17">
      <t>バアイ</t>
    </rPh>
    <rPh sb="19" eb="21">
      <t>ジュニン</t>
    </rPh>
    <rPh sb="21" eb="22">
      <t>シャ</t>
    </rPh>
    <rPh sb="23" eb="25">
      <t>シヨウ</t>
    </rPh>
    <rPh sb="25" eb="26">
      <t>イン</t>
    </rPh>
    <rPh sb="27" eb="29">
      <t>オウイン</t>
    </rPh>
    <phoneticPr fontId="9"/>
  </si>
  <si>
    <t>　　２　社印（社判・角判）等の個人を特定することができない印は、使用できません。</t>
    <rPh sb="4" eb="6">
      <t>シャイン</t>
    </rPh>
    <rPh sb="7" eb="8">
      <t>シャ</t>
    </rPh>
    <rPh sb="8" eb="9">
      <t>バン</t>
    </rPh>
    <rPh sb="10" eb="11">
      <t>カク</t>
    </rPh>
    <rPh sb="11" eb="12">
      <t>バン</t>
    </rPh>
    <rPh sb="13" eb="14">
      <t>トウ</t>
    </rPh>
    <rPh sb="15" eb="17">
      <t>コジン</t>
    </rPh>
    <rPh sb="18" eb="20">
      <t>トクテイ</t>
    </rPh>
    <rPh sb="29" eb="30">
      <t>イン</t>
    </rPh>
    <rPh sb="32" eb="34">
      <t>シヨウ</t>
    </rPh>
    <phoneticPr fontId="9"/>
  </si>
  <si>
    <t>　　３　印影が鮮明になるように押印してください。</t>
    <rPh sb="4" eb="6">
      <t>インエイ</t>
    </rPh>
    <rPh sb="7" eb="9">
      <t>センメイ</t>
    </rPh>
    <rPh sb="15" eb="17">
      <t>オウイン</t>
    </rPh>
    <phoneticPr fontId="9"/>
  </si>
  <si>
    <t>契約・受領を委任しない</t>
    <phoneticPr fontId="9"/>
  </si>
  <si>
    <t>□　</t>
    <phoneticPr fontId="9"/>
  </si>
  <si>
    <t>契約のみを委任</t>
  </si>
  <si>
    <t>受領のみを委任</t>
  </si>
  <si>
    <t>その他（会計管理課）</t>
    <phoneticPr fontId="9"/>
  </si>
  <si>
    <t>受任者職名</t>
    <rPh sb="0" eb="2">
      <t>ジュニン</t>
    </rPh>
    <rPh sb="2" eb="3">
      <t>シャ</t>
    </rPh>
    <rPh sb="3" eb="5">
      <t>ショクメイ</t>
    </rPh>
    <phoneticPr fontId="9"/>
  </si>
  <si>
    <t>受任者氏名</t>
    <rPh sb="0" eb="2">
      <t>ジュニン</t>
    </rPh>
    <rPh sb="2" eb="3">
      <t>シャ</t>
    </rPh>
    <rPh sb="3" eb="5">
      <t>シメイ</t>
    </rPh>
    <phoneticPr fontId="9"/>
  </si>
  <si>
    <t>「代表取締役」など、代表者の役職名を入力してください。</t>
    <rPh sb="1" eb="3">
      <t>ダイヒョウ</t>
    </rPh>
    <rPh sb="3" eb="6">
      <t>トリシマリヤク</t>
    </rPh>
    <rPh sb="10" eb="13">
      <t>ダイヒョウシャ</t>
    </rPh>
    <rPh sb="14" eb="17">
      <t>ヤクショクメイ</t>
    </rPh>
    <rPh sb="18" eb="20">
      <t>ニュウリョク</t>
    </rPh>
    <phoneticPr fontId="9"/>
  </si>
  <si>
    <t>市外局番から入力してください。</t>
    <rPh sb="0" eb="2">
      <t>シガイ</t>
    </rPh>
    <rPh sb="2" eb="4">
      <t>キョクバン</t>
    </rPh>
    <rPh sb="6" eb="8">
      <t>ニュウリョク</t>
    </rPh>
    <phoneticPr fontId="9"/>
  </si>
  <si>
    <t>「支店長」など、受任者の役職名を入力してください。</t>
    <rPh sb="1" eb="4">
      <t>シテンチョウ</t>
    </rPh>
    <rPh sb="8" eb="10">
      <t>ジュニン</t>
    </rPh>
    <rPh sb="10" eb="11">
      <t>シャ</t>
    </rPh>
    <rPh sb="12" eb="15">
      <t>ヤクショクメイ</t>
    </rPh>
    <rPh sb="16" eb="18">
      <t>ニュウリョク</t>
    </rPh>
    <phoneticPr fontId="9"/>
  </si>
  <si>
    <t>入力せず、印刷後に手書きしていただくことも可能です。</t>
    <rPh sb="0" eb="2">
      <t>ニュウリョク</t>
    </rPh>
    <rPh sb="5" eb="7">
      <t>インサツ</t>
    </rPh>
    <rPh sb="7" eb="8">
      <t>ゴ</t>
    </rPh>
    <rPh sb="9" eb="11">
      <t>テガ</t>
    </rPh>
    <rPh sb="21" eb="23">
      <t>カノウ</t>
    </rPh>
    <phoneticPr fontId="9"/>
  </si>
  <si>
    <t>郵便番号</t>
    <rPh sb="0" eb="4">
      <t>ユウビンバンゴウ</t>
    </rPh>
    <phoneticPr fontId="9"/>
  </si>
  <si>
    <t>1　普通</t>
    <rPh sb="2" eb="4">
      <t>フツウ</t>
    </rPh>
    <phoneticPr fontId="9"/>
  </si>
  <si>
    <t>2　当座</t>
    <rPh sb="2" eb="4">
      <t>トウザ</t>
    </rPh>
    <phoneticPr fontId="9"/>
  </si>
  <si>
    <t>口座番号</t>
    <rPh sb="0" eb="2">
      <t>コウザ</t>
    </rPh>
    <rPh sb="2" eb="4">
      <t>バンゴウ</t>
    </rPh>
    <phoneticPr fontId="9"/>
  </si>
  <si>
    <t>（ﾌﾘｶﾞﾅ）</t>
    <phoneticPr fontId="9"/>
  </si>
  <si>
    <t>※　下記には、申請者の商号等と口座名義に一部不一致がある場合のみ記入してください。
ただし、申請者以外の口座や申請者が所有する口座と判断できない名義の口座は使用できません。</t>
    <phoneticPr fontId="9"/>
  </si>
  <si>
    <t>本店の場合は「本店」と入力してください。</t>
    <rPh sb="0" eb="2">
      <t>ホンテン</t>
    </rPh>
    <rPh sb="3" eb="5">
      <t>バアイ</t>
    </rPh>
    <rPh sb="7" eb="9">
      <t>ホンテン</t>
    </rPh>
    <rPh sb="11" eb="13">
      <t>ニュウリョク</t>
    </rPh>
    <phoneticPr fontId="9"/>
  </si>
  <si>
    <t>（所在地ﾌﾘｶﾞﾅ）</t>
    <rPh sb="1" eb="4">
      <t>ショザイチ</t>
    </rPh>
    <phoneticPr fontId="9"/>
  </si>
  <si>
    <t>（商号ﾌﾘｶﾞﾅ）</t>
    <rPh sb="1" eb="3">
      <t>ショウゴウ</t>
    </rPh>
    <phoneticPr fontId="9"/>
  </si>
  <si>
    <t>ﾌﾘｶﾞﾅは、口座振替依頼書を提出しない場合は入力不要です。</t>
    <rPh sb="7" eb="9">
      <t>コウザ</t>
    </rPh>
    <rPh sb="9" eb="11">
      <t>フリカエ</t>
    </rPh>
    <rPh sb="11" eb="14">
      <t>イライショ</t>
    </rPh>
    <rPh sb="15" eb="17">
      <t>テイシュツ</t>
    </rPh>
    <rPh sb="20" eb="22">
      <t>バアイ</t>
    </rPh>
    <rPh sb="23" eb="25">
      <t>ニュウリョク</t>
    </rPh>
    <rPh sb="25" eb="27">
      <t>フヨウ</t>
    </rPh>
    <phoneticPr fontId="9"/>
  </si>
  <si>
    <t>支店等の名称</t>
    <rPh sb="0" eb="2">
      <t>シテン</t>
    </rPh>
    <rPh sb="2" eb="3">
      <t>トウ</t>
    </rPh>
    <rPh sb="4" eb="6">
      <t>メイショウ</t>
    </rPh>
    <phoneticPr fontId="9"/>
  </si>
  <si>
    <t>（支店名ﾌﾘｶﾞﾅ）</t>
    <rPh sb="1" eb="3">
      <t>シテン</t>
    </rPh>
    <rPh sb="3" eb="4">
      <t>メイ</t>
    </rPh>
    <phoneticPr fontId="9"/>
  </si>
  <si>
    <t>数字のみ7桁（ﾊｲﾌﾝなし）で入力してください。
口座振替依頼書を提出しない場合は入力不要です。</t>
    <rPh sb="0" eb="2">
      <t>スウジ</t>
    </rPh>
    <rPh sb="5" eb="6">
      <t>ケタ</t>
    </rPh>
    <rPh sb="15" eb="17">
      <t>ニュウリョク</t>
    </rPh>
    <phoneticPr fontId="9"/>
  </si>
  <si>
    <t>支店等の
郵便番号</t>
    <rPh sb="0" eb="3">
      <t>シテントウ</t>
    </rPh>
    <rPh sb="5" eb="9">
      <t>ユウビンバンゴウ</t>
    </rPh>
    <phoneticPr fontId="9"/>
  </si>
  <si>
    <t>口座に関する事項</t>
    <rPh sb="0" eb="2">
      <t>コウザ</t>
    </rPh>
    <rPh sb="3" eb="4">
      <t>カン</t>
    </rPh>
    <rPh sb="6" eb="8">
      <t>ジコウ</t>
    </rPh>
    <phoneticPr fontId="9"/>
  </si>
  <si>
    <t>以下は、口座振替依頼書を提出する場合のみ入力してください。</t>
    <rPh sb="0" eb="2">
      <t>イカ</t>
    </rPh>
    <rPh sb="4" eb="6">
      <t>コウザ</t>
    </rPh>
    <rPh sb="6" eb="8">
      <t>フリカエ</t>
    </rPh>
    <rPh sb="8" eb="11">
      <t>イライショ</t>
    </rPh>
    <rPh sb="12" eb="14">
      <t>テイシュツ</t>
    </rPh>
    <rPh sb="16" eb="18">
      <t>バアイ</t>
    </rPh>
    <rPh sb="20" eb="22">
      <t>ニュウリョク</t>
    </rPh>
    <phoneticPr fontId="9"/>
  </si>
  <si>
    <t>新規区分</t>
    <rPh sb="0" eb="2">
      <t>シンキ</t>
    </rPh>
    <rPh sb="2" eb="4">
      <t>クブン</t>
    </rPh>
    <phoneticPr fontId="9"/>
  </si>
  <si>
    <t>1　新規</t>
    <rPh sb="2" eb="4">
      <t>シンキ</t>
    </rPh>
    <phoneticPr fontId="9"/>
  </si>
  <si>
    <t>2　継続</t>
    <rPh sb="2" eb="4">
      <t>ケイゾク</t>
    </rPh>
    <phoneticPr fontId="9"/>
  </si>
  <si>
    <t>新　規</t>
    <rPh sb="0" eb="1">
      <t>シン</t>
    </rPh>
    <rPh sb="2" eb="3">
      <t>キ</t>
    </rPh>
    <phoneticPr fontId="9"/>
  </si>
  <si>
    <t>継　続</t>
    <rPh sb="0" eb="1">
      <t>ツギ</t>
    </rPh>
    <rPh sb="2" eb="3">
      <t>ゾク</t>
    </rPh>
    <phoneticPr fontId="9"/>
  </si>
  <si>
    <r>
      <t xml:space="preserve">支店等所在地
</t>
    </r>
    <r>
      <rPr>
        <sz val="11"/>
        <color indexed="9"/>
        <rFont val="ＭＳ Ｐゴシック"/>
        <family val="3"/>
        <charset val="128"/>
      </rPr>
      <t>委任しない場合は入力不要</t>
    </r>
    <rPh sb="0" eb="3">
      <t>シテントウ</t>
    </rPh>
    <rPh sb="3" eb="6">
      <t>ショザイチ</t>
    </rPh>
    <rPh sb="7" eb="9">
      <t>イニン</t>
    </rPh>
    <rPh sb="12" eb="14">
      <t>バアイ</t>
    </rPh>
    <rPh sb="15" eb="17">
      <t>ニュウリョク</t>
    </rPh>
    <rPh sb="17" eb="19">
      <t>フヨウ</t>
    </rPh>
    <phoneticPr fontId="9"/>
  </si>
  <si>
    <t>支店名</t>
    <rPh sb="0" eb="2">
      <t>シテン</t>
    </rPh>
    <rPh sb="2" eb="3">
      <t>メイ</t>
    </rPh>
    <phoneticPr fontId="9"/>
  </si>
  <si>
    <t>　　プルダウンメニューから選択してください。</t>
    <rPh sb="13" eb="15">
      <t>センタク</t>
    </rPh>
    <phoneticPr fontId="9"/>
  </si>
  <si>
    <r>
      <t>・入力欄に、項目ごとの内容を入力してください。</t>
    </r>
    <r>
      <rPr>
        <b/>
        <sz val="11"/>
        <rFont val="ＭＳ Ｐゴシック"/>
        <family val="3"/>
        <charset val="128"/>
      </rPr>
      <t>（灰色の欄は除く）</t>
    </r>
    <rPh sb="1" eb="3">
      <t>ニュウリョク</t>
    </rPh>
    <rPh sb="3" eb="4">
      <t>ラン</t>
    </rPh>
    <rPh sb="6" eb="8">
      <t>コウモク</t>
    </rPh>
    <rPh sb="11" eb="13">
      <t>ナイヨウ</t>
    </rPh>
    <rPh sb="14" eb="16">
      <t>ニュウリョク</t>
    </rPh>
    <rPh sb="24" eb="26">
      <t>ハイイロ</t>
    </rPh>
    <rPh sb="27" eb="28">
      <t>ラン</t>
    </rPh>
    <rPh sb="29" eb="30">
      <t>ノゾ</t>
    </rPh>
    <phoneticPr fontId="9"/>
  </si>
  <si>
    <r>
      <t>・入力する内容は、</t>
    </r>
    <r>
      <rPr>
        <b/>
        <sz val="11"/>
        <rFont val="ＭＳ Ｐゴシック"/>
        <family val="3"/>
        <charset val="128"/>
      </rPr>
      <t>必ず電子申請の内容と一致させて</t>
    </r>
    <r>
      <rPr>
        <sz val="11"/>
        <rFont val="ＭＳ Ｐゴシック"/>
        <family val="3"/>
        <charset val="128"/>
      </rPr>
      <t>ください。</t>
    </r>
    <rPh sb="1" eb="3">
      <t>ニュウリョク</t>
    </rPh>
    <rPh sb="5" eb="7">
      <t>ナイヨウ</t>
    </rPh>
    <rPh sb="9" eb="10">
      <t>カナラ</t>
    </rPh>
    <rPh sb="11" eb="13">
      <t>デンシ</t>
    </rPh>
    <rPh sb="13" eb="15">
      <t>シンセイ</t>
    </rPh>
    <rPh sb="16" eb="18">
      <t>ナイヨウ</t>
    </rPh>
    <rPh sb="19" eb="21">
      <t>イッチ</t>
    </rPh>
    <phoneticPr fontId="9"/>
  </si>
  <si>
    <r>
      <t>支店等の名称</t>
    </r>
    <r>
      <rPr>
        <b/>
        <sz val="11"/>
        <rFont val="ＭＳ Ｐゴシック"/>
        <family val="3"/>
        <charset val="128"/>
      </rPr>
      <t>のみ</t>
    </r>
    <r>
      <rPr>
        <sz val="11"/>
        <rFont val="ＭＳ Ｐゴシック"/>
        <family val="3"/>
        <charset val="128"/>
      </rPr>
      <t xml:space="preserve">を入力してください。（例：札幌支店）
</t>
    </r>
    <r>
      <rPr>
        <b/>
        <sz val="11"/>
        <rFont val="ＭＳ Ｐゴシック"/>
        <family val="3"/>
        <charset val="128"/>
      </rPr>
      <t>※本店の商号と合わせて全角57文字以上になると、正しく表示されません。</t>
    </r>
    <r>
      <rPr>
        <sz val="11"/>
        <rFont val="ＭＳ Ｐゴシック"/>
        <family val="3"/>
        <charset val="128"/>
      </rPr>
      <t>各様式を直接編集するなどして対応してください。
※受任者が本店の方の場合は、部署名を入力するか、空欄のままとしてください。</t>
    </r>
    <rPh sb="0" eb="3">
      <t>シテントウ</t>
    </rPh>
    <rPh sb="4" eb="6">
      <t>メイショウ</t>
    </rPh>
    <rPh sb="21" eb="23">
      <t>サッポロ</t>
    </rPh>
    <rPh sb="28" eb="30">
      <t>ホンテン</t>
    </rPh>
    <rPh sb="31" eb="33">
      <t>ショウゴウ</t>
    </rPh>
    <rPh sb="34" eb="35">
      <t>ア</t>
    </rPh>
    <rPh sb="38" eb="40">
      <t>ゼンカク</t>
    </rPh>
    <rPh sb="42" eb="46">
      <t>モジイジョウ</t>
    </rPh>
    <rPh sb="51" eb="52">
      <t>タダ</t>
    </rPh>
    <rPh sb="54" eb="56">
      <t>ヒョウジ</t>
    </rPh>
    <rPh sb="87" eb="89">
      <t>ジュニン</t>
    </rPh>
    <rPh sb="89" eb="90">
      <t>シャ</t>
    </rPh>
    <rPh sb="91" eb="93">
      <t>ホンテン</t>
    </rPh>
    <rPh sb="94" eb="95">
      <t>カタ</t>
    </rPh>
    <rPh sb="96" eb="98">
      <t>バアイ</t>
    </rPh>
    <rPh sb="100" eb="102">
      <t>ブショ</t>
    </rPh>
    <rPh sb="102" eb="103">
      <t>メイ</t>
    </rPh>
    <rPh sb="104" eb="106">
      <t>ニュウリョク</t>
    </rPh>
    <rPh sb="110" eb="112">
      <t>クウラン</t>
    </rPh>
    <phoneticPr fontId="9"/>
  </si>
  <si>
    <r>
      <t>・</t>
    </r>
    <r>
      <rPr>
        <b/>
        <sz val="11"/>
        <rFont val="ＭＳ Ｐゴシック"/>
        <family val="3"/>
        <charset val="128"/>
      </rPr>
      <t>印刷後は、内容を再度確認のうえ、必要箇所に忘れず押印して提出してください。</t>
    </r>
    <rPh sb="1" eb="3">
      <t>インサツ</t>
    </rPh>
    <rPh sb="3" eb="4">
      <t>ゴ</t>
    </rPh>
    <rPh sb="6" eb="8">
      <t>ナイヨウ</t>
    </rPh>
    <rPh sb="9" eb="11">
      <t>サイド</t>
    </rPh>
    <rPh sb="11" eb="13">
      <t>カクニン</t>
    </rPh>
    <rPh sb="17" eb="19">
      <t>ヒツヨウ</t>
    </rPh>
    <rPh sb="19" eb="21">
      <t>カショ</t>
    </rPh>
    <rPh sb="22" eb="23">
      <t>ワス</t>
    </rPh>
    <rPh sb="25" eb="27">
      <t>オウイン</t>
    </rPh>
    <rPh sb="29" eb="31">
      <t>テイシュツ</t>
    </rPh>
    <phoneticPr fontId="9"/>
  </si>
  <si>
    <t>ＦＡＸ番号</t>
    <rPh sb="3" eb="5">
      <t>バンゴウ</t>
    </rPh>
    <phoneticPr fontId="9"/>
  </si>
  <si>
    <t>新規の場合、債権者コードは入力不要です。</t>
    <rPh sb="0" eb="2">
      <t>シンキ</t>
    </rPh>
    <rPh sb="3" eb="5">
      <t>バアイ</t>
    </rPh>
    <rPh sb="6" eb="9">
      <t>サイケンシャ</t>
    </rPh>
    <rPh sb="13" eb="15">
      <t>ニュウリョク</t>
    </rPh>
    <rPh sb="15" eb="17">
      <t>フヨウ</t>
    </rPh>
    <phoneticPr fontId="9"/>
  </si>
  <si>
    <r>
      <t xml:space="preserve">本店の所在地を入力してください。
</t>
    </r>
    <r>
      <rPr>
        <b/>
        <sz val="11"/>
        <rFont val="ＭＳ Ｐゴシック"/>
        <family val="3"/>
        <charset val="128"/>
      </rPr>
      <t>全角49文字以上は正しく表示されないため、入力できません。</t>
    </r>
    <r>
      <rPr>
        <sz val="11"/>
        <rFont val="ＭＳ Ｐゴシック"/>
        <family val="3"/>
        <charset val="128"/>
      </rPr>
      <t xml:space="preserve">
各様式のシートを直接編集するなどして対応してください。</t>
    </r>
    <rPh sb="0" eb="2">
      <t>ホンテン</t>
    </rPh>
    <rPh sb="3" eb="6">
      <t>ショザイチ</t>
    </rPh>
    <rPh sb="7" eb="9">
      <t>ニュウリョク</t>
    </rPh>
    <rPh sb="17" eb="19">
      <t>ゼンカク</t>
    </rPh>
    <rPh sb="21" eb="23">
      <t>モジ</t>
    </rPh>
    <rPh sb="23" eb="25">
      <t>イジョウ</t>
    </rPh>
    <rPh sb="26" eb="27">
      <t>タダ</t>
    </rPh>
    <rPh sb="29" eb="31">
      <t>ヒョウジ</t>
    </rPh>
    <rPh sb="38" eb="40">
      <t>ニュウリョク</t>
    </rPh>
    <rPh sb="47" eb="48">
      <t>カク</t>
    </rPh>
    <rPh sb="48" eb="50">
      <t>ヨウシキ</t>
    </rPh>
    <rPh sb="55" eb="57">
      <t>チョクセツ</t>
    </rPh>
    <rPh sb="57" eb="59">
      <t>ヘンシュウ</t>
    </rPh>
    <rPh sb="65" eb="67">
      <t>タイオウ</t>
    </rPh>
    <phoneticPr fontId="9"/>
  </si>
  <si>
    <r>
      <t>全角43文字以上は正しく表示されないため、入力できません。</t>
    </r>
    <r>
      <rPr>
        <sz val="11"/>
        <rFont val="ＭＳ Ｐゴシック"/>
        <family val="3"/>
        <charset val="128"/>
      </rPr>
      <t xml:space="preserve">
各様式のシートを直接編集するなどして対応してください。</t>
    </r>
    <phoneticPr fontId="9"/>
  </si>
  <si>
    <r>
      <t xml:space="preserve">受任者（支店等）の所在地を入力してください。
</t>
    </r>
    <r>
      <rPr>
        <b/>
        <sz val="11"/>
        <rFont val="ＭＳ Ｐゴシック"/>
        <family val="3"/>
        <charset val="128"/>
      </rPr>
      <t>全角49文字以上は正しく表示されないため、入力できません。</t>
    </r>
    <r>
      <rPr>
        <sz val="11"/>
        <rFont val="ＭＳ Ｐゴシック"/>
        <family val="3"/>
        <charset val="128"/>
      </rPr>
      <t xml:space="preserve">
各様式のシートを直接編集するなどして対応してください。</t>
    </r>
    <rPh sb="0" eb="2">
      <t>ジュニン</t>
    </rPh>
    <rPh sb="2" eb="3">
      <t>シャ</t>
    </rPh>
    <rPh sb="4" eb="7">
      <t>シテントウ</t>
    </rPh>
    <rPh sb="9" eb="12">
      <t>ショザイチ</t>
    </rPh>
    <rPh sb="13" eb="15">
      <t>ニュウリョク</t>
    </rPh>
    <phoneticPr fontId="9"/>
  </si>
  <si>
    <t>（氏名ﾌﾘｶﾞﾅ）</t>
    <rPh sb="1" eb="3">
      <t>シメイ</t>
    </rPh>
    <phoneticPr fontId="9"/>
  </si>
  <si>
    <t>　継続の場合は現在使用している債権者コード、新規の場合でも他の区分に競争入札参加資格者として登録している場合は、その債権者コードを記入してください。なお、新規の場合は記入しないでください。</t>
    <rPh sb="31" eb="33">
      <t>クブン</t>
    </rPh>
    <rPh sb="52" eb="54">
      <t>バアイ</t>
    </rPh>
    <rPh sb="58" eb="61">
      <t>サイケンシャ</t>
    </rPh>
    <rPh sb="65" eb="67">
      <t>キニュウ</t>
    </rPh>
    <rPh sb="77" eb="79">
      <t>シンキ</t>
    </rPh>
    <rPh sb="80" eb="82">
      <t>バアイ</t>
    </rPh>
    <rPh sb="83" eb="85">
      <t>キニュウ</t>
    </rPh>
    <phoneticPr fontId="9"/>
  </si>
  <si>
    <t>（フリガナ）　</t>
    <phoneticPr fontId="9"/>
  </si>
  <si>
    <t>氏名ﾌﾘｶﾞﾅは、口座振替依頼書を提出しない場合は入力不要です。</t>
    <rPh sb="0" eb="2">
      <t>シメイ</t>
    </rPh>
    <rPh sb="9" eb="11">
      <t>コウザ</t>
    </rPh>
    <rPh sb="11" eb="13">
      <t>フリカエ</t>
    </rPh>
    <rPh sb="13" eb="16">
      <t>イライショ</t>
    </rPh>
    <rPh sb="17" eb="19">
      <t>テイシュツ</t>
    </rPh>
    <rPh sb="22" eb="24">
      <t>バアイ</t>
    </rPh>
    <rPh sb="25" eb="27">
      <t>ニュウリョク</t>
    </rPh>
    <rPh sb="27" eb="29">
      <t>フヨウ</t>
    </rPh>
    <phoneticPr fontId="9"/>
  </si>
  <si>
    <t>代表者職・氏名</t>
    <rPh sb="0" eb="3">
      <t>ダイヒョウシャ</t>
    </rPh>
    <rPh sb="3" eb="4">
      <t>ショク</t>
    </rPh>
    <rPh sb="5" eb="7">
      <t>シメイ</t>
    </rPh>
    <phoneticPr fontId="9"/>
  </si>
  <si>
    <r>
      <t>・入力後、</t>
    </r>
    <r>
      <rPr>
        <b/>
        <sz val="11"/>
        <color indexed="10"/>
        <rFont val="ＭＳ Ｐゴシック"/>
        <family val="3"/>
        <charset val="128"/>
      </rPr>
      <t>このページではなく</t>
    </r>
    <r>
      <rPr>
        <b/>
        <sz val="11"/>
        <rFont val="ＭＳ Ｐゴシック"/>
        <family val="3"/>
        <charset val="128"/>
      </rPr>
      <t>必要な様式のシートを選択して印刷</t>
    </r>
    <r>
      <rPr>
        <sz val="11"/>
        <rFont val="ＭＳ Ｐゴシック"/>
        <family val="3"/>
        <charset val="128"/>
      </rPr>
      <t>してください。</t>
    </r>
    <rPh sb="1" eb="4">
      <t>ニュウリョクゴ</t>
    </rPh>
    <rPh sb="14" eb="16">
      <t>ヒツヨウ</t>
    </rPh>
    <rPh sb="17" eb="19">
      <t>ヨウシキ</t>
    </rPh>
    <rPh sb="24" eb="26">
      <t>センタク</t>
    </rPh>
    <rPh sb="28" eb="30">
      <t>インサツ</t>
    </rPh>
    <phoneticPr fontId="9"/>
  </si>
  <si>
    <t>資格者番号</t>
    <rPh sb="0" eb="3">
      <t>シカクシャ</t>
    </rPh>
    <rPh sb="3" eb="5">
      <t>バンゴウ</t>
    </rPh>
    <phoneticPr fontId="9"/>
  </si>
  <si>
    <t>仮受付番号</t>
    <rPh sb="0" eb="1">
      <t>カリ</t>
    </rPh>
    <rPh sb="1" eb="3">
      <t>ウケツケ</t>
    </rPh>
    <rPh sb="3" eb="5">
      <t>バンゴウ</t>
    </rPh>
    <phoneticPr fontId="9"/>
  </si>
  <si>
    <t>電子申請の送信後に表示される番号を記入して下さい。</t>
    <rPh sb="0" eb="2">
      <t>デンシ</t>
    </rPh>
    <rPh sb="2" eb="4">
      <t>シンセイ</t>
    </rPh>
    <rPh sb="5" eb="7">
      <t>ソウシン</t>
    </rPh>
    <rPh sb="7" eb="8">
      <t>ゴ</t>
    </rPh>
    <rPh sb="9" eb="11">
      <t>ヒョウジ</t>
    </rPh>
    <rPh sb="14" eb="16">
      <t>バンゴウ</t>
    </rPh>
    <rPh sb="17" eb="19">
      <t>キニュウ</t>
    </rPh>
    <rPh sb="21" eb="22">
      <t>クダ</t>
    </rPh>
    <phoneticPr fontId="9"/>
  </si>
  <si>
    <t>仮受付番号</t>
    <rPh sb="0" eb="5">
      <t>カリウケツケバンゴウ</t>
    </rPh>
    <phoneticPr fontId="9"/>
  </si>
  <si>
    <r>
      <rPr>
        <sz val="8"/>
        <rFont val="ＭＳ 明朝"/>
        <family val="1"/>
        <charset val="128"/>
      </rPr>
      <t>資格者番号</t>
    </r>
    <r>
      <rPr>
        <sz val="9"/>
        <rFont val="ＭＳ 明朝"/>
        <family val="1"/>
        <charset val="128"/>
      </rPr>
      <t xml:space="preserve">
</t>
    </r>
    <r>
      <rPr>
        <sz val="5"/>
        <rFont val="ＭＳ 明朝"/>
        <family val="1"/>
        <charset val="128"/>
      </rPr>
      <t>(新規の場合記入不要)</t>
    </r>
    <rPh sb="0" eb="5">
      <t>シカクシャバンゴウ</t>
    </rPh>
    <rPh sb="7" eb="9">
      <t>シンキ</t>
    </rPh>
    <rPh sb="10" eb="12">
      <t>バアイ</t>
    </rPh>
    <rPh sb="12" eb="14">
      <t>キニュウ</t>
    </rPh>
    <rPh sb="14" eb="16">
      <t>フヨウ</t>
    </rPh>
    <phoneticPr fontId="9"/>
  </si>
  <si>
    <r>
      <t>※新規の場合は入力不要です。</t>
    </r>
    <r>
      <rPr>
        <b/>
        <sz val="11"/>
        <rFont val="ＭＳ Ｐゴシック"/>
        <family val="3"/>
        <charset val="128"/>
      </rPr>
      <t>債権者コードではありません。</t>
    </r>
    <rPh sb="1" eb="3">
      <t>シンキ</t>
    </rPh>
    <rPh sb="4" eb="6">
      <t>バアイ</t>
    </rPh>
    <rPh sb="7" eb="9">
      <t>ニュウリョク</t>
    </rPh>
    <rPh sb="9" eb="11">
      <t>フヨウ</t>
    </rPh>
    <rPh sb="14" eb="17">
      <t>サイケンシャ</t>
    </rPh>
    <phoneticPr fontId="9"/>
  </si>
  <si>
    <r>
      <t>数字のみ7桁（</t>
    </r>
    <r>
      <rPr>
        <b/>
        <sz val="11"/>
        <rFont val="ＭＳ Ｐゴシック"/>
        <family val="3"/>
        <charset val="128"/>
      </rPr>
      <t>ﾊｲﾌﾝなし</t>
    </r>
    <r>
      <rPr>
        <sz val="11"/>
        <rFont val="ＭＳ Ｐゴシック"/>
        <family val="3"/>
        <charset val="128"/>
      </rPr>
      <t>）で入力してください。
口座振替依頼書を提出しない場合は入力不要です。</t>
    </r>
    <phoneticPr fontId="9"/>
  </si>
  <si>
    <r>
      <t xml:space="preserve">市外局番から入力してください。
</t>
    </r>
    <r>
      <rPr>
        <b/>
        <sz val="11"/>
        <rFont val="ＭＳ Ｐゴシック"/>
        <family val="3"/>
        <charset val="128"/>
      </rPr>
      <t>口座振替依頼書を提出しない場合は入力不要</t>
    </r>
    <r>
      <rPr>
        <sz val="11"/>
        <rFont val="ＭＳ Ｐゴシック"/>
        <family val="3"/>
        <charset val="128"/>
      </rPr>
      <t>です。</t>
    </r>
    <phoneticPr fontId="9"/>
  </si>
  <si>
    <r>
      <t>ﾌﾘｶﾞﾅは、</t>
    </r>
    <r>
      <rPr>
        <b/>
        <sz val="11"/>
        <rFont val="ＭＳ Ｐゴシック"/>
        <family val="3"/>
        <charset val="128"/>
      </rPr>
      <t>口座振替依頼書を提出しない場合は入力不要です。</t>
    </r>
    <rPh sb="7" eb="9">
      <t>コウザ</t>
    </rPh>
    <rPh sb="9" eb="11">
      <t>フリカエ</t>
    </rPh>
    <rPh sb="11" eb="14">
      <t>イライショ</t>
    </rPh>
    <rPh sb="15" eb="17">
      <t>テイシュツ</t>
    </rPh>
    <rPh sb="20" eb="22">
      <t>バアイ</t>
    </rPh>
    <rPh sb="23" eb="25">
      <t>ニュウリョク</t>
    </rPh>
    <rPh sb="25" eb="27">
      <t>フヨウ</t>
    </rPh>
    <phoneticPr fontId="9"/>
  </si>
  <si>
    <r>
      <t>ﾌﾘｶﾞﾅは、</t>
    </r>
    <r>
      <rPr>
        <b/>
        <sz val="11"/>
        <rFont val="ＭＳ Ｐゴシック"/>
        <family val="3"/>
        <charset val="128"/>
      </rPr>
      <t>口座振替依頼書を提出しない場合は入力不要です。</t>
    </r>
    <phoneticPr fontId="9"/>
  </si>
  <si>
    <t>工事・建設関連サービス・道路維持除雪</t>
    <rPh sb="0" eb="2">
      <t>コウジ</t>
    </rPh>
    <rPh sb="3" eb="5">
      <t>ケンセツ</t>
    </rPh>
    <rPh sb="5" eb="7">
      <t>カンレン</t>
    </rPh>
    <rPh sb="12" eb="14">
      <t>ドウロ</t>
    </rPh>
    <rPh sb="14" eb="16">
      <t>イジ</t>
    </rPh>
    <rPh sb="16" eb="18">
      <t>ジョセツ</t>
    </rPh>
    <phoneticPr fontId="9"/>
  </si>
  <si>
    <t>物品・役務及び工事・建設関連サービス・道路維持除雪</t>
    <rPh sb="0" eb="5">
      <t>ｂ</t>
    </rPh>
    <rPh sb="5" eb="6">
      <t>オヨ</t>
    </rPh>
    <rPh sb="7" eb="9">
      <t>コウジ</t>
    </rPh>
    <rPh sb="10" eb="12">
      <t>ケンセツ</t>
    </rPh>
    <rPh sb="12" eb="14">
      <t>カンレン</t>
    </rPh>
    <rPh sb="19" eb="21">
      <t>ドウロ</t>
    </rPh>
    <rPh sb="21" eb="23">
      <t>イジ</t>
    </rPh>
    <rPh sb="23" eb="25">
      <t>ジョセツ</t>
    </rPh>
    <phoneticPr fontId="9"/>
  </si>
  <si>
    <t>工事・建設関連サー</t>
    <rPh sb="3" eb="5">
      <t>ケンセツ</t>
    </rPh>
    <rPh sb="5" eb="7">
      <t>カンレン</t>
    </rPh>
    <phoneticPr fontId="9"/>
  </si>
  <si>
    <t>ビス・道路維持除雪</t>
    <rPh sb="3" eb="5">
      <t>ドウロ</t>
    </rPh>
    <rPh sb="5" eb="7">
      <t>イジ</t>
    </rPh>
    <rPh sb="7" eb="9">
      <t>ジョセツ</t>
    </rPh>
    <phoneticPr fontId="9"/>
  </si>
  <si>
    <t>工事・建設関連サービス
・道路維持除雪</t>
    <rPh sb="0" eb="2">
      <t>コウジ</t>
    </rPh>
    <rPh sb="3" eb="5">
      <t>ケンセツ</t>
    </rPh>
    <rPh sb="5" eb="7">
      <t>カンレン</t>
    </rPh>
    <rPh sb="13" eb="15">
      <t>ドウロ</t>
    </rPh>
    <rPh sb="15" eb="17">
      <t>イジ</t>
    </rPh>
    <rPh sb="17" eb="19">
      <t>ジョセツ</t>
    </rPh>
    <phoneticPr fontId="9"/>
  </si>
  <si>
    <t>入札参加資格申請様式３～５作成シート</t>
    <rPh sb="0" eb="2">
      <t>ニュウサツ</t>
    </rPh>
    <rPh sb="2" eb="8">
      <t>サンカシカクシンセイ</t>
    </rPh>
    <rPh sb="8" eb="10">
      <t>ヨウシキ</t>
    </rPh>
    <rPh sb="13" eb="15">
      <t>サクセイ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</si>
</sst>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411]ggge&quot;年&quot;m&quot;月&quot;d&quot;日&quot;;@"/>
  </numFmts>
  <fonts count="39" x14ac:knownFonts="1">
    <font>
      <sz val="11"/>
      <name val="ＭＳ Ｐゴシック"/>
      <family val="3"/>
      <charset val="128"/>
    </font>
    <font>
      <sz val="11"/>
      <name val="ＭＳ Ｐゴシック"/>
      <family val="3"/>
      <charset val="128"/>
    </font>
    <font>
      <sz val="9"/>
      <name val="ＭＳ 明朝"/>
      <family val="1"/>
      <charset val="128"/>
    </font>
    <font>
      <sz val="10.5"/>
      <name val="ＭＳ 明朝"/>
      <family val="1"/>
      <charset val="128"/>
    </font>
    <font>
      <sz val="11"/>
      <name val="ＭＳ 明朝"/>
      <family val="1"/>
      <charset val="128"/>
    </font>
    <font>
      <sz val="16"/>
      <name val="ＭＳ 明朝"/>
      <family val="1"/>
      <charset val="128"/>
    </font>
    <font>
      <sz val="12"/>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2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0"/>
      <name val="ＭＳ Ｐ明朝"/>
      <family val="1"/>
      <charset val="128"/>
    </font>
    <font>
      <sz val="14"/>
      <name val="ＭＳ 明朝"/>
      <family val="1"/>
      <charset val="128"/>
    </font>
    <font>
      <u val="double"/>
      <sz val="11"/>
      <name val="ＭＳ 明朝"/>
      <family val="1"/>
      <charset val="128"/>
    </font>
    <font>
      <sz val="8"/>
      <name val="ＭＳ 明朝"/>
      <family val="1"/>
      <charset val="128"/>
    </font>
    <font>
      <b/>
      <sz val="11"/>
      <name val="ＭＳ Ｐゴシック"/>
      <family val="3"/>
      <charset val="128"/>
    </font>
    <font>
      <b/>
      <sz val="12"/>
      <name val="ＭＳ Ｐゴシック"/>
      <family val="3"/>
      <charset val="128"/>
    </font>
    <font>
      <sz val="11"/>
      <color indexed="9"/>
      <name val="ＭＳ Ｐゴシック"/>
      <family val="3"/>
      <charset val="128"/>
    </font>
    <font>
      <b/>
      <sz val="11"/>
      <name val="ＭＳ 明朝"/>
      <family val="1"/>
      <charset val="128"/>
    </font>
    <font>
      <b/>
      <sz val="11"/>
      <color indexed="10"/>
      <name val="ＭＳ Ｐゴシック"/>
      <family val="3"/>
      <charset val="128"/>
    </font>
    <font>
      <sz val="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43"/>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hair">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42">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cellStyleXfs>
  <cellXfs count="250">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4" fillId="0" borderId="0" xfId="0" applyFont="1">
      <alignment vertical="center"/>
    </xf>
    <xf numFmtId="0" fontId="4" fillId="0" borderId="10" xfId="0" applyFont="1" applyBorder="1" applyAlignment="1">
      <alignment vertical="center"/>
    </xf>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5" fillId="0" borderId="0" xfId="0" applyFont="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0"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3" fillId="0" borderId="0" xfId="0" applyFont="1" applyAlignment="1">
      <alignment vertical="center" wrapText="1"/>
    </xf>
    <xf numFmtId="0" fontId="3" fillId="0" borderId="0" xfId="0" applyFont="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0" xfId="0" applyFont="1" applyBorder="1" applyAlignment="1">
      <alignment vertical="center"/>
    </xf>
    <xf numFmtId="0" fontId="4" fillId="0" borderId="0" xfId="0" applyFont="1" applyBorder="1">
      <alignment vertical="center"/>
    </xf>
    <xf numFmtId="176" fontId="4" fillId="0" borderId="0" xfId="0" applyNumberFormat="1" applyFont="1">
      <alignment vertical="center"/>
    </xf>
    <xf numFmtId="0" fontId="8" fillId="0" borderId="0" xfId="0" applyFont="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0" xfId="0" applyFont="1" applyBorder="1">
      <alignment vertical="center"/>
    </xf>
    <xf numFmtId="0" fontId="8" fillId="0" borderId="23" xfId="0" applyFont="1" applyBorder="1" applyAlignment="1">
      <alignment vertical="center"/>
    </xf>
    <xf numFmtId="0" fontId="8" fillId="0" borderId="0" xfId="0" applyFont="1" applyBorder="1" applyAlignment="1">
      <alignment horizontal="center" vertical="center"/>
    </xf>
    <xf numFmtId="0" fontId="8" fillId="0" borderId="24" xfId="0" applyFont="1" applyBorder="1" applyAlignment="1">
      <alignment vertical="center"/>
    </xf>
    <xf numFmtId="0" fontId="8" fillId="0" borderId="0" xfId="0" applyFont="1">
      <alignment vertical="center"/>
    </xf>
    <xf numFmtId="0" fontId="2" fillId="0" borderId="0" xfId="0" applyFont="1">
      <alignment vertical="center"/>
    </xf>
    <xf numFmtId="0" fontId="2" fillId="0" borderId="0" xfId="0" applyFont="1" applyAlignment="1">
      <alignment vertical="center"/>
    </xf>
    <xf numFmtId="0" fontId="4" fillId="0" borderId="25" xfId="0" applyFont="1" applyBorder="1" applyAlignment="1">
      <alignment horizontal="center" vertical="center"/>
    </xf>
    <xf numFmtId="0" fontId="4" fillId="0" borderId="26" xfId="0" applyFont="1" applyBorder="1" applyAlignment="1">
      <alignment vertical="center"/>
    </xf>
    <xf numFmtId="0" fontId="29" fillId="0" borderId="0" xfId="0" applyFont="1" applyAlignment="1">
      <alignment vertical="top"/>
    </xf>
    <xf numFmtId="0" fontId="29" fillId="0" borderId="0" xfId="0" applyFont="1" applyAlignment="1">
      <alignment horizontal="right" vertical="top"/>
    </xf>
    <xf numFmtId="0" fontId="29" fillId="0" borderId="0" xfId="0" quotePrefix="1" applyFont="1" applyAlignment="1">
      <alignment horizontal="right" vertical="top"/>
    </xf>
    <xf numFmtId="0" fontId="4" fillId="0" borderId="25" xfId="0" applyFont="1" applyBorder="1" applyAlignment="1">
      <alignment horizontal="right" vertical="center"/>
    </xf>
    <xf numFmtId="0" fontId="4" fillId="0" borderId="25" xfId="0" applyFont="1" applyBorder="1" applyAlignment="1">
      <alignment vertical="center"/>
    </xf>
    <xf numFmtId="0" fontId="4" fillId="0" borderId="0" xfId="0" applyFont="1" applyBorder="1" applyAlignment="1">
      <alignment horizontal="center" vertical="center"/>
    </xf>
    <xf numFmtId="0" fontId="7" fillId="0" borderId="27" xfId="0" applyFont="1" applyBorder="1" applyAlignment="1">
      <alignment vertical="center"/>
    </xf>
    <xf numFmtId="0" fontId="7" fillId="0" borderId="14" xfId="0" applyFont="1" applyBorder="1" applyAlignment="1">
      <alignment vertical="center"/>
    </xf>
    <xf numFmtId="0" fontId="3" fillId="0" borderId="10" xfId="0" applyFont="1" applyBorder="1">
      <alignment vertical="center"/>
    </xf>
    <xf numFmtId="0" fontId="3" fillId="0" borderId="0" xfId="0" applyFont="1" applyBorder="1">
      <alignment vertical="center"/>
    </xf>
    <xf numFmtId="0" fontId="3" fillId="0" borderId="26"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24" xfId="0" applyFont="1" applyBorder="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24" xfId="0" applyFont="1" applyBorder="1" applyAlignment="1">
      <alignment vertical="center"/>
    </xf>
    <xf numFmtId="0" fontId="6" fillId="0" borderId="0" xfId="0" applyFont="1" applyAlignment="1">
      <alignment vertical="top"/>
    </xf>
    <xf numFmtId="0" fontId="3" fillId="0" borderId="0" xfId="0" applyFont="1" applyAlignment="1">
      <alignment vertical="top"/>
    </xf>
    <xf numFmtId="0" fontId="0" fillId="0" borderId="30" xfId="0" applyBorder="1">
      <alignment vertical="center"/>
    </xf>
    <xf numFmtId="56" fontId="0" fillId="0" borderId="30" xfId="0" applyNumberFormat="1" applyBorder="1">
      <alignment vertical="center"/>
    </xf>
    <xf numFmtId="0" fontId="0" fillId="0" borderId="30" xfId="0" applyBorder="1" applyAlignment="1">
      <alignment vertical="center" wrapText="1"/>
    </xf>
    <xf numFmtId="49" fontId="0" fillId="0" borderId="30" xfId="0" applyNumberFormat="1" applyBorder="1" applyAlignment="1">
      <alignment vertical="center" wrapText="1"/>
    </xf>
    <xf numFmtId="0" fontId="33" fillId="0" borderId="30" xfId="0" applyFont="1" applyBorder="1" applyAlignment="1">
      <alignment vertical="center" wrapText="1"/>
    </xf>
    <xf numFmtId="0" fontId="0" fillId="0" borderId="30" xfId="0" applyFill="1" applyBorder="1">
      <alignment vertical="center"/>
    </xf>
    <xf numFmtId="0" fontId="0" fillId="24" borderId="30" xfId="0" applyFill="1" applyBorder="1" applyAlignment="1">
      <alignment horizontal="center" vertical="center"/>
    </xf>
    <xf numFmtId="0" fontId="6" fillId="0" borderId="0" xfId="0" applyFont="1" applyAlignment="1">
      <alignment horizontal="left" vertical="center" shrinkToFit="1"/>
    </xf>
    <xf numFmtId="0" fontId="0" fillId="0" borderId="0" xfId="0" applyAlignment="1">
      <alignment vertical="center"/>
    </xf>
    <xf numFmtId="0" fontId="0" fillId="0" borderId="31" xfId="0" applyBorder="1">
      <alignment vertical="center"/>
    </xf>
    <xf numFmtId="0" fontId="0" fillId="0" borderId="32" xfId="0" applyBorder="1">
      <alignment vertical="center"/>
    </xf>
    <xf numFmtId="0" fontId="12" fillId="0" borderId="0" xfId="0" applyFont="1">
      <alignment vertical="center"/>
    </xf>
    <xf numFmtId="49" fontId="0" fillId="0" borderId="31" xfId="0" applyNumberFormat="1" applyFill="1" applyBorder="1" applyAlignment="1">
      <alignment vertical="center" wrapText="1"/>
    </xf>
    <xf numFmtId="0" fontId="0" fillId="0" borderId="33" xfId="0" applyBorder="1">
      <alignment vertical="center"/>
    </xf>
    <xf numFmtId="0" fontId="0" fillId="0" borderId="33" xfId="0" applyBorder="1" applyAlignment="1">
      <alignment vertical="center" wrapText="1"/>
    </xf>
    <xf numFmtId="0" fontId="8" fillId="0" borderId="25" xfId="0" applyFont="1" applyBorder="1" applyAlignment="1">
      <alignment horizontal="left" vertical="center"/>
    </xf>
    <xf numFmtId="0" fontId="8" fillId="0" borderId="29" xfId="0" applyFont="1" applyBorder="1" applyAlignment="1">
      <alignment horizontal="left" vertical="center"/>
    </xf>
    <xf numFmtId="0" fontId="1" fillId="0" borderId="0" xfId="0" applyFont="1">
      <alignment vertical="center"/>
    </xf>
    <xf numFmtId="177" fontId="0" fillId="25" borderId="30" xfId="0" applyNumberFormat="1" applyFill="1" applyBorder="1" applyAlignment="1" applyProtection="1">
      <alignment horizontal="left" vertical="center"/>
      <protection locked="0"/>
    </xf>
    <xf numFmtId="0" fontId="0" fillId="25" borderId="30" xfId="0" applyFill="1" applyBorder="1" applyProtection="1">
      <alignment vertical="center"/>
      <protection locked="0"/>
    </xf>
    <xf numFmtId="49" fontId="0" fillId="25" borderId="30" xfId="0" applyNumberFormat="1" applyFill="1" applyBorder="1" applyAlignment="1" applyProtection="1">
      <alignment vertical="center" wrapText="1"/>
      <protection locked="0"/>
    </xf>
    <xf numFmtId="49" fontId="0" fillId="25" borderId="30" xfId="0" applyNumberFormat="1" applyFill="1" applyBorder="1" applyProtection="1">
      <alignment vertical="center"/>
      <protection locked="0"/>
    </xf>
    <xf numFmtId="49" fontId="0" fillId="25" borderId="30" xfId="0" applyNumberFormat="1" applyFill="1" applyBorder="1" applyAlignment="1" applyProtection="1">
      <alignment vertical="center" shrinkToFit="1"/>
      <protection locked="0"/>
    </xf>
    <xf numFmtId="0" fontId="0" fillId="25" borderId="30" xfId="0" applyFill="1" applyBorder="1" applyAlignment="1" applyProtection="1">
      <alignment vertical="center" shrinkToFit="1"/>
      <protection locked="0"/>
    </xf>
    <xf numFmtId="0" fontId="12" fillId="0" borderId="30" xfId="0" applyFont="1" applyBorder="1">
      <alignment vertical="center"/>
    </xf>
    <xf numFmtId="0" fontId="8" fillId="0" borderId="34" xfId="0" applyFont="1" applyBorder="1" applyAlignment="1" applyProtection="1">
      <alignment vertical="center"/>
    </xf>
    <xf numFmtId="0" fontId="8" fillId="0" borderId="35" xfId="0" applyFont="1" applyBorder="1" applyAlignment="1" applyProtection="1">
      <alignment vertical="center"/>
    </xf>
    <xf numFmtId="0" fontId="8" fillId="0" borderId="36" xfId="0" applyFont="1" applyBorder="1" applyAlignment="1" applyProtection="1">
      <alignment vertical="center"/>
    </xf>
    <xf numFmtId="0" fontId="29" fillId="0" borderId="37" xfId="0" applyFont="1" applyBorder="1" applyAlignment="1" applyProtection="1">
      <alignment vertical="center"/>
    </xf>
    <xf numFmtId="0" fontId="29" fillId="0" borderId="10" xfId="0" applyFont="1" applyBorder="1" applyAlignment="1" applyProtection="1">
      <alignment vertical="center"/>
    </xf>
    <xf numFmtId="0" fontId="8" fillId="0" borderId="37" xfId="0" applyFont="1" applyBorder="1" applyAlignment="1" applyProtection="1">
      <alignment horizontal="center" vertical="center"/>
    </xf>
    <xf numFmtId="0" fontId="8" fillId="0" borderId="28" xfId="0" applyFont="1" applyBorder="1" applyAlignment="1" applyProtection="1">
      <alignment horizontal="center" vertical="center"/>
    </xf>
    <xf numFmtId="0" fontId="0" fillId="0" borderId="0" xfId="0" applyProtection="1">
      <alignment vertical="center"/>
    </xf>
    <xf numFmtId="0" fontId="35" fillId="0" borderId="0" xfId="0" applyFont="1">
      <alignment vertical="center"/>
    </xf>
    <xf numFmtId="0" fontId="4" fillId="0" borderId="31" xfId="0" applyFont="1" applyBorder="1" applyAlignment="1" applyProtection="1">
      <alignment horizontal="center" vertical="center"/>
      <protection locked="0"/>
    </xf>
    <xf numFmtId="0" fontId="29" fillId="0" borderId="28" xfId="0" applyFont="1" applyBorder="1" applyAlignment="1" applyProtection="1">
      <alignment vertical="center"/>
    </xf>
    <xf numFmtId="0" fontId="0" fillId="0" borderId="31" xfId="0" applyFill="1" applyBorder="1">
      <alignment vertical="center"/>
    </xf>
    <xf numFmtId="0" fontId="2" fillId="0" borderId="0" xfId="0" applyFont="1" applyAlignment="1">
      <alignment horizontal="right" vertical="center"/>
    </xf>
    <xf numFmtId="0" fontId="0" fillId="25" borderId="30" xfId="0" applyNumberFormat="1" applyFill="1" applyBorder="1" applyAlignment="1" applyProtection="1">
      <alignment horizontal="left" vertical="center"/>
      <protection locked="0"/>
    </xf>
    <xf numFmtId="0" fontId="0" fillId="0" borderId="0" xfId="0" applyFont="1">
      <alignment vertical="center"/>
    </xf>
    <xf numFmtId="0" fontId="0" fillId="0" borderId="30" xfId="0" applyBorder="1" applyAlignment="1">
      <alignment horizontal="center" vertical="center" textRotation="255" wrapText="1"/>
    </xf>
    <xf numFmtId="0" fontId="33" fillId="24" borderId="30" xfId="0" applyFont="1" applyFill="1" applyBorder="1" applyAlignment="1">
      <alignment horizontal="left" vertical="center" wrapText="1"/>
    </xf>
    <xf numFmtId="0" fontId="0" fillId="24" borderId="30" xfId="0" applyFill="1" applyBorder="1" applyAlignment="1">
      <alignment horizontal="center" vertical="center"/>
    </xf>
    <xf numFmtId="0" fontId="0" fillId="0" borderId="30" xfId="0" applyBorder="1" applyAlignment="1">
      <alignment horizontal="left" vertical="center"/>
    </xf>
    <xf numFmtId="49" fontId="0" fillId="0" borderId="31" xfId="0" applyNumberFormat="1" applyFill="1" applyBorder="1" applyAlignment="1">
      <alignment horizontal="center" vertical="center" wrapText="1"/>
    </xf>
    <xf numFmtId="49" fontId="0" fillId="0" borderId="33" xfId="0" applyNumberFormat="1" applyFill="1" applyBorder="1" applyAlignment="1">
      <alignment horizontal="center" vertical="center" wrapText="1"/>
    </xf>
    <xf numFmtId="49" fontId="0" fillId="0" borderId="32" xfId="0" applyNumberFormat="1" applyFill="1" applyBorder="1" applyAlignment="1">
      <alignment horizontal="center" vertical="center" wrapText="1"/>
    </xf>
    <xf numFmtId="49" fontId="33" fillId="24" borderId="38" xfId="0" applyNumberFormat="1" applyFont="1" applyFill="1" applyBorder="1" applyAlignment="1">
      <alignment horizontal="left" vertical="center" wrapText="1"/>
    </xf>
    <xf numFmtId="49" fontId="33" fillId="24" borderId="39" xfId="0" applyNumberFormat="1" applyFont="1" applyFill="1" applyBorder="1" applyAlignment="1">
      <alignment horizontal="left" vertical="center" wrapText="1"/>
    </xf>
    <xf numFmtId="49" fontId="33" fillId="24" borderId="40" xfId="0" applyNumberFormat="1" applyFont="1" applyFill="1" applyBorder="1" applyAlignment="1">
      <alignment horizontal="left" vertical="center" wrapText="1"/>
    </xf>
    <xf numFmtId="0" fontId="0" fillId="0" borderId="38" xfId="0" applyBorder="1" applyAlignment="1">
      <alignment horizontal="left" vertical="center"/>
    </xf>
    <xf numFmtId="0" fontId="0" fillId="0" borderId="40" xfId="0" applyBorder="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1" fillId="0" borderId="29" xfId="0" applyFont="1" applyBorder="1" applyAlignment="1">
      <alignment horizontal="left" vertical="center"/>
    </xf>
    <xf numFmtId="0" fontId="7" fillId="0" borderId="0" xfId="0" applyFont="1" applyAlignment="1" applyProtection="1">
      <alignment horizontal="center" vertical="center" shrinkToFit="1"/>
    </xf>
    <xf numFmtId="0" fontId="6" fillId="0" borderId="0" xfId="0" applyFont="1" applyAlignment="1">
      <alignment horizontal="left" vertical="center"/>
    </xf>
    <xf numFmtId="0" fontId="3" fillId="0" borderId="18" xfId="0" applyFont="1" applyBorder="1" applyAlignment="1">
      <alignment horizontal="left" vertical="center"/>
    </xf>
    <xf numFmtId="0" fontId="3" fillId="0" borderId="0" xfId="0" applyFont="1" applyBorder="1" applyAlignment="1">
      <alignment horizontal="left" vertical="center"/>
    </xf>
    <xf numFmtId="0" fontId="2" fillId="0" borderId="43" xfId="0" applyFont="1" applyBorder="1" applyAlignment="1">
      <alignment vertical="center" textRotation="255" shrinkToFit="1"/>
    </xf>
    <xf numFmtId="0" fontId="2" fillId="0" borderId="44" xfId="0" applyFont="1" applyBorder="1" applyAlignment="1">
      <alignment vertical="center" textRotation="255" shrinkToFit="1"/>
    </xf>
    <xf numFmtId="0" fontId="2" fillId="0" borderId="45" xfId="0" applyFont="1" applyBorder="1" applyAlignment="1">
      <alignment vertical="center" textRotation="255" shrinkToFi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6" fillId="0" borderId="0" xfId="0" applyNumberFormat="1" applyFont="1" applyAlignment="1" applyProtection="1">
      <alignment horizontal="left" vertical="top" wrapText="1"/>
      <protection locked="0"/>
    </xf>
    <xf numFmtId="0" fontId="3" fillId="0" borderId="0" xfId="0" applyFont="1" applyAlignment="1">
      <alignment horizontal="left" wrapText="1"/>
    </xf>
    <xf numFmtId="0" fontId="3" fillId="0" borderId="21" xfId="0" applyFont="1" applyBorder="1" applyAlignment="1">
      <alignment horizontal="left" vertical="center"/>
    </xf>
    <xf numFmtId="0" fontId="3" fillId="0" borderId="10" xfId="0" applyFont="1" applyBorder="1" applyAlignment="1" applyProtection="1">
      <alignment vertical="center"/>
    </xf>
    <xf numFmtId="0" fontId="3" fillId="0" borderId="42" xfId="0" applyFont="1" applyBorder="1" applyAlignment="1" applyProtection="1">
      <alignment vertical="center"/>
    </xf>
    <xf numFmtId="0" fontId="4" fillId="0" borderId="30"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pplyProtection="1">
      <alignment horizontal="left" vertical="center" shrinkToFit="1"/>
      <protection locked="0"/>
    </xf>
    <xf numFmtId="0" fontId="0" fillId="0" borderId="0" xfId="0" applyAlignment="1" applyProtection="1">
      <alignment vertical="center"/>
      <protection locked="0"/>
    </xf>
    <xf numFmtId="0" fontId="6" fillId="0" borderId="12" xfId="0" applyFont="1" applyBorder="1" applyAlignment="1">
      <alignment horizontal="center" vertical="center"/>
    </xf>
    <xf numFmtId="0" fontId="6" fillId="0" borderId="0" xfId="0" applyFont="1" applyBorder="1" applyAlignment="1">
      <alignment horizontal="center" vertical="center"/>
    </xf>
    <xf numFmtId="177" fontId="6" fillId="0" borderId="0" xfId="0" applyNumberFormat="1" applyFont="1" applyAlignment="1" applyProtection="1">
      <alignment horizontal="center" vertical="center" shrinkToFit="1"/>
      <protection locked="0"/>
    </xf>
    <xf numFmtId="0" fontId="3" fillId="0" borderId="41" xfId="0" applyFont="1" applyBorder="1" applyAlignment="1" applyProtection="1">
      <alignment vertical="center"/>
    </xf>
    <xf numFmtId="0" fontId="5" fillId="0" borderId="0" xfId="0" applyFont="1" applyAlignment="1">
      <alignment horizontal="center" vertical="center"/>
    </xf>
    <xf numFmtId="0" fontId="0" fillId="0" borderId="0" xfId="0" applyAlignment="1">
      <alignmen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0"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4" fillId="0" borderId="37"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4" xfId="0" applyFont="1" applyBorder="1" applyAlignment="1">
      <alignment horizontal="center" vertical="center" shrinkToFit="1"/>
    </xf>
    <xf numFmtId="0" fontId="32" fillId="0" borderId="37"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23" xfId="0" applyFont="1" applyBorder="1" applyAlignment="1">
      <alignment horizontal="center" vertical="center" shrinkToFit="1"/>
    </xf>
    <xf numFmtId="0" fontId="3" fillId="0" borderId="0" xfId="0" applyNumberFormat="1" applyFont="1" applyAlignment="1" applyProtection="1">
      <alignment horizontal="left" vertical="top" wrapText="1"/>
      <protection locked="0"/>
    </xf>
    <xf numFmtId="0" fontId="3" fillId="0" borderId="0" xfId="0" applyFont="1" applyAlignment="1" applyProtection="1">
      <alignment horizontal="left" vertical="top" shrinkToFi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3" fillId="0" borderId="0" xfId="0" applyFont="1" applyAlignment="1" applyProtection="1">
      <alignment horizontal="left" vertical="top"/>
      <protection locked="0"/>
    </xf>
    <xf numFmtId="0" fontId="8" fillId="0" borderId="0"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3" fillId="0" borderId="46"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0" xfId="0" applyFont="1" applyBorder="1" applyAlignment="1" applyProtection="1">
      <alignment horizontal="center" vertical="center"/>
    </xf>
    <xf numFmtId="0" fontId="36" fillId="0" borderId="0" xfId="0" applyFont="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4" fillId="0" borderId="30" xfId="0" applyFont="1" applyBorder="1" applyAlignment="1">
      <alignment horizontal="center" vertical="center" shrinkToFit="1"/>
    </xf>
    <xf numFmtId="177" fontId="3" fillId="0" borderId="0" xfId="0" applyNumberFormat="1" applyFont="1" applyAlignment="1" applyProtection="1">
      <alignment horizontal="center" vertical="center" shrinkToFit="1"/>
      <protection locked="0"/>
    </xf>
    <xf numFmtId="0" fontId="10" fillId="0" borderId="0" xfId="0" applyFont="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0" borderId="33" xfId="0" applyFont="1" applyBorder="1" applyAlignment="1">
      <alignment horizontal="center" vertical="center"/>
    </xf>
    <xf numFmtId="0" fontId="2" fillId="0" borderId="45" xfId="0" applyFont="1" applyBorder="1" applyAlignment="1">
      <alignment horizontal="center" vertical="center"/>
    </xf>
    <xf numFmtId="0" fontId="2" fillId="0" borderId="47" xfId="0" applyFont="1" applyBorder="1" applyAlignment="1">
      <alignment horizontal="center" vertical="center"/>
    </xf>
    <xf numFmtId="0" fontId="3" fillId="0" borderId="47" xfId="0" applyFont="1" applyBorder="1" applyAlignment="1" applyProtection="1">
      <alignment horizontal="center" vertical="center"/>
    </xf>
    <xf numFmtId="0" fontId="3" fillId="0" borderId="42" xfId="0" applyFont="1" applyBorder="1" applyAlignment="1" applyProtection="1">
      <alignment horizontal="center" vertical="center"/>
    </xf>
    <xf numFmtId="0" fontId="30" fillId="0" borderId="31" xfId="0" applyFont="1" applyBorder="1" applyAlignment="1" applyProtection="1">
      <alignment horizontal="center" vertical="center"/>
      <protection locked="0"/>
    </xf>
    <xf numFmtId="0" fontId="30" fillId="0" borderId="33" xfId="0" applyFont="1" applyBorder="1" applyAlignment="1" applyProtection="1">
      <alignment horizontal="center" vertical="center"/>
      <protection locked="0"/>
    </xf>
    <xf numFmtId="0" fontId="30" fillId="0" borderId="32"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29" fillId="0" borderId="0" xfId="0" applyFont="1" applyAlignment="1">
      <alignment vertical="top"/>
    </xf>
    <xf numFmtId="0" fontId="4" fillId="0" borderId="37"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7" xfId="0" applyFont="1" applyBorder="1" applyAlignment="1" applyProtection="1">
      <alignment horizontal="right" vertical="center" wrapText="1"/>
      <protection locked="0"/>
    </xf>
    <xf numFmtId="0" fontId="4" fillId="0" borderId="25" xfId="0" applyFont="1" applyBorder="1" applyAlignment="1" applyProtection="1">
      <alignment horizontal="right" vertical="center" wrapText="1"/>
      <protection locked="0"/>
    </xf>
    <xf numFmtId="0" fontId="4" fillId="0" borderId="23" xfId="0" applyFont="1" applyBorder="1" applyAlignment="1" applyProtection="1">
      <alignment horizontal="right" vertical="center" wrapText="1"/>
      <protection locked="0"/>
    </xf>
    <xf numFmtId="0" fontId="4" fillId="0" borderId="10" xfId="0" applyFont="1" applyBorder="1" applyAlignment="1" applyProtection="1">
      <alignment horizontal="right" vertical="center" wrapText="1"/>
      <protection locked="0"/>
    </xf>
    <xf numFmtId="0" fontId="4" fillId="0" borderId="0" xfId="0" applyFont="1" applyBorder="1" applyAlignment="1" applyProtection="1">
      <alignment horizontal="right" vertical="center" wrapText="1"/>
      <protection locked="0"/>
    </xf>
    <xf numFmtId="0" fontId="4" fillId="0" borderId="26" xfId="0" applyFont="1" applyBorder="1" applyAlignment="1" applyProtection="1">
      <alignment horizontal="right" vertical="center" wrapText="1"/>
      <protection locked="0"/>
    </xf>
    <xf numFmtId="0" fontId="4" fillId="0" borderId="28" xfId="0" applyFont="1" applyBorder="1" applyAlignment="1" applyProtection="1">
      <alignment horizontal="right" vertical="center" wrapText="1"/>
      <protection locked="0"/>
    </xf>
    <xf numFmtId="0" fontId="4" fillId="0" borderId="29" xfId="0" applyFont="1" applyBorder="1" applyAlignment="1" applyProtection="1">
      <alignment horizontal="right" vertical="center" wrapText="1"/>
      <protection locked="0"/>
    </xf>
    <xf numFmtId="0" fontId="4" fillId="0" borderId="24" xfId="0" applyFont="1" applyBorder="1" applyAlignment="1" applyProtection="1">
      <alignment horizontal="right" vertical="center" wrapText="1"/>
      <protection locked="0"/>
    </xf>
    <xf numFmtId="0" fontId="28" fillId="0" borderId="0" xfId="0" applyFont="1" applyAlignment="1">
      <alignment horizontal="center" vertical="center"/>
    </xf>
    <xf numFmtId="0" fontId="4" fillId="0" borderId="0" xfId="0" applyFont="1" applyAlignment="1">
      <alignment vertical="center"/>
    </xf>
    <xf numFmtId="0" fontId="8" fillId="0" borderId="31" xfId="0" applyFont="1" applyBorder="1" applyAlignment="1">
      <alignment vertical="center" textRotation="255"/>
    </xf>
    <xf numFmtId="0" fontId="8" fillId="0" borderId="33" xfId="0" applyFont="1" applyBorder="1" applyAlignment="1">
      <alignment vertical="center" textRotation="255"/>
    </xf>
    <xf numFmtId="0" fontId="8" fillId="0" borderId="32" xfId="0" applyFont="1" applyBorder="1" applyAlignment="1">
      <alignment vertical="center" textRotation="255"/>
    </xf>
    <xf numFmtId="0" fontId="4" fillId="0" borderId="0" xfId="0" applyFont="1" applyAlignment="1" applyProtection="1">
      <alignment horizontal="left" vertical="top" wrapText="1"/>
      <protection locked="0"/>
    </xf>
    <xf numFmtId="0" fontId="30" fillId="0" borderId="33" xfId="0" applyFont="1" applyBorder="1" applyAlignment="1">
      <alignment horizontal="center" vertical="center"/>
    </xf>
    <xf numFmtId="0" fontId="4" fillId="0" borderId="37"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vertical="center"/>
    </xf>
    <xf numFmtId="0" fontId="4" fillId="0" borderId="26" xfId="0" applyFont="1" applyBorder="1" applyAlignment="1">
      <alignment vertical="center"/>
    </xf>
    <xf numFmtId="0" fontId="8" fillId="0" borderId="0" xfId="0" applyFont="1" applyAlignment="1">
      <alignment horizontal="right" vertical="center"/>
    </xf>
    <xf numFmtId="0" fontId="4" fillId="0" borderId="0" xfId="0" applyFont="1" applyAlignment="1" applyProtection="1">
      <alignment horizontal="left" vertical="top" shrinkToFit="1"/>
      <protection locked="0"/>
    </xf>
    <xf numFmtId="0" fontId="4" fillId="0" borderId="0" xfId="0" applyFont="1" applyAlignment="1" applyProtection="1">
      <alignment horizontal="left" vertical="center" shrinkToFit="1"/>
      <protection locked="0"/>
    </xf>
    <xf numFmtId="0" fontId="29" fillId="0" borderId="0" xfId="0" applyFont="1" applyAlignment="1">
      <alignment vertical="top" wrapText="1"/>
    </xf>
    <xf numFmtId="0" fontId="4" fillId="0" borderId="30" xfId="0" applyFont="1" applyBorder="1" applyAlignment="1" applyProtection="1">
      <alignment horizontal="center" vertical="center" wrapText="1"/>
      <protection locked="0"/>
    </xf>
    <xf numFmtId="0" fontId="4" fillId="0" borderId="30" xfId="0" applyFont="1" applyBorder="1" applyAlignment="1">
      <alignment horizontal="distributed" vertical="center" indent="4"/>
    </xf>
    <xf numFmtId="0" fontId="4" fillId="0" borderId="0" xfId="0" applyFont="1" applyBorder="1" applyAlignment="1">
      <alignment vertical="center" wrapText="1"/>
    </xf>
    <xf numFmtId="0" fontId="4" fillId="0" borderId="30" xfId="0" applyFont="1" applyBorder="1" applyAlignment="1">
      <alignment horizontal="distributed" vertical="center" indent="3"/>
    </xf>
    <xf numFmtId="177" fontId="6" fillId="0" borderId="0" xfId="0" applyNumberFormat="1" applyFont="1" applyAlignment="1" applyProtection="1">
      <alignment horizontal="center" vertical="center"/>
      <protection locked="0"/>
    </xf>
    <xf numFmtId="0" fontId="6" fillId="0" borderId="37"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23"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24" xfId="0" applyFont="1" applyBorder="1" applyAlignment="1">
      <alignment horizontal="distributed" vertical="center" indent="1"/>
    </xf>
    <xf numFmtId="0" fontId="29" fillId="0" borderId="29" xfId="0" applyFont="1" applyBorder="1" applyAlignment="1">
      <alignment horizontal="left" vertical="center" shrinkToFit="1"/>
    </xf>
    <xf numFmtId="0" fontId="29" fillId="0" borderId="24" xfId="0" applyFont="1" applyBorder="1" applyAlignment="1">
      <alignment horizontal="left" vertical="center" shrinkToFit="1"/>
    </xf>
    <xf numFmtId="0" fontId="29" fillId="0" borderId="0" xfId="0" applyFont="1" applyAlignment="1">
      <alignment horizontal="left" vertical="center" shrinkToFit="1"/>
    </xf>
    <xf numFmtId="0" fontId="29" fillId="0" borderId="26"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23" xfId="0" applyFont="1" applyBorder="1" applyAlignment="1">
      <alignment horizontal="left" vertical="center" shrinkToFit="1"/>
    </xf>
    <xf numFmtId="0" fontId="30" fillId="0" borderId="26" xfId="0" applyFont="1" applyBorder="1" applyAlignment="1">
      <alignment horizontal="center" vertical="center"/>
    </xf>
    <xf numFmtId="0" fontId="29" fillId="0" borderId="0" xfId="0" applyFont="1" applyAlignment="1">
      <alignment horizontal="center" vertical="center" shrinkToFit="1"/>
    </xf>
    <xf numFmtId="0" fontId="29" fillId="0" borderId="26" xfId="0" applyFont="1" applyBorder="1" applyAlignment="1">
      <alignment horizontal="center" vertical="center" shrinkToFit="1"/>
    </xf>
    <xf numFmtId="0" fontId="8" fillId="0" borderId="0" xfId="0" applyNumberFormat="1" applyFont="1" applyAlignment="1" applyProtection="1">
      <alignment horizontal="left" vertical="center" shrinkToFit="1"/>
      <protection locked="0"/>
    </xf>
    <xf numFmtId="0" fontId="32" fillId="0" borderId="0" xfId="0" applyFont="1" applyAlignment="1" applyProtection="1">
      <alignment horizontal="left" shrinkToFit="1"/>
      <protection locked="0"/>
    </xf>
    <xf numFmtId="0" fontId="29" fillId="0" borderId="25" xfId="0" applyFont="1" applyFill="1" applyBorder="1" applyAlignment="1">
      <alignment vertical="center" wrapText="1"/>
    </xf>
    <xf numFmtId="0" fontId="29" fillId="0" borderId="25" xfId="0" applyFont="1" applyBorder="1" applyAlignment="1">
      <alignment vertical="center" wrapText="1"/>
    </xf>
    <xf numFmtId="0" fontId="29" fillId="0" borderId="0" xfId="0" applyFont="1" applyAlignment="1">
      <alignment vertical="center"/>
    </xf>
    <xf numFmtId="0" fontId="8" fillId="0" borderId="0" xfId="0" applyFont="1" applyAlignment="1" applyProtection="1">
      <alignment horizontal="left" vertical="center" shrinkToFit="1"/>
      <protection locked="0"/>
    </xf>
    <xf numFmtId="0" fontId="8" fillId="0" borderId="26" xfId="0" applyFont="1" applyBorder="1" applyAlignment="1" applyProtection="1">
      <alignment horizontal="left" vertical="center"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23">
    <dxf>
      <border>
        <left style="thin">
          <color indexed="64"/>
        </left>
        <right style="thin">
          <color indexed="64"/>
        </right>
        <top style="thin">
          <color indexed="64"/>
        </top>
        <bottom style="thin">
          <color indexed="64"/>
        </bottom>
      </border>
    </dxf>
    <dxf>
      <font>
        <b/>
        <i val="0"/>
        <color rgb="FFFF0000"/>
      </font>
      <fill>
        <patternFill>
          <bgColor theme="1" tint="0.499984740745262"/>
        </patternFill>
      </fill>
    </dxf>
    <dxf>
      <font>
        <b/>
        <i val="0"/>
        <color indexed="10"/>
      </font>
      <fill>
        <patternFill>
          <bgColor indexed="23"/>
        </patternFill>
      </fill>
    </dxf>
    <dxf>
      <font>
        <b/>
        <i val="0"/>
        <color rgb="FFFF0000"/>
      </font>
      <fill>
        <patternFill>
          <bgColor theme="1" tint="0.499984740745262"/>
        </patternFill>
      </fill>
    </dxf>
    <dxf>
      <fill>
        <patternFill>
          <bgColor indexed="63"/>
        </patternFill>
      </fill>
    </dxf>
    <dxf>
      <fill>
        <patternFill>
          <bgColor indexed="63"/>
        </patternFill>
      </fill>
    </dxf>
    <dxf>
      <fill>
        <patternFill>
          <bgColor indexed="2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137160</xdr:colOff>
      <xdr:row>46</xdr:row>
      <xdr:rowOff>201930</xdr:rowOff>
    </xdr:from>
    <xdr:to>
      <xdr:col>32</xdr:col>
      <xdr:colOff>205872</xdr:colOff>
      <xdr:row>49</xdr:row>
      <xdr:rowOff>133350</xdr:rowOff>
    </xdr:to>
    <xdr:sp macro="" textlink="">
      <xdr:nvSpPr>
        <xdr:cNvPr id="3081" name="Oval 9">
          <a:extLst>
            <a:ext uri="{FF2B5EF4-FFF2-40B4-BE49-F238E27FC236}">
              <a16:creationId xmlns:a16="http://schemas.microsoft.com/office/drawing/2014/main" id="{B2454A0C-20F7-AC79-58D7-3DED055784F7}"/>
            </a:ext>
          </a:extLst>
        </xdr:cNvPr>
        <xdr:cNvSpPr>
          <a:spLocks noChangeArrowheads="1"/>
        </xdr:cNvSpPr>
      </xdr:nvSpPr>
      <xdr:spPr bwMode="auto">
        <a:xfrm>
          <a:off x="6496050" y="9315450"/>
          <a:ext cx="723900" cy="723900"/>
        </a:xfrm>
        <a:prstGeom prst="ellipse">
          <a:avLst/>
        </a:prstGeom>
        <a:noFill/>
        <a:ln w="6350">
          <a:solidFill>
            <a:schemeClr val="bg1">
              <a:lumMod val="85000"/>
            </a:schemeClr>
          </a:solidFill>
          <a:prstDash val="dash"/>
          <a:round/>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bg1">
                  <a:lumMod val="95000"/>
                </a:schemeClr>
              </a:solidFill>
              <a:latin typeface="ＭＳ Ｐゴシック"/>
              <a:ea typeface="ＭＳ Ｐゴシック"/>
            </a:rPr>
            <a:t>印</a:t>
          </a:r>
        </a:p>
      </xdr:txBody>
    </xdr:sp>
    <xdr:clientData/>
  </xdr:twoCellAnchor>
  <xdr:twoCellAnchor>
    <xdr:from>
      <xdr:col>17</xdr:col>
      <xdr:colOff>209550</xdr:colOff>
      <xdr:row>11</xdr:row>
      <xdr:rowOff>152400</xdr:rowOff>
    </xdr:from>
    <xdr:to>
      <xdr:col>23</xdr:col>
      <xdr:colOff>9525</xdr:colOff>
      <xdr:row>13</xdr:row>
      <xdr:rowOff>152400</xdr:rowOff>
    </xdr:to>
    <xdr:sp macro="" textlink="">
      <xdr:nvSpPr>
        <xdr:cNvPr id="3246" name="Oval 10">
          <a:extLst>
            <a:ext uri="{FF2B5EF4-FFF2-40B4-BE49-F238E27FC236}">
              <a16:creationId xmlns:a16="http://schemas.microsoft.com/office/drawing/2014/main" id="{E993172F-2A0E-A361-053F-04A1AF582C0C}"/>
            </a:ext>
          </a:extLst>
        </xdr:cNvPr>
        <xdr:cNvSpPr>
          <a:spLocks noChangeArrowheads="1"/>
        </xdr:cNvSpPr>
      </xdr:nvSpPr>
      <xdr:spPr bwMode="auto">
        <a:xfrm>
          <a:off x="3933825" y="1733550"/>
          <a:ext cx="1114425" cy="323850"/>
        </a:xfrm>
        <a:prstGeom prst="ellipse">
          <a:avLst/>
        </a:prstGeom>
        <a:noFill/>
        <a:ln w="6350" algn="ctr">
          <a:solidFill>
            <a:srgbClr val="00000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137160</xdr:colOff>
      <xdr:row>39</xdr:row>
      <xdr:rowOff>123825</xdr:rowOff>
    </xdr:from>
    <xdr:to>
      <xdr:col>32</xdr:col>
      <xdr:colOff>205872</xdr:colOff>
      <xdr:row>42</xdr:row>
      <xdr:rowOff>142875</xdr:rowOff>
    </xdr:to>
    <xdr:sp macro="" textlink="">
      <xdr:nvSpPr>
        <xdr:cNvPr id="3083" name="Oval 11">
          <a:extLst>
            <a:ext uri="{FF2B5EF4-FFF2-40B4-BE49-F238E27FC236}">
              <a16:creationId xmlns:a16="http://schemas.microsoft.com/office/drawing/2014/main" id="{CC74F2A6-E0B1-D49A-0B50-C16388B7748F}"/>
            </a:ext>
          </a:extLst>
        </xdr:cNvPr>
        <xdr:cNvSpPr>
          <a:spLocks noChangeArrowheads="1"/>
        </xdr:cNvSpPr>
      </xdr:nvSpPr>
      <xdr:spPr bwMode="auto">
        <a:xfrm>
          <a:off x="6496050" y="7448550"/>
          <a:ext cx="723900" cy="723900"/>
        </a:xfrm>
        <a:prstGeom prst="ellipse">
          <a:avLst/>
        </a:prstGeom>
        <a:noFill/>
        <a:ln w="6350">
          <a:solidFill>
            <a:schemeClr val="bg1">
              <a:lumMod val="85000"/>
            </a:schemeClr>
          </a:solidFill>
          <a:prstDash val="dash"/>
          <a:round/>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bg1">
                  <a:lumMod val="95000"/>
                </a:schemeClr>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30480</xdr:colOff>
      <xdr:row>25</xdr:row>
      <xdr:rowOff>19050</xdr:rowOff>
    </xdr:from>
    <xdr:to>
      <xdr:col>41</xdr:col>
      <xdr:colOff>68580</xdr:colOff>
      <xdr:row>28</xdr:row>
      <xdr:rowOff>163830</xdr:rowOff>
    </xdr:to>
    <xdr:sp macro="" textlink="">
      <xdr:nvSpPr>
        <xdr:cNvPr id="2050" name="Oval 2">
          <a:extLst>
            <a:ext uri="{FF2B5EF4-FFF2-40B4-BE49-F238E27FC236}">
              <a16:creationId xmlns:a16="http://schemas.microsoft.com/office/drawing/2014/main" id="{C3410FF8-2EDC-BAC2-5AEF-171B1EE0FC02}"/>
            </a:ext>
          </a:extLst>
        </xdr:cNvPr>
        <xdr:cNvSpPr>
          <a:spLocks noChangeArrowheads="1"/>
        </xdr:cNvSpPr>
      </xdr:nvSpPr>
      <xdr:spPr bwMode="auto">
        <a:xfrm>
          <a:off x="6419850" y="4086225"/>
          <a:ext cx="723900" cy="723900"/>
        </a:xfrm>
        <a:prstGeom prst="ellipse">
          <a:avLst/>
        </a:prstGeom>
        <a:noFill/>
        <a:ln w="6350">
          <a:solidFill>
            <a:schemeClr val="bg1">
              <a:lumMod val="65000"/>
            </a:schemeClr>
          </a:solidFill>
          <a:prstDash val="dash"/>
          <a:round/>
          <a:headEnd/>
          <a:tailEnd/>
        </a:ln>
      </xdr:spPr>
      <xdr:txBody>
        <a:bodyPr vertOverflow="clip" wrap="square" lIns="74295" tIns="8890" rIns="74295" bIns="8890" anchor="ctr" upright="1"/>
        <a:lstStyle/>
        <a:p>
          <a:pPr algn="ctr" rtl="0">
            <a:defRPr sz="1000"/>
          </a:pPr>
          <a:r>
            <a:rPr lang="ja-JP" altLang="en-US" sz="1100" b="0" i="0" u="none" strike="noStrike" baseline="0">
              <a:solidFill>
                <a:schemeClr val="bg1">
                  <a:lumMod val="85000"/>
                </a:schemeClr>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val="000000"/>
          </a:solidFill>
          <a:prstDash val="dash"/>
          <a:round/>
          <a:headEnd type="none" w="med" len="med"/>
          <a:tailEnd type="none" w="med" len="med"/>
        </a:ln>
        <a:effectLst/>
      </a:spPr>
      <a:bodyPr vertOverflow="clip" wrap="square" lIns="74295" tIns="8890" rIns="74295" bIns="8890" upright="1"/>
      <a:lstStyle/>
    </a:spDef>
    <a:lnDef>
      <a:spPr bwMode="auto">
        <a:xfrm>
          <a:off x="0" y="0"/>
          <a:ext cx="1" cy="1"/>
        </a:xfrm>
        <a:custGeom>
          <a:avLst/>
          <a:gdLst/>
          <a:ahLst/>
          <a:cxnLst/>
          <a:rect l="0" t="0" r="0" b="0"/>
          <a:pathLst/>
        </a:custGeom>
        <a:noFill/>
        <a:ln w="6350" cap="flat" cmpd="sng" algn="ctr">
          <a:solidFill>
            <a:srgbClr val="000000"/>
          </a:solidFill>
          <a:prstDash val="dash"/>
          <a:round/>
          <a:headEnd type="none" w="med" len="med"/>
          <a:tailEnd type="none" w="med" len="med"/>
        </a:ln>
        <a:effectLst/>
      </a:spPr>
      <a:bodyPr vertOverflow="clip" wrap="square" lIns="74295" tIns="8890" rIns="74295" bIns="889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23297-8F6B-4DBF-97E2-78CE2C29D624}">
  <sheetPr>
    <pageSetUpPr fitToPage="1"/>
  </sheetPr>
  <dimension ref="A1:M41"/>
  <sheetViews>
    <sheetView tabSelected="1" workbookViewId="0">
      <pane ySplit="6" topLeftCell="A7" activePane="bottomLeft" state="frozen"/>
      <selection pane="bottomLeft" activeCell="C7" sqref="C7"/>
    </sheetView>
  </sheetViews>
  <sheetFormatPr defaultRowHeight="13.5" x14ac:dyDescent="0.15"/>
  <cols>
    <col min="1" max="1" width="3.75" customWidth="1"/>
    <col min="2" max="2" width="13" bestFit="1" customWidth="1"/>
    <col min="3" max="3" width="45" customWidth="1"/>
    <col min="4" max="4" width="2.5" hidden="1" customWidth="1"/>
    <col min="5" max="5" width="53.5" customWidth="1"/>
    <col min="7" max="7" width="8.75" customWidth="1"/>
    <col min="8" max="8" width="8.75" hidden="1" customWidth="1"/>
    <col min="9" max="11" width="9" hidden="1" customWidth="1"/>
  </cols>
  <sheetData>
    <row r="1" spans="1:13" ht="14.25" x14ac:dyDescent="0.15">
      <c r="A1" s="111" t="s">
        <v>153</v>
      </c>
      <c r="B1" s="111"/>
      <c r="C1" s="111"/>
      <c r="D1" s="111"/>
      <c r="E1" s="111"/>
      <c r="H1" s="76"/>
      <c r="I1" s="76"/>
    </row>
    <row r="2" spans="1:13" x14ac:dyDescent="0.15">
      <c r="A2" s="112" t="s">
        <v>123</v>
      </c>
      <c r="B2" s="112"/>
      <c r="C2" s="112"/>
      <c r="D2" s="112"/>
      <c r="E2" s="112"/>
      <c r="H2" s="76"/>
      <c r="I2" s="76"/>
    </row>
    <row r="3" spans="1:13" x14ac:dyDescent="0.15">
      <c r="A3" s="112" t="s">
        <v>124</v>
      </c>
      <c r="B3" s="112"/>
      <c r="C3" s="112"/>
      <c r="D3" s="112"/>
      <c r="E3" s="112"/>
      <c r="H3" s="76"/>
      <c r="I3" s="76"/>
    </row>
    <row r="4" spans="1:13" x14ac:dyDescent="0.15">
      <c r="A4" s="112" t="s">
        <v>137</v>
      </c>
      <c r="B4" s="112"/>
      <c r="C4" s="112"/>
      <c r="D4" s="112"/>
      <c r="E4" s="112"/>
      <c r="H4" s="76"/>
      <c r="I4" s="76"/>
    </row>
    <row r="5" spans="1:13" x14ac:dyDescent="0.15">
      <c r="A5" s="113" t="s">
        <v>126</v>
      </c>
      <c r="B5" s="113"/>
      <c r="C5" s="113"/>
      <c r="D5" s="113"/>
      <c r="E5" s="113"/>
      <c r="H5" s="76"/>
      <c r="I5" s="76"/>
    </row>
    <row r="6" spans="1:13" ht="16.5" customHeight="1" x14ac:dyDescent="0.15">
      <c r="A6" s="101" t="s">
        <v>31</v>
      </c>
      <c r="B6" s="101"/>
      <c r="C6" s="65" t="s">
        <v>32</v>
      </c>
      <c r="D6" s="65"/>
      <c r="E6" s="65" t="s">
        <v>33</v>
      </c>
      <c r="H6" s="76"/>
      <c r="I6" s="76"/>
    </row>
    <row r="7" spans="1:13" ht="16.5" customHeight="1" x14ac:dyDescent="0.15">
      <c r="A7" s="102" t="s">
        <v>30</v>
      </c>
      <c r="B7" s="102"/>
      <c r="C7" s="77"/>
      <c r="D7" s="60"/>
      <c r="E7" s="59" t="s">
        <v>98</v>
      </c>
      <c r="H7" s="76"/>
      <c r="I7" s="76"/>
    </row>
    <row r="8" spans="1:13" ht="16.5" customHeight="1" x14ac:dyDescent="0.15">
      <c r="A8" s="109" t="s">
        <v>138</v>
      </c>
      <c r="B8" s="110"/>
      <c r="C8" s="97"/>
      <c r="D8" s="60"/>
      <c r="E8" s="59" t="s">
        <v>143</v>
      </c>
      <c r="H8" s="76"/>
      <c r="I8" s="76"/>
    </row>
    <row r="9" spans="1:13" ht="16.5" customHeight="1" x14ac:dyDescent="0.15">
      <c r="A9" s="109" t="s">
        <v>139</v>
      </c>
      <c r="B9" s="110"/>
      <c r="C9" s="77"/>
      <c r="D9" s="60"/>
      <c r="E9" s="59" t="s">
        <v>140</v>
      </c>
      <c r="H9" s="76"/>
      <c r="I9" s="76"/>
    </row>
    <row r="10" spans="1:13" ht="16.5" customHeight="1" x14ac:dyDescent="0.15">
      <c r="A10" s="102" t="s">
        <v>4</v>
      </c>
      <c r="B10" s="102"/>
      <c r="C10" s="78"/>
      <c r="D10" s="59" t="str">
        <f>IF(C10="物品・役務",1,IF(C10="工事・建設関連サービス・道路維持除雪",2,IF(C10="物品・役務及び工事・建設関連サービス・道路維持除雪",3,"")))</f>
        <v/>
      </c>
      <c r="E10" s="59" t="s">
        <v>122</v>
      </c>
      <c r="H10" s="76" t="s">
        <v>6</v>
      </c>
      <c r="I10" s="98" t="s">
        <v>148</v>
      </c>
      <c r="J10" s="98" t="s">
        <v>149</v>
      </c>
      <c r="K10" s="76"/>
      <c r="L10" s="76"/>
      <c r="M10" s="76"/>
    </row>
    <row r="11" spans="1:13" ht="16.5" customHeight="1" x14ac:dyDescent="0.15">
      <c r="A11" s="102" t="s">
        <v>0</v>
      </c>
      <c r="B11" s="102"/>
      <c r="C11" s="78"/>
      <c r="D11" s="59" t="str">
        <f>IF(C11="委任しない",1,IF(C11="契約・受領を委任",2,IF(C11="契約のみ委任",3,IF(C11="受領のみ委任",4,""))))</f>
        <v/>
      </c>
      <c r="E11" s="59" t="s">
        <v>122</v>
      </c>
      <c r="H11" s="76" t="s">
        <v>39</v>
      </c>
      <c r="I11" s="76" t="s">
        <v>76</v>
      </c>
      <c r="J11" s="76" t="s">
        <v>40</v>
      </c>
      <c r="K11" s="76" t="s">
        <v>77</v>
      </c>
      <c r="L11" s="76"/>
      <c r="M11" s="76"/>
    </row>
    <row r="12" spans="1:13" ht="40.5" x14ac:dyDescent="0.15">
      <c r="A12" s="99" t="s">
        <v>34</v>
      </c>
      <c r="B12" s="68" t="s">
        <v>23</v>
      </c>
      <c r="C12" s="79"/>
      <c r="D12" s="59"/>
      <c r="E12" s="61" t="s">
        <v>129</v>
      </c>
      <c r="H12" s="76"/>
      <c r="I12" s="76"/>
      <c r="J12" s="76"/>
      <c r="K12" s="76"/>
      <c r="L12" s="76"/>
      <c r="M12" s="76"/>
    </row>
    <row r="13" spans="1:13" x14ac:dyDescent="0.15">
      <c r="A13" s="99"/>
      <c r="B13" s="69" t="s">
        <v>106</v>
      </c>
      <c r="C13" s="79"/>
      <c r="D13" s="59"/>
      <c r="E13" s="61" t="s">
        <v>108</v>
      </c>
      <c r="H13" s="76"/>
      <c r="I13" s="76"/>
      <c r="J13" s="70"/>
      <c r="K13" s="70"/>
    </row>
    <row r="14" spans="1:13" ht="27" x14ac:dyDescent="0.15">
      <c r="A14" s="99"/>
      <c r="B14" s="72" t="s">
        <v>99</v>
      </c>
      <c r="C14" s="79"/>
      <c r="D14" s="59"/>
      <c r="E14" s="61" t="s">
        <v>111</v>
      </c>
      <c r="H14" s="76"/>
      <c r="I14" s="76"/>
      <c r="J14" s="70"/>
      <c r="K14" s="70"/>
    </row>
    <row r="15" spans="1:13" ht="27" x14ac:dyDescent="0.15">
      <c r="A15" s="99"/>
      <c r="B15" s="68" t="s">
        <v>24</v>
      </c>
      <c r="C15" s="79"/>
      <c r="D15" s="59"/>
      <c r="E15" s="63" t="s">
        <v>130</v>
      </c>
      <c r="H15" s="76"/>
      <c r="I15" s="76"/>
      <c r="J15" s="70"/>
      <c r="K15" s="70"/>
    </row>
    <row r="16" spans="1:13" ht="16.5" customHeight="1" x14ac:dyDescent="0.15">
      <c r="A16" s="99"/>
      <c r="B16" s="69" t="s">
        <v>107</v>
      </c>
      <c r="C16" s="79"/>
      <c r="D16" s="59"/>
      <c r="E16" s="61" t="s">
        <v>108</v>
      </c>
      <c r="H16" s="76"/>
      <c r="I16" s="76"/>
      <c r="J16" s="70"/>
      <c r="K16" s="70"/>
    </row>
    <row r="17" spans="1:11" ht="16.5" customHeight="1" x14ac:dyDescent="0.15">
      <c r="A17" s="99"/>
      <c r="B17" s="59" t="s">
        <v>35</v>
      </c>
      <c r="C17" s="78"/>
      <c r="D17" s="59"/>
      <c r="E17" s="59" t="s">
        <v>95</v>
      </c>
      <c r="H17" s="76"/>
      <c r="I17" s="76"/>
      <c r="J17" s="70"/>
      <c r="K17" s="70"/>
    </row>
    <row r="18" spans="1:11" ht="16.5" customHeight="1" x14ac:dyDescent="0.15">
      <c r="A18" s="99"/>
      <c r="B18" s="68" t="s">
        <v>36</v>
      </c>
      <c r="C18" s="78"/>
      <c r="D18" s="59"/>
      <c r="E18" s="59"/>
      <c r="H18" s="76"/>
      <c r="I18" s="76"/>
      <c r="J18" s="70"/>
      <c r="K18" s="70"/>
    </row>
    <row r="19" spans="1:11" x14ac:dyDescent="0.15">
      <c r="A19" s="99"/>
      <c r="B19" s="69" t="s">
        <v>132</v>
      </c>
      <c r="C19" s="79"/>
      <c r="D19" s="59"/>
      <c r="E19" s="61" t="s">
        <v>135</v>
      </c>
      <c r="H19" s="76"/>
      <c r="I19" s="76"/>
      <c r="J19" s="70"/>
      <c r="K19" s="70"/>
    </row>
    <row r="20" spans="1:11" ht="16.5" customHeight="1" x14ac:dyDescent="0.15">
      <c r="A20" s="99"/>
      <c r="B20" s="59" t="s">
        <v>37</v>
      </c>
      <c r="C20" s="80"/>
      <c r="D20" s="59"/>
      <c r="E20" s="102" t="s">
        <v>96</v>
      </c>
      <c r="H20" s="76"/>
      <c r="I20" s="76"/>
      <c r="J20" s="70"/>
      <c r="K20" s="70"/>
    </row>
    <row r="21" spans="1:11" ht="16.5" customHeight="1" x14ac:dyDescent="0.15">
      <c r="A21" s="99"/>
      <c r="B21" s="59" t="s">
        <v>38</v>
      </c>
      <c r="C21" s="80"/>
      <c r="D21" s="59"/>
      <c r="E21" s="102"/>
      <c r="H21" s="76"/>
      <c r="I21" s="76"/>
      <c r="J21" s="70"/>
      <c r="K21" s="70"/>
    </row>
    <row r="22" spans="1:11" ht="40.5" customHeight="1" x14ac:dyDescent="0.15">
      <c r="A22" s="103" t="s">
        <v>41</v>
      </c>
      <c r="B22" s="71" t="s">
        <v>120</v>
      </c>
      <c r="C22" s="79"/>
      <c r="D22" s="59"/>
      <c r="E22" s="62" t="s">
        <v>131</v>
      </c>
      <c r="H22" s="76"/>
      <c r="I22" s="76"/>
    </row>
    <row r="23" spans="1:11" ht="13.5" customHeight="1" x14ac:dyDescent="0.15">
      <c r="A23" s="104"/>
      <c r="B23" s="69" t="s">
        <v>106</v>
      </c>
      <c r="C23" s="81"/>
      <c r="D23" s="59"/>
      <c r="E23" s="61" t="s">
        <v>146</v>
      </c>
      <c r="H23" s="76"/>
      <c r="I23" s="76"/>
      <c r="J23" s="70"/>
      <c r="K23" s="70"/>
    </row>
    <row r="24" spans="1:11" ht="27" x14ac:dyDescent="0.15">
      <c r="A24" s="104"/>
      <c r="B24" s="73" t="s">
        <v>112</v>
      </c>
      <c r="C24" s="81"/>
      <c r="D24" s="59"/>
      <c r="E24" s="61" t="s">
        <v>144</v>
      </c>
      <c r="H24" s="76"/>
      <c r="I24" s="76"/>
      <c r="J24" s="70"/>
      <c r="K24" s="70"/>
    </row>
    <row r="25" spans="1:11" ht="67.5" x14ac:dyDescent="0.15">
      <c r="A25" s="104"/>
      <c r="B25" s="71" t="s">
        <v>109</v>
      </c>
      <c r="C25" s="81"/>
      <c r="D25" s="59"/>
      <c r="E25" s="62" t="s">
        <v>125</v>
      </c>
      <c r="H25" s="76"/>
      <c r="I25" s="76"/>
    </row>
    <row r="26" spans="1:11" x14ac:dyDescent="0.15">
      <c r="A26" s="104"/>
      <c r="B26" s="69" t="s">
        <v>110</v>
      </c>
      <c r="C26" s="81"/>
      <c r="D26" s="59"/>
      <c r="E26" s="61" t="s">
        <v>147</v>
      </c>
      <c r="H26" s="76"/>
      <c r="I26" s="76"/>
    </row>
    <row r="27" spans="1:11" ht="16.5" customHeight="1" x14ac:dyDescent="0.15">
      <c r="A27" s="104"/>
      <c r="B27" s="64" t="s">
        <v>93</v>
      </c>
      <c r="C27" s="82"/>
      <c r="D27" s="59"/>
      <c r="E27" s="59" t="s">
        <v>97</v>
      </c>
      <c r="H27" s="76"/>
      <c r="I27" s="76"/>
    </row>
    <row r="28" spans="1:11" ht="16.5" customHeight="1" x14ac:dyDescent="0.15">
      <c r="A28" s="104"/>
      <c r="B28" s="95" t="s">
        <v>94</v>
      </c>
      <c r="C28" s="82"/>
      <c r="D28" s="59"/>
      <c r="E28" s="59"/>
      <c r="H28" s="76"/>
      <c r="I28" s="76"/>
    </row>
    <row r="29" spans="1:11" ht="13.5" customHeight="1" x14ac:dyDescent="0.15">
      <c r="A29" s="104"/>
      <c r="B29" s="69" t="s">
        <v>132</v>
      </c>
      <c r="C29" s="81"/>
      <c r="D29" s="59"/>
      <c r="E29" s="61" t="s">
        <v>146</v>
      </c>
      <c r="H29" s="76"/>
      <c r="I29" s="76"/>
      <c r="J29" s="70"/>
      <c r="K29" s="70"/>
    </row>
    <row r="30" spans="1:11" ht="27" x14ac:dyDescent="0.15">
      <c r="A30" s="105"/>
      <c r="B30" s="64" t="s">
        <v>37</v>
      </c>
      <c r="C30" s="81"/>
      <c r="D30" s="59"/>
      <c r="E30" s="61" t="s">
        <v>145</v>
      </c>
      <c r="H30" s="76"/>
      <c r="I30" s="76"/>
    </row>
    <row r="31" spans="1:11" x14ac:dyDescent="0.15">
      <c r="A31" s="106" t="s">
        <v>114</v>
      </c>
      <c r="B31" s="107"/>
      <c r="C31" s="107"/>
      <c r="D31" s="107"/>
      <c r="E31" s="108"/>
      <c r="H31" s="76"/>
      <c r="I31" s="76"/>
    </row>
    <row r="32" spans="1:11" ht="16.5" customHeight="1" x14ac:dyDescent="0.15">
      <c r="A32" s="99" t="s">
        <v>113</v>
      </c>
      <c r="B32" s="61" t="s">
        <v>115</v>
      </c>
      <c r="C32" s="80"/>
      <c r="D32" s="59"/>
      <c r="E32" s="59" t="s">
        <v>122</v>
      </c>
      <c r="H32" s="76" t="s">
        <v>116</v>
      </c>
      <c r="I32" s="76" t="s">
        <v>117</v>
      </c>
    </row>
    <row r="33" spans="1:9" ht="16.5" customHeight="1" x14ac:dyDescent="0.15">
      <c r="A33" s="99"/>
      <c r="B33" s="61" t="s">
        <v>55</v>
      </c>
      <c r="C33" s="80"/>
      <c r="D33" s="59"/>
      <c r="E33" s="83" t="s">
        <v>128</v>
      </c>
      <c r="H33" s="76"/>
      <c r="I33" s="76"/>
    </row>
    <row r="34" spans="1:9" ht="16.5" customHeight="1" x14ac:dyDescent="0.15">
      <c r="A34" s="99"/>
      <c r="B34" s="61" t="s">
        <v>64</v>
      </c>
      <c r="C34" s="78"/>
      <c r="D34" s="59"/>
      <c r="E34" s="59"/>
      <c r="H34" s="76"/>
      <c r="I34" s="76"/>
    </row>
    <row r="35" spans="1:9" ht="16.5" customHeight="1" x14ac:dyDescent="0.15">
      <c r="A35" s="99"/>
      <c r="B35" s="61" t="s">
        <v>68</v>
      </c>
      <c r="C35" s="80"/>
      <c r="D35" s="59"/>
      <c r="E35" s="59"/>
      <c r="H35" s="76"/>
      <c r="I35" s="76"/>
    </row>
    <row r="36" spans="1:9" ht="16.5" customHeight="1" x14ac:dyDescent="0.15">
      <c r="A36" s="99"/>
      <c r="B36" s="61" t="s">
        <v>121</v>
      </c>
      <c r="C36" s="78"/>
      <c r="D36" s="59"/>
      <c r="E36" s="59" t="s">
        <v>105</v>
      </c>
      <c r="H36" s="76"/>
      <c r="I36" s="76"/>
    </row>
    <row r="37" spans="1:9" ht="16.5" customHeight="1" x14ac:dyDescent="0.15">
      <c r="A37" s="99"/>
      <c r="B37" s="61" t="s">
        <v>66</v>
      </c>
      <c r="C37" s="78"/>
      <c r="D37" s="59"/>
      <c r="E37" s="59" t="s">
        <v>122</v>
      </c>
      <c r="H37" s="76" t="s">
        <v>100</v>
      </c>
      <c r="I37" s="76" t="s">
        <v>101</v>
      </c>
    </row>
    <row r="38" spans="1:9" ht="16.5" customHeight="1" x14ac:dyDescent="0.15">
      <c r="A38" s="99"/>
      <c r="B38" s="61" t="s">
        <v>102</v>
      </c>
      <c r="C38" s="80"/>
      <c r="D38" s="59"/>
      <c r="E38" s="59"/>
      <c r="H38" s="76"/>
      <c r="I38" s="76"/>
    </row>
    <row r="39" spans="1:9" ht="27" customHeight="1" x14ac:dyDescent="0.15">
      <c r="A39" s="99"/>
      <c r="B39" s="100" t="s">
        <v>104</v>
      </c>
      <c r="C39" s="100"/>
      <c r="D39" s="100"/>
      <c r="E39" s="100"/>
      <c r="H39" s="76"/>
      <c r="I39" s="76"/>
    </row>
    <row r="40" spans="1:9" ht="16.5" customHeight="1" x14ac:dyDescent="0.15">
      <c r="A40" s="99"/>
      <c r="B40" s="61" t="s">
        <v>70</v>
      </c>
      <c r="C40" s="78"/>
      <c r="D40" s="59"/>
      <c r="E40" s="59"/>
    </row>
    <row r="41" spans="1:9" x14ac:dyDescent="0.15">
      <c r="A41" s="99"/>
      <c r="B41" s="61" t="s">
        <v>103</v>
      </c>
      <c r="C41" s="78"/>
      <c r="D41" s="59"/>
      <c r="E41" s="59"/>
    </row>
  </sheetData>
  <sheetProtection password="DE24" sheet="1" selectLockedCells="1"/>
  <mergeCells count="17">
    <mergeCell ref="A1:E1"/>
    <mergeCell ref="A2:E2"/>
    <mergeCell ref="A10:B10"/>
    <mergeCell ref="A12:A21"/>
    <mergeCell ref="E20:E21"/>
    <mergeCell ref="A3:E3"/>
    <mergeCell ref="A4:E4"/>
    <mergeCell ref="A5:E5"/>
    <mergeCell ref="A32:A41"/>
    <mergeCell ref="B39:E39"/>
    <mergeCell ref="A6:B6"/>
    <mergeCell ref="A7:B7"/>
    <mergeCell ref="A11:B11"/>
    <mergeCell ref="A22:A30"/>
    <mergeCell ref="A31:E31"/>
    <mergeCell ref="A8:B8"/>
    <mergeCell ref="A9:B9"/>
  </mergeCells>
  <phoneticPr fontId="9"/>
  <conditionalFormatting sqref="A22:A31">
    <cfRule type="expression" dxfId="22" priority="3" stopIfTrue="1">
      <formula>$C$11="委任しない"</formula>
    </cfRule>
  </conditionalFormatting>
  <conditionalFormatting sqref="B30:C30">
    <cfRule type="expression" dxfId="21" priority="22" stopIfTrue="1">
      <formula>$C$11="委任しない"</formula>
    </cfRule>
    <cfRule type="expression" dxfId="20" priority="23" stopIfTrue="1">
      <formula>$C$11="契約のみ委任"</formula>
    </cfRule>
  </conditionalFormatting>
  <conditionalFormatting sqref="B13:E14">
    <cfRule type="expression" dxfId="19" priority="17" stopIfTrue="1">
      <formula>$D$11=2</formula>
    </cfRule>
    <cfRule type="expression" dxfId="18" priority="18" stopIfTrue="1">
      <formula>$D$11=4</formula>
    </cfRule>
  </conditionalFormatting>
  <conditionalFormatting sqref="B19:E19">
    <cfRule type="expression" dxfId="17" priority="10" stopIfTrue="1">
      <formula>$D$11=2</formula>
    </cfRule>
    <cfRule type="expression" dxfId="16" priority="11" stopIfTrue="1">
      <formula>$D$11=4</formula>
    </cfRule>
  </conditionalFormatting>
  <conditionalFormatting sqref="B22:E22">
    <cfRule type="expression" dxfId="15" priority="14" stopIfTrue="1">
      <formula>$C$11="委任しない"</formula>
    </cfRule>
  </conditionalFormatting>
  <conditionalFormatting sqref="B23:E24">
    <cfRule type="expression" dxfId="14" priority="19" stopIfTrue="1">
      <formula>$D$11=1</formula>
    </cfRule>
    <cfRule type="expression" dxfId="13" priority="20" stopIfTrue="1">
      <formula>$D$11=3</formula>
    </cfRule>
  </conditionalFormatting>
  <conditionalFormatting sqref="B25:E25 B27:E28">
    <cfRule type="expression" dxfId="12" priority="21" stopIfTrue="1">
      <formula>$C$11="委任しない"</formula>
    </cfRule>
  </conditionalFormatting>
  <conditionalFormatting sqref="B26:E26">
    <cfRule type="expression" dxfId="11" priority="27" stopIfTrue="1">
      <formula>$D$11=1</formula>
    </cfRule>
    <cfRule type="expression" dxfId="10" priority="28" stopIfTrue="1">
      <formula>$D$11=3</formula>
    </cfRule>
  </conditionalFormatting>
  <conditionalFormatting sqref="B29:E29">
    <cfRule type="expression" dxfId="9" priority="1" stopIfTrue="1">
      <formula>$D$11=1</formula>
    </cfRule>
    <cfRule type="expression" dxfId="8" priority="2" stopIfTrue="1">
      <formula>$D$11=3</formula>
    </cfRule>
  </conditionalFormatting>
  <conditionalFormatting sqref="B33:E33">
    <cfRule type="expression" dxfId="7" priority="29" stopIfTrue="1">
      <formula>$C$32="1　新規"</formula>
    </cfRule>
  </conditionalFormatting>
  <conditionalFormatting sqref="D30">
    <cfRule type="expression" dxfId="6" priority="24" stopIfTrue="1">
      <formula>$C$11="委任しない"</formula>
    </cfRule>
  </conditionalFormatting>
  <conditionalFormatting sqref="E30">
    <cfRule type="expression" dxfId="5" priority="15" stopIfTrue="1">
      <formula>$C$11="委任しない"</formula>
    </cfRule>
    <cfRule type="expression" dxfId="4" priority="16" stopIfTrue="1">
      <formula>$C$11="契約のみ委任"</formula>
    </cfRule>
  </conditionalFormatting>
  <dataValidations count="16">
    <dataValidation type="textLength" allowBlank="1" showInputMessage="1" showErrorMessage="1" error="債権者コードは6ケタで入力してください。_x000a_（新規の場合は不要です）" sqref="C33" xr:uid="{6A47A39D-EF17-438A-B0F9-B05C8A1326C5}">
      <formula1>6</formula1>
      <formula2>6</formula2>
    </dataValidation>
    <dataValidation type="textLength" allowBlank="1" showInputMessage="1" showErrorMessage="1" error="３文字で入力してください。" sqref="C35" xr:uid="{0BCB8F39-30DB-4AE5-89E9-667D3C66D4ED}">
      <formula1>3</formula1>
      <formula2>3</formula2>
    </dataValidation>
    <dataValidation type="list" allowBlank="1" showInputMessage="1" showErrorMessage="1" error="直接入力せず、プルダウンメニューから選択してください。" sqref="C37" xr:uid="{89952ECE-F649-4858-835B-5540B981C5CA}">
      <formula1>$H$37:$I$37</formula1>
    </dataValidation>
    <dataValidation type="textLength" allowBlank="1" showInputMessage="1" showErrorMessage="1" errorTitle="郵便番号" error="数字のみ7ケタで入力してください。" sqref="C24 C14" xr:uid="{AC0B9C91-6DB4-4AF4-AE86-92FB8346A97A}">
      <formula1>7</formula1>
      <formula2>7</formula2>
    </dataValidation>
    <dataValidation type="custom" imeMode="hiragana" operator="lessThanOrEqual" allowBlank="1" showInputMessage="1" showErrorMessage="1" error="入力できる文字数（全角48文字）の制限を超えています。" sqref="C12" xr:uid="{AFB55669-EB13-443D-8063-7D863EC15CEE}">
      <formula1>AND(ISTEXT(C12),LENB(C12)&lt;=96)</formula1>
    </dataValidation>
    <dataValidation type="custom" imeMode="hiragana" allowBlank="1" showInputMessage="1" showErrorMessage="1" error="入力できる文字数（全角48文字）の制限を超えています。" sqref="C22" xr:uid="{F653F061-5A5B-4522-9FB4-8DBB26FD5EF1}">
      <formula1>AND(ISTEXT(C22),LENB(C22)&lt;=96)</formula1>
    </dataValidation>
    <dataValidation type="custom" imeMode="hiragana" allowBlank="1" showInputMessage="1" showErrorMessage="1" error="入力できる文字数（全角42文字）の制限を超えています。" sqref="C25" xr:uid="{85E1068E-98F8-4EF6-A828-28510BA4389C}">
      <formula1>AND(ISTEXT(C25),LENB(C25)&lt;=87)</formula1>
    </dataValidation>
    <dataValidation type="list" allowBlank="1" showInputMessage="1" showErrorMessage="1" error="直接入力せず、プルダウンメニューから選択してください。" sqref="C11" xr:uid="{626A2A79-C559-43A1-88E4-8C50F01985B7}">
      <formula1>$H$11:$K$11</formula1>
    </dataValidation>
    <dataValidation type="list" allowBlank="1" showInputMessage="1" showErrorMessage="1" error="直接入力せず、プルダウンメニューから選択してください。" sqref="C10" xr:uid="{BB1D553D-0A14-408A-B43A-66A17F810931}">
      <formula1>$H$10:$J$10</formula1>
    </dataValidation>
    <dataValidation type="list" allowBlank="1" showInputMessage="1" showErrorMessage="1" error="直接入力せず、プルダウンメニューから選択してください。" sqref="C32" xr:uid="{03499138-6AB3-4038-AEBD-BEA4361CA485}">
      <formula1>$H$32:$I$32</formula1>
    </dataValidation>
    <dataValidation type="textLength" allowBlank="1" showInputMessage="1" showErrorMessage="1" error="7文字以内で入力してください。" sqref="C38" xr:uid="{0B416AB5-0CE5-4627-BF95-EC3F14F2BF2B}">
      <formula1>0</formula1>
      <formula2>7</formula2>
    </dataValidation>
    <dataValidation type="custom" imeMode="hiragana" allowBlank="1" showInputMessage="1" showErrorMessage="1" error="入力できる文字数（全角42文字）の制限を超えています。" sqref="C15" xr:uid="{F072B9B3-5903-4587-9543-47E0B8E7D354}">
      <formula1>AND(ISTEXT(C15),LENB(C15)&lt;=84)</formula1>
    </dataValidation>
    <dataValidation type="custom" imeMode="halfKatakana" operator="lessThanOrEqual" allowBlank="1" showInputMessage="1" showErrorMessage="1" error="入力できる文字数（全角48文字）の制限を超えています。" sqref="C13 C23 C19 C29" xr:uid="{8CFF57F8-A5AA-47FA-BAE2-73567F399D10}">
      <formula1>AND(ISTEXT(C13),LENB(C13)&lt;=96)</formula1>
    </dataValidation>
    <dataValidation type="custom" imeMode="halfKatakana" allowBlank="1" showInputMessage="1" showErrorMessage="1" error="入力できる文字数（全角42文字）の制限を超えています。" sqref="C16 C26" xr:uid="{4E07877A-2257-4E8A-BE3E-A5816A60B966}">
      <formula1>AND(ISTEXT(C16),LENB(C16)&lt;=87)</formula1>
    </dataValidation>
    <dataValidation imeMode="halfKatakana" allowBlank="1" showInputMessage="1" showErrorMessage="1" sqref="C41" xr:uid="{B4BD2420-64AE-4F28-B0EB-C37E7CCF6216}"/>
    <dataValidation imeMode="hiragana" allowBlank="1" showInputMessage="1" showErrorMessage="1" sqref="C36 C17:C18 C34 C27:C28" xr:uid="{02ED0AD8-E022-4D95-8A57-0A98DF768F3B}"/>
  </dataValidations>
  <pageMargins left="0.74803149606299213" right="0.74803149606299213" top="0.98425196850393704" bottom="0.98425196850393704" header="0.51181102362204722" footer="0.51181102362204722"/>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ED8D-6B3F-4E08-82D5-F3C02045E75C}">
  <sheetPr>
    <tabColor indexed="45"/>
  </sheetPr>
  <dimension ref="A1:AT59"/>
  <sheetViews>
    <sheetView workbookViewId="0">
      <selection activeCell="B30" sqref="B30"/>
    </sheetView>
  </sheetViews>
  <sheetFormatPr defaultRowHeight="13.5" x14ac:dyDescent="0.15"/>
  <cols>
    <col min="1" max="39" width="2.875" customWidth="1"/>
  </cols>
  <sheetData>
    <row r="1" spans="1:39" ht="8.25" customHeight="1" thickTop="1" x14ac:dyDescent="0.15">
      <c r="A1" s="91"/>
      <c r="B1" s="118" t="s">
        <v>0</v>
      </c>
      <c r="C1" s="135" t="str">
        <f>IF(入力シート!$D$11=2,"☑","□")</f>
        <v>□</v>
      </c>
      <c r="D1" s="116" t="s">
        <v>1</v>
      </c>
      <c r="E1" s="116"/>
      <c r="F1" s="116"/>
      <c r="G1" s="116"/>
      <c r="H1" s="116"/>
      <c r="I1" s="116"/>
      <c r="J1" s="116"/>
      <c r="K1" s="118" t="s">
        <v>4</v>
      </c>
      <c r="L1" s="135" t="str">
        <f>IF(入力シート!$D$10=1,"☑",IF(入力シート!$D$10=3,"☑","□"))</f>
        <v>□</v>
      </c>
      <c r="M1" s="116" t="s">
        <v>6</v>
      </c>
      <c r="N1" s="116"/>
      <c r="O1" s="116"/>
      <c r="P1" s="116"/>
      <c r="Q1" s="116"/>
      <c r="R1" s="116"/>
      <c r="S1" s="138"/>
      <c r="T1" s="4"/>
      <c r="U1" s="4"/>
      <c r="V1" s="4"/>
      <c r="W1" s="4"/>
      <c r="X1" s="4"/>
      <c r="Y1" s="4"/>
      <c r="Z1" s="4"/>
      <c r="AA1" s="4"/>
      <c r="AB1" s="4"/>
      <c r="AC1" s="4"/>
      <c r="AD1" s="4"/>
      <c r="AE1" s="4"/>
      <c r="AF1" s="4"/>
      <c r="AG1" s="4"/>
      <c r="AH1" s="4"/>
      <c r="AI1" s="4"/>
    </row>
    <row r="2" spans="1:39" ht="8.25" customHeight="1" x14ac:dyDescent="0.15">
      <c r="B2" s="119"/>
      <c r="C2" s="126"/>
      <c r="D2" s="117"/>
      <c r="E2" s="117"/>
      <c r="F2" s="117"/>
      <c r="G2" s="117"/>
      <c r="H2" s="117"/>
      <c r="I2" s="117"/>
      <c r="J2" s="117"/>
      <c r="K2" s="119"/>
      <c r="L2" s="126"/>
      <c r="M2" s="117"/>
      <c r="N2" s="117"/>
      <c r="O2" s="117"/>
      <c r="P2" s="117"/>
      <c r="Q2" s="117"/>
      <c r="R2" s="117"/>
      <c r="S2" s="139"/>
      <c r="T2" s="4"/>
      <c r="U2" s="4"/>
      <c r="V2" s="4"/>
      <c r="W2" s="4"/>
      <c r="X2" s="4"/>
      <c r="Y2" s="4"/>
      <c r="Z2" s="4"/>
      <c r="AA2" s="4"/>
      <c r="AB2" s="4"/>
      <c r="AC2" s="4"/>
      <c r="AD2" s="4"/>
      <c r="AE2" s="4"/>
      <c r="AF2" s="4"/>
      <c r="AG2" s="4"/>
      <c r="AH2" s="4"/>
      <c r="AI2" s="4"/>
    </row>
    <row r="3" spans="1:39" ht="8.25" customHeight="1" x14ac:dyDescent="0.15">
      <c r="B3" s="119"/>
      <c r="C3" s="126" t="str">
        <f>IF(入力シート!$D$11=3,"☑","□")</f>
        <v>□</v>
      </c>
      <c r="D3" s="117" t="s">
        <v>3</v>
      </c>
      <c r="E3" s="117"/>
      <c r="F3" s="117"/>
      <c r="G3" s="117"/>
      <c r="H3" s="117"/>
      <c r="I3" s="117"/>
      <c r="J3" s="117"/>
      <c r="K3" s="119"/>
      <c r="L3" s="126"/>
      <c r="M3" s="117"/>
      <c r="N3" s="117"/>
      <c r="O3" s="117"/>
      <c r="P3" s="117"/>
      <c r="Q3" s="117"/>
      <c r="R3" s="117"/>
      <c r="S3" s="139"/>
      <c r="T3" s="4"/>
      <c r="U3" s="4"/>
      <c r="V3" s="121" t="s">
        <v>142</v>
      </c>
      <c r="W3" s="122"/>
      <c r="X3" s="122"/>
      <c r="Y3" s="122"/>
      <c r="Z3" s="128" t="str">
        <f>IF(入力シート!$C$8="","",入力シート!$C$8)</f>
        <v/>
      </c>
      <c r="AA3" s="128"/>
      <c r="AB3" s="128"/>
      <c r="AC3" s="128"/>
      <c r="AD3" s="128"/>
      <c r="AE3" s="128"/>
      <c r="AF3" s="4"/>
      <c r="AG3" s="4"/>
      <c r="AH3" s="4"/>
      <c r="AI3" s="4"/>
    </row>
    <row r="4" spans="1:39" ht="8.25" customHeight="1" x14ac:dyDescent="0.15">
      <c r="B4" s="119"/>
      <c r="C4" s="126"/>
      <c r="D4" s="117"/>
      <c r="E4" s="117"/>
      <c r="F4" s="117"/>
      <c r="G4" s="117"/>
      <c r="H4" s="117"/>
      <c r="I4" s="117"/>
      <c r="J4" s="117"/>
      <c r="K4" s="119"/>
      <c r="L4" s="126" t="str">
        <f>IF(入力シート!$D$10=2,"☑",IF(入力シート!$D$10=3,"☑","□"))</f>
        <v>□</v>
      </c>
      <c r="M4" s="140" t="s">
        <v>152</v>
      </c>
      <c r="N4" s="140"/>
      <c r="O4" s="140"/>
      <c r="P4" s="140"/>
      <c r="Q4" s="140"/>
      <c r="R4" s="140"/>
      <c r="S4" s="141"/>
      <c r="T4" s="4"/>
      <c r="U4" s="4"/>
      <c r="V4" s="122"/>
      <c r="W4" s="122"/>
      <c r="X4" s="122"/>
      <c r="Y4" s="122"/>
      <c r="Z4" s="128"/>
      <c r="AA4" s="128"/>
      <c r="AB4" s="128"/>
      <c r="AC4" s="128"/>
      <c r="AD4" s="128"/>
      <c r="AE4" s="128"/>
      <c r="AF4" s="4"/>
      <c r="AG4" s="4"/>
      <c r="AH4" s="4"/>
      <c r="AI4" s="4"/>
    </row>
    <row r="5" spans="1:39" ht="8.25" customHeight="1" x14ac:dyDescent="0.15">
      <c r="B5" s="119"/>
      <c r="C5" s="126" t="str">
        <f>IF(入力シート!$D$11=4,"☑","□")</f>
        <v>□</v>
      </c>
      <c r="D5" s="117" t="s">
        <v>2</v>
      </c>
      <c r="E5" s="117"/>
      <c r="F5" s="117"/>
      <c r="G5" s="117"/>
      <c r="H5" s="117"/>
      <c r="I5" s="117"/>
      <c r="J5" s="117"/>
      <c r="K5" s="119"/>
      <c r="L5" s="126"/>
      <c r="M5" s="140"/>
      <c r="N5" s="140"/>
      <c r="O5" s="140"/>
      <c r="P5" s="140"/>
      <c r="Q5" s="140"/>
      <c r="R5" s="140"/>
      <c r="S5" s="141"/>
      <c r="T5" s="4"/>
      <c r="U5" s="4"/>
      <c r="V5" s="122" t="s">
        <v>141</v>
      </c>
      <c r="W5" s="122"/>
      <c r="X5" s="122"/>
      <c r="Y5" s="122"/>
      <c r="Z5" s="144" t="str">
        <f>IF(入力シート!$C$9="","",入力シート!$C$9)</f>
        <v/>
      </c>
      <c r="AA5" s="145"/>
      <c r="AB5" s="145"/>
      <c r="AC5" s="145"/>
      <c r="AD5" s="145"/>
      <c r="AE5" s="146"/>
      <c r="AF5" s="4"/>
      <c r="AG5" s="4"/>
      <c r="AH5" s="4"/>
      <c r="AI5" s="4"/>
    </row>
    <row r="6" spans="1:39" ht="8.25" customHeight="1" thickBot="1" x14ac:dyDescent="0.2">
      <c r="B6" s="120"/>
      <c r="C6" s="127"/>
      <c r="D6" s="125"/>
      <c r="E6" s="125"/>
      <c r="F6" s="125"/>
      <c r="G6" s="125"/>
      <c r="H6" s="125"/>
      <c r="I6" s="125"/>
      <c r="J6" s="125"/>
      <c r="K6" s="120"/>
      <c r="L6" s="127"/>
      <c r="M6" s="142"/>
      <c r="N6" s="142"/>
      <c r="O6" s="142"/>
      <c r="P6" s="142"/>
      <c r="Q6" s="142"/>
      <c r="R6" s="142"/>
      <c r="S6" s="143"/>
      <c r="T6" s="4"/>
      <c r="U6" s="4"/>
      <c r="V6" s="122"/>
      <c r="W6" s="122"/>
      <c r="X6" s="122"/>
      <c r="Y6" s="122"/>
      <c r="Z6" s="147"/>
      <c r="AA6" s="148"/>
      <c r="AB6" s="148"/>
      <c r="AC6" s="148"/>
      <c r="AD6" s="148"/>
      <c r="AE6" s="149"/>
      <c r="AF6" s="4"/>
      <c r="AG6" s="4"/>
      <c r="AH6" s="4"/>
      <c r="AI6" s="4"/>
    </row>
    <row r="7" spans="1:39" ht="14.25" thickTop="1" x14ac:dyDescent="0.15">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row>
    <row r="8" spans="1:39" ht="17.25" customHeight="1" x14ac:dyDescent="0.15">
      <c r="A8" s="92" t="str">
        <f>IF(入力シート!D11="","",入力シート!D11)</f>
        <v/>
      </c>
      <c r="B8" s="136" t="str">
        <f>IF(入力シート!D11="","※「入力シート」で委任区分を選択してください※",IF(入力シート!D11=1,"■委任しない場合、委任状の提出は不要です。■","委　　　任　　　状"))</f>
        <v>※「入力シート」で委任区分を選択してください※</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1"/>
      <c r="AG8" s="11"/>
      <c r="AH8" s="11"/>
      <c r="AI8" s="11"/>
      <c r="AJ8" s="11"/>
      <c r="AK8" s="11"/>
      <c r="AL8" s="11"/>
      <c r="AM8" s="11"/>
    </row>
    <row r="9" spans="1:39" ht="17.25" customHeight="1" x14ac:dyDescent="0.15">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1"/>
      <c r="AG9" s="11"/>
      <c r="AH9" s="11"/>
      <c r="AI9" s="11"/>
      <c r="AJ9" s="11"/>
      <c r="AK9" s="11"/>
      <c r="AL9" s="11"/>
      <c r="AM9" s="11"/>
    </row>
    <row r="10" spans="1:39" x14ac:dyDescent="0.1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row>
    <row r="11" spans="1:39" ht="12.75" customHeight="1" x14ac:dyDescent="0.15">
      <c r="B11" s="115" t="s">
        <v>7</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0"/>
      <c r="AG11" s="10"/>
      <c r="AH11" s="10"/>
      <c r="AI11" s="10"/>
      <c r="AJ11" s="10"/>
      <c r="AK11" s="10"/>
      <c r="AL11" s="10"/>
      <c r="AM11" s="10"/>
    </row>
    <row r="12" spans="1:39" ht="12.75" customHeight="1" x14ac:dyDescent="0.15">
      <c r="B12" s="115"/>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0"/>
      <c r="AG12" s="10"/>
      <c r="AH12" s="10"/>
      <c r="AI12" s="10"/>
      <c r="AJ12" s="10"/>
      <c r="AK12" s="10"/>
      <c r="AL12" s="10"/>
      <c r="AM12" s="10"/>
    </row>
    <row r="13" spans="1:39" ht="12.75" customHeight="1" x14ac:dyDescent="0.15">
      <c r="B13" s="115" t="s">
        <v>28</v>
      </c>
      <c r="C13" s="115"/>
      <c r="D13" s="115"/>
      <c r="E13" s="115"/>
      <c r="F13" s="115"/>
      <c r="G13" s="115"/>
      <c r="H13" s="115"/>
      <c r="I13" s="115"/>
      <c r="J13" s="115"/>
      <c r="K13" s="115"/>
      <c r="L13" s="115"/>
      <c r="M13" s="115"/>
      <c r="N13" s="115"/>
      <c r="O13" s="115"/>
      <c r="P13" s="115"/>
      <c r="Q13" s="115"/>
      <c r="R13" s="115"/>
      <c r="S13" s="114" t="str">
        <f>IF(入力シート!D11=2,"全部",IF(入力シート!D11=3,"一部(①）",IF(入力シート!D11=4,"一部（②）","全部・一部（　）")))</f>
        <v>全部・一部（　）</v>
      </c>
      <c r="T13" s="114"/>
      <c r="U13" s="114"/>
      <c r="V13" s="114"/>
      <c r="W13" s="114"/>
      <c r="X13" s="115" t="s">
        <v>8</v>
      </c>
      <c r="Y13" s="115"/>
      <c r="Z13" s="115"/>
      <c r="AA13" s="115"/>
      <c r="AB13" s="115"/>
      <c r="AC13" s="115"/>
      <c r="AD13" s="115"/>
      <c r="AE13" s="115"/>
      <c r="AF13" s="8"/>
      <c r="AM13" s="10"/>
    </row>
    <row r="14" spans="1:39" ht="12.75" customHeight="1" x14ac:dyDescent="0.15">
      <c r="B14" s="115"/>
      <c r="C14" s="115"/>
      <c r="D14" s="115"/>
      <c r="E14" s="115"/>
      <c r="F14" s="115"/>
      <c r="G14" s="115"/>
      <c r="H14" s="115"/>
      <c r="I14" s="115"/>
      <c r="J14" s="115"/>
      <c r="K14" s="115"/>
      <c r="L14" s="115"/>
      <c r="M14" s="115"/>
      <c r="N14" s="115"/>
      <c r="O14" s="115"/>
      <c r="P14" s="115"/>
      <c r="Q14" s="115"/>
      <c r="R14" s="115"/>
      <c r="S14" s="114"/>
      <c r="T14" s="114"/>
      <c r="U14" s="114"/>
      <c r="V14" s="114"/>
      <c r="W14" s="114"/>
      <c r="X14" s="115"/>
      <c r="Y14" s="115"/>
      <c r="Z14" s="115"/>
      <c r="AA14" s="115"/>
      <c r="AB14" s="115"/>
      <c r="AC14" s="115"/>
      <c r="AD14" s="115"/>
      <c r="AE14" s="115"/>
      <c r="AF14" s="8"/>
      <c r="AM14" s="10"/>
    </row>
    <row r="15" spans="1:39" x14ac:dyDescent="0.15">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row>
    <row r="16" spans="1:39" ht="17.25" customHeight="1" x14ac:dyDescent="0.15">
      <c r="B16" s="132" t="s">
        <v>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0"/>
      <c r="AG16" s="10"/>
      <c r="AH16" s="10"/>
      <c r="AI16" s="10"/>
      <c r="AJ16" s="10"/>
      <c r="AK16" s="10"/>
      <c r="AL16" s="10"/>
      <c r="AM16" s="10"/>
    </row>
    <row r="17" spans="2:39" ht="17.25" customHeight="1" x14ac:dyDescent="0.15">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6"/>
      <c r="AG17" s="16"/>
      <c r="AH17" s="16"/>
      <c r="AI17" s="16"/>
      <c r="AJ17" s="16"/>
      <c r="AK17" s="16"/>
      <c r="AL17" s="16"/>
      <c r="AM17" s="16"/>
    </row>
    <row r="18" spans="2:39" ht="17.25" customHeight="1" x14ac:dyDescent="0.15">
      <c r="B18" s="46" t="s">
        <v>10</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9"/>
      <c r="AF18" s="16"/>
      <c r="AG18" s="16"/>
      <c r="AH18" s="16"/>
      <c r="AI18" s="16"/>
      <c r="AJ18" s="16"/>
      <c r="AK18" s="16"/>
      <c r="AL18" s="16"/>
      <c r="AM18" s="16"/>
    </row>
    <row r="19" spans="2:39" ht="17.25" customHeight="1" x14ac:dyDescent="0.15">
      <c r="B19" s="15" t="s">
        <v>11</v>
      </c>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7"/>
      <c r="AF19" s="16"/>
      <c r="AG19" s="16"/>
      <c r="AH19" s="16"/>
      <c r="AI19" s="16"/>
      <c r="AJ19" s="16"/>
      <c r="AK19" s="16"/>
      <c r="AL19" s="16"/>
      <c r="AM19" s="16"/>
    </row>
    <row r="20" spans="2:39" ht="17.25" customHeight="1" x14ac:dyDescent="0.15">
      <c r="B20" s="15" t="s">
        <v>12</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7"/>
      <c r="AF20" s="16"/>
      <c r="AG20" s="16"/>
      <c r="AH20" s="16"/>
      <c r="AI20" s="16"/>
      <c r="AJ20" s="16"/>
      <c r="AK20" s="16"/>
      <c r="AL20" s="16"/>
      <c r="AM20" s="16"/>
    </row>
    <row r="21" spans="2:39" ht="17.25" customHeight="1" x14ac:dyDescent="0.15">
      <c r="B21" s="15" t="s">
        <v>13</v>
      </c>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7"/>
      <c r="AF21" s="16"/>
      <c r="AG21" s="16"/>
      <c r="AH21" s="16"/>
      <c r="AI21" s="16"/>
      <c r="AJ21" s="16"/>
      <c r="AK21" s="16"/>
      <c r="AL21" s="16"/>
      <c r="AM21" s="16"/>
    </row>
    <row r="22" spans="2:39" ht="17.25" customHeight="1" x14ac:dyDescent="0.15">
      <c r="B22" s="15" t="s">
        <v>14</v>
      </c>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c r="AF22" s="16"/>
      <c r="AG22" s="16"/>
      <c r="AH22" s="16"/>
      <c r="AI22" s="16"/>
      <c r="AJ22" s="16"/>
      <c r="AK22" s="16"/>
      <c r="AL22" s="16"/>
      <c r="AM22" s="16"/>
    </row>
    <row r="23" spans="2:39" ht="17.25" customHeight="1" x14ac:dyDescent="0.15">
      <c r="B23" s="47" t="s">
        <v>15</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7"/>
      <c r="AF23" s="16"/>
      <c r="AG23" s="16"/>
      <c r="AH23" s="16"/>
      <c r="AI23" s="16"/>
      <c r="AJ23" s="16"/>
      <c r="AK23" s="16"/>
      <c r="AL23" s="16"/>
      <c r="AM23" s="16"/>
    </row>
    <row r="24" spans="2:39" ht="17.25" customHeight="1" x14ac:dyDescent="0.15">
      <c r="B24" s="12" t="s">
        <v>16</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4"/>
      <c r="AF24" s="16"/>
      <c r="AG24" s="16"/>
      <c r="AH24" s="16"/>
      <c r="AI24" s="16"/>
      <c r="AJ24" s="16"/>
      <c r="AK24" s="16"/>
      <c r="AL24" s="16"/>
      <c r="AM24" s="16"/>
    </row>
    <row r="25" spans="2:39" ht="14.25" x14ac:dyDescent="0.1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2:39" ht="17.25" customHeight="1" x14ac:dyDescent="0.15">
      <c r="B26" s="9"/>
      <c r="C26" s="129" t="s">
        <v>78</v>
      </c>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c r="AC26" s="129"/>
      <c r="AD26" s="129"/>
      <c r="AE26" s="129"/>
      <c r="AF26" s="9"/>
      <c r="AG26" s="9"/>
      <c r="AH26" s="9"/>
      <c r="AI26" s="9"/>
      <c r="AJ26" s="9"/>
      <c r="AK26" s="9"/>
      <c r="AL26" s="9"/>
      <c r="AM26" s="9"/>
    </row>
    <row r="27" spans="2:39" ht="17.25" customHeight="1" x14ac:dyDescent="0.15">
      <c r="B27" s="9"/>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9"/>
      <c r="AG27" s="9"/>
      <c r="AH27" s="9"/>
      <c r="AI27" s="9"/>
      <c r="AJ27" s="9"/>
      <c r="AK27" s="9"/>
      <c r="AL27" s="9"/>
      <c r="AM27" s="9"/>
    </row>
    <row r="28" spans="2:39" ht="14.25" x14ac:dyDescent="0.1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2:39" ht="17.25" customHeight="1" x14ac:dyDescent="0.15">
      <c r="B29" s="134" t="str">
        <f>IF(入力シート!$C$7="","令和　　　年　　　月　　　日",入力シート!$C$7)</f>
        <v>令和　　　年　　　月　　　日</v>
      </c>
      <c r="C29" s="134"/>
      <c r="D29" s="134"/>
      <c r="E29" s="134"/>
      <c r="F29" s="134"/>
      <c r="G29" s="134"/>
      <c r="H29" s="134"/>
      <c r="I29" s="134"/>
      <c r="J29" s="134"/>
      <c r="K29" s="134"/>
      <c r="L29" s="10"/>
      <c r="M29" s="10"/>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2:39" ht="14.25" x14ac:dyDescent="0.15">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2:39" ht="17.25" customHeight="1" x14ac:dyDescent="0.15">
      <c r="B31" s="3" t="s">
        <v>17</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2:39" ht="14.25" x14ac:dyDescent="0.15">
      <c r="B32" s="3"/>
      <c r="C32" s="10" t="s">
        <v>18</v>
      </c>
      <c r="D32" s="10"/>
      <c r="E32" s="10"/>
      <c r="F32" s="10"/>
      <c r="G32" s="10"/>
      <c r="H32" s="10"/>
      <c r="I32" s="10"/>
      <c r="J32" s="10"/>
      <c r="K32" s="10"/>
      <c r="L32" s="10"/>
      <c r="M32" s="10"/>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2:46" ht="14.25" x14ac:dyDescent="0.15">
      <c r="B33" s="3"/>
      <c r="C33" s="10" t="s">
        <v>19</v>
      </c>
      <c r="D33" s="10"/>
      <c r="E33" s="10"/>
      <c r="F33" s="10"/>
      <c r="G33" s="10"/>
      <c r="H33" s="10"/>
      <c r="I33" s="10"/>
      <c r="J33" s="10"/>
      <c r="K33" s="10"/>
      <c r="L33" s="10"/>
      <c r="M33" s="10"/>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2:46" ht="14.25" x14ac:dyDescent="0.15">
      <c r="B34" s="3"/>
      <c r="C34" s="10" t="s">
        <v>20</v>
      </c>
      <c r="D34" s="10"/>
      <c r="E34" s="10"/>
      <c r="F34" s="10"/>
      <c r="G34" s="10"/>
      <c r="H34" s="10"/>
      <c r="I34" s="10"/>
      <c r="J34" s="10"/>
      <c r="K34" s="10"/>
      <c r="L34" s="10"/>
      <c r="M34" s="10"/>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2:46" ht="14.25" x14ac:dyDescent="0.15">
      <c r="B35" s="3"/>
      <c r="C35" s="10" t="s">
        <v>21</v>
      </c>
      <c r="D35" s="10"/>
      <c r="E35" s="10"/>
      <c r="F35" s="10"/>
      <c r="G35" s="10"/>
      <c r="H35" s="10"/>
      <c r="I35" s="10"/>
      <c r="J35" s="10"/>
      <c r="K35" s="10"/>
      <c r="L35" s="10"/>
      <c r="M35" s="10"/>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2:46" x14ac:dyDescent="0.1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2:46" ht="21" customHeight="1" x14ac:dyDescent="0.15">
      <c r="B37" s="4"/>
      <c r="C37" s="4"/>
      <c r="D37" s="4"/>
      <c r="E37" s="4"/>
      <c r="F37" s="4"/>
      <c r="G37" s="4"/>
      <c r="H37" s="4"/>
      <c r="I37" s="4"/>
      <c r="J37" s="4"/>
      <c r="K37" s="4"/>
      <c r="L37" s="57" t="s">
        <v>22</v>
      </c>
      <c r="M37" s="3"/>
      <c r="N37" s="3"/>
      <c r="O37" s="57" t="s">
        <v>23</v>
      </c>
      <c r="Q37" s="3"/>
      <c r="R37" s="3"/>
      <c r="T37" s="123" t="str">
        <f>IF(入力シート!C12="","",入力シート!C12)</f>
        <v/>
      </c>
      <c r="U37" s="123"/>
      <c r="V37" s="123"/>
      <c r="W37" s="123"/>
      <c r="X37" s="123"/>
      <c r="Y37" s="123"/>
      <c r="Z37" s="123"/>
      <c r="AA37" s="123"/>
      <c r="AB37" s="123"/>
      <c r="AC37" s="123"/>
      <c r="AD37" s="123"/>
      <c r="AE37" s="123"/>
      <c r="AF37" s="123"/>
      <c r="AS37" s="4"/>
      <c r="AT37" s="4"/>
    </row>
    <row r="38" spans="2:46" ht="21" customHeight="1" x14ac:dyDescent="0.15">
      <c r="B38" s="4"/>
      <c r="C38" s="4"/>
      <c r="D38" s="4"/>
      <c r="E38" s="4"/>
      <c r="F38" s="4"/>
      <c r="G38" s="4"/>
      <c r="H38" s="4"/>
      <c r="I38" s="4"/>
      <c r="J38" s="4"/>
      <c r="K38" s="4"/>
      <c r="L38" s="3"/>
      <c r="M38" s="3"/>
      <c r="N38" s="3"/>
      <c r="O38" s="3"/>
      <c r="Q38" s="3"/>
      <c r="R38" s="3"/>
      <c r="T38" s="123"/>
      <c r="U38" s="123"/>
      <c r="V38" s="123"/>
      <c r="W38" s="123"/>
      <c r="X38" s="123"/>
      <c r="Y38" s="123"/>
      <c r="Z38" s="123"/>
      <c r="AA38" s="123"/>
      <c r="AB38" s="123"/>
      <c r="AC38" s="123"/>
      <c r="AD38" s="123"/>
      <c r="AE38" s="123"/>
      <c r="AF38" s="123"/>
      <c r="AS38" s="4"/>
      <c r="AT38" s="4"/>
    </row>
    <row r="39" spans="2:46" ht="21" customHeight="1" x14ac:dyDescent="0.15">
      <c r="B39" s="4"/>
      <c r="C39" s="4"/>
      <c r="D39" s="4"/>
      <c r="E39" s="4"/>
      <c r="F39" s="4"/>
      <c r="G39" s="4"/>
      <c r="H39" s="4"/>
      <c r="I39" s="4"/>
      <c r="J39" s="4"/>
      <c r="K39" s="4"/>
      <c r="L39" s="3"/>
      <c r="M39" s="3"/>
      <c r="N39" s="3"/>
      <c r="O39" s="57" t="s">
        <v>24</v>
      </c>
      <c r="Q39" s="10"/>
      <c r="R39" s="10"/>
      <c r="S39" s="10"/>
      <c r="T39" s="123" t="str">
        <f>IF(入力シート!D11="","※「入力シート」で委任区分を選択してください※",IF(入力シート!C15="","",入力シート!C15))</f>
        <v>※「入力シート」で委任区分を選択してください※</v>
      </c>
      <c r="U39" s="123"/>
      <c r="V39" s="123"/>
      <c r="W39" s="123"/>
      <c r="X39" s="123"/>
      <c r="Y39" s="123"/>
      <c r="Z39" s="123"/>
      <c r="AA39" s="123"/>
      <c r="AB39" s="123"/>
      <c r="AC39" s="131"/>
      <c r="AD39" s="131"/>
      <c r="AE39" s="4"/>
      <c r="AF39" s="4"/>
      <c r="AG39" s="4"/>
      <c r="AH39" s="4"/>
      <c r="AI39" s="4"/>
      <c r="AJ39" s="4"/>
      <c r="AK39" s="4"/>
      <c r="AL39" s="4"/>
      <c r="AM39" s="4"/>
    </row>
    <row r="40" spans="2:46" ht="21" customHeight="1" x14ac:dyDescent="0.15">
      <c r="B40" s="4"/>
      <c r="C40" s="4"/>
      <c r="D40" s="4"/>
      <c r="E40" s="4"/>
      <c r="F40" s="4"/>
      <c r="G40" s="4"/>
      <c r="H40" s="4"/>
      <c r="I40" s="4"/>
      <c r="J40" s="4"/>
      <c r="K40" s="4"/>
      <c r="L40" s="3"/>
      <c r="M40" s="3"/>
      <c r="N40" s="3"/>
      <c r="O40" s="3"/>
      <c r="Q40" s="3"/>
      <c r="R40" s="3"/>
      <c r="S40" s="3"/>
      <c r="T40" s="123"/>
      <c r="U40" s="123"/>
      <c r="V40" s="123"/>
      <c r="W40" s="123"/>
      <c r="X40" s="123"/>
      <c r="Y40" s="123"/>
      <c r="Z40" s="123"/>
      <c r="AA40" s="123"/>
      <c r="AB40" s="123"/>
      <c r="AC40" s="131"/>
      <c r="AD40" s="131"/>
      <c r="AE40" s="4"/>
      <c r="AF40" s="4"/>
      <c r="AG40" s="4"/>
      <c r="AH40" s="4"/>
      <c r="AI40" s="4"/>
      <c r="AJ40" s="4"/>
      <c r="AK40" s="4"/>
      <c r="AL40" s="4"/>
      <c r="AM40" s="4"/>
    </row>
    <row r="41" spans="2:46" ht="17.25" customHeight="1" x14ac:dyDescent="0.15">
      <c r="B41" s="4"/>
      <c r="C41" s="4"/>
      <c r="D41" s="4"/>
      <c r="E41" s="4"/>
      <c r="F41" s="4"/>
      <c r="G41" s="4"/>
      <c r="H41" s="4"/>
      <c r="I41" s="4"/>
      <c r="J41" s="4"/>
      <c r="K41" s="4"/>
      <c r="L41" s="3"/>
      <c r="M41" s="3"/>
      <c r="N41" s="3"/>
      <c r="O41" s="57" t="s">
        <v>25</v>
      </c>
      <c r="Q41" s="10"/>
      <c r="R41" s="10"/>
      <c r="S41" s="10"/>
      <c r="T41" s="130" t="str">
        <f>IF(入力シート!C17="","",入力シート!C17)</f>
        <v/>
      </c>
      <c r="U41" s="130"/>
      <c r="V41" s="130"/>
      <c r="W41" s="130"/>
      <c r="X41" s="130"/>
      <c r="Y41" s="130"/>
      <c r="Z41" s="130"/>
      <c r="AA41" s="130"/>
      <c r="AB41" s="130"/>
      <c r="AC41" s="131"/>
      <c r="AD41" s="131"/>
      <c r="AE41" s="4"/>
      <c r="AF41" s="4"/>
      <c r="AG41" s="4"/>
      <c r="AH41" s="4"/>
      <c r="AI41" s="4"/>
      <c r="AJ41" s="4"/>
      <c r="AK41" s="4"/>
      <c r="AL41" s="4"/>
      <c r="AM41" s="4"/>
    </row>
    <row r="42" spans="2:46" ht="17.25" customHeight="1" x14ac:dyDescent="0.15">
      <c r="B42" s="4"/>
      <c r="C42" s="4"/>
      <c r="D42" s="4"/>
      <c r="E42" s="4"/>
      <c r="F42" s="4"/>
      <c r="G42" s="4"/>
      <c r="H42" s="4"/>
      <c r="I42" s="4"/>
      <c r="J42" s="4"/>
      <c r="K42" s="4"/>
      <c r="L42" s="3"/>
      <c r="M42" s="3"/>
      <c r="N42" s="3"/>
      <c r="O42" s="3"/>
      <c r="Q42" s="3"/>
      <c r="R42" s="3"/>
      <c r="S42" s="3"/>
      <c r="T42" s="130" t="str">
        <f>IF(入力シート!C18="","",入力シート!C18)</f>
        <v/>
      </c>
      <c r="U42" s="130"/>
      <c r="V42" s="130"/>
      <c r="W42" s="130"/>
      <c r="X42" s="130"/>
      <c r="Y42" s="130"/>
      <c r="Z42" s="130"/>
      <c r="AA42" s="130"/>
      <c r="AB42" s="130"/>
      <c r="AC42" s="131"/>
      <c r="AD42" s="131"/>
      <c r="AE42" s="4"/>
      <c r="AF42" s="4"/>
      <c r="AG42" s="4"/>
      <c r="AH42" s="4"/>
      <c r="AI42" s="4"/>
      <c r="AJ42" s="4"/>
      <c r="AK42" s="4"/>
      <c r="AL42" s="4"/>
      <c r="AM42" s="4"/>
    </row>
    <row r="43" spans="2:46" ht="14.25" x14ac:dyDescent="0.15">
      <c r="B43" s="4"/>
      <c r="C43" s="4"/>
      <c r="D43" s="4"/>
      <c r="E43" s="4"/>
      <c r="F43" s="4"/>
      <c r="G43" s="4"/>
      <c r="H43" s="4"/>
      <c r="I43" s="4"/>
      <c r="J43" s="4"/>
      <c r="K43" s="4"/>
      <c r="L43" s="3"/>
      <c r="M43" s="3"/>
      <c r="N43" s="3"/>
      <c r="O43" s="3"/>
      <c r="Q43" s="3"/>
      <c r="R43" s="3"/>
      <c r="S43" s="3"/>
      <c r="T43" s="3"/>
      <c r="U43" s="3"/>
      <c r="Z43" s="4"/>
      <c r="AA43" s="4"/>
      <c r="AB43" s="4"/>
      <c r="AC43" s="4"/>
      <c r="AD43" s="4"/>
      <c r="AE43" s="4"/>
      <c r="AF43" s="4"/>
      <c r="AG43" s="4"/>
      <c r="AH43" s="4"/>
      <c r="AI43" s="4"/>
      <c r="AJ43" s="4"/>
      <c r="AK43" s="4"/>
      <c r="AL43" s="4"/>
      <c r="AM43" s="4"/>
    </row>
    <row r="44" spans="2:46" ht="21" customHeight="1" x14ac:dyDescent="0.15">
      <c r="B44" s="4"/>
      <c r="C44" s="4"/>
      <c r="D44" s="4"/>
      <c r="E44" s="4"/>
      <c r="F44" s="4"/>
      <c r="G44" s="4"/>
      <c r="H44" s="4"/>
      <c r="I44" s="4"/>
      <c r="J44" s="4"/>
      <c r="K44" s="4"/>
      <c r="L44" s="57" t="s">
        <v>26</v>
      </c>
      <c r="M44" s="3"/>
      <c r="N44" s="3"/>
      <c r="O44" s="57" t="s">
        <v>23</v>
      </c>
      <c r="Q44" s="3"/>
      <c r="R44" s="3"/>
      <c r="T44" s="123" t="str">
        <f>IF(入力シート!C22="","",入力シート!C22)</f>
        <v/>
      </c>
      <c r="U44" s="123"/>
      <c r="V44" s="123"/>
      <c r="W44" s="123"/>
      <c r="X44" s="123"/>
      <c r="Y44" s="123"/>
      <c r="Z44" s="123"/>
      <c r="AA44" s="123"/>
      <c r="AB44" s="123"/>
      <c r="AC44" s="123"/>
      <c r="AD44" s="123"/>
      <c r="AE44" s="123"/>
      <c r="AF44" s="123"/>
      <c r="AG44" s="4"/>
    </row>
    <row r="45" spans="2:46" ht="21" customHeight="1" x14ac:dyDescent="0.15">
      <c r="B45" s="4"/>
      <c r="C45" s="4"/>
      <c r="D45" s="4"/>
      <c r="E45" s="4"/>
      <c r="F45" s="4"/>
      <c r="G45" s="4"/>
      <c r="H45" s="4"/>
      <c r="I45" s="4"/>
      <c r="J45" s="4"/>
      <c r="K45" s="4"/>
      <c r="L45" s="3"/>
      <c r="M45" s="3"/>
      <c r="N45" s="3"/>
      <c r="O45" s="3"/>
      <c r="Q45" s="3"/>
      <c r="R45" s="3"/>
      <c r="T45" s="123"/>
      <c r="U45" s="123"/>
      <c r="V45" s="123"/>
      <c r="W45" s="123"/>
      <c r="X45" s="123"/>
      <c r="Y45" s="123"/>
      <c r="Z45" s="123"/>
      <c r="AA45" s="123"/>
      <c r="AB45" s="123"/>
      <c r="AC45" s="123"/>
      <c r="AD45" s="123"/>
      <c r="AE45" s="123"/>
      <c r="AF45" s="123"/>
      <c r="AG45" s="4"/>
    </row>
    <row r="46" spans="2:46" ht="28.5" customHeight="1" x14ac:dyDescent="0.15">
      <c r="B46" s="4"/>
      <c r="C46" s="4"/>
      <c r="D46" s="4"/>
      <c r="E46" s="4"/>
      <c r="F46" s="4"/>
      <c r="G46" s="4"/>
      <c r="H46" s="4"/>
      <c r="I46" s="4"/>
      <c r="J46" s="4"/>
      <c r="K46" s="4"/>
      <c r="L46" s="3"/>
      <c r="M46" s="3"/>
      <c r="N46" s="3"/>
      <c r="O46" s="57" t="s">
        <v>24</v>
      </c>
      <c r="Q46" s="10"/>
      <c r="R46" s="10"/>
      <c r="S46" s="10"/>
      <c r="T46" s="123" t="str">
        <f>IF(入力シート!D11="","※「入力シート」で委任区分を選択してください※",IF(入力シート!C15="","",CONCATENATE(入力シート!C15,入力シート!C25)))</f>
        <v>※「入力シート」で委任区分を選択してください※</v>
      </c>
      <c r="U46" s="123"/>
      <c r="V46" s="123"/>
      <c r="W46" s="123"/>
      <c r="X46" s="123"/>
      <c r="Y46" s="123"/>
      <c r="Z46" s="123"/>
      <c r="AA46" s="123"/>
      <c r="AB46" s="123"/>
      <c r="AC46" s="131"/>
      <c r="AD46" s="131"/>
      <c r="AE46" s="4"/>
      <c r="AF46" s="4"/>
      <c r="AG46" s="4"/>
      <c r="AH46" s="4"/>
      <c r="AI46" s="4"/>
      <c r="AJ46" s="4"/>
      <c r="AK46" s="4"/>
      <c r="AL46" s="4"/>
      <c r="AM46" s="4"/>
    </row>
    <row r="47" spans="2:46" ht="28.5" customHeight="1" x14ac:dyDescent="0.15">
      <c r="B47" s="4"/>
      <c r="C47" s="4"/>
      <c r="D47" s="4"/>
      <c r="E47" s="4"/>
      <c r="F47" s="4"/>
      <c r="G47" s="4"/>
      <c r="H47" s="4"/>
      <c r="I47" s="4"/>
      <c r="J47" s="4"/>
      <c r="K47" s="4"/>
      <c r="L47" s="3"/>
      <c r="M47" s="3"/>
      <c r="N47" s="3"/>
      <c r="O47" s="3"/>
      <c r="Q47" s="3"/>
      <c r="R47" s="3"/>
      <c r="S47" s="3"/>
      <c r="T47" s="123"/>
      <c r="U47" s="123"/>
      <c r="V47" s="123"/>
      <c r="W47" s="123"/>
      <c r="X47" s="123"/>
      <c r="Y47" s="123"/>
      <c r="Z47" s="123"/>
      <c r="AA47" s="123"/>
      <c r="AB47" s="123"/>
      <c r="AC47" s="131"/>
      <c r="AD47" s="131"/>
      <c r="AE47" s="4"/>
      <c r="AF47" s="4"/>
      <c r="AG47" s="4"/>
      <c r="AH47" s="4"/>
      <c r="AI47" s="4"/>
      <c r="AJ47" s="4"/>
      <c r="AK47" s="4"/>
      <c r="AL47" s="4"/>
      <c r="AM47" s="4"/>
    </row>
    <row r="48" spans="2:46" ht="17.25" customHeight="1" x14ac:dyDescent="0.15">
      <c r="B48" s="4"/>
      <c r="C48" s="4"/>
      <c r="D48" s="4"/>
      <c r="E48" s="4"/>
      <c r="F48" s="4"/>
      <c r="G48" s="4"/>
      <c r="H48" s="4"/>
      <c r="I48" s="4"/>
      <c r="J48" s="4"/>
      <c r="K48" s="4"/>
      <c r="L48" s="3"/>
      <c r="M48" s="3"/>
      <c r="N48" s="3"/>
      <c r="O48" s="57" t="s">
        <v>29</v>
      </c>
      <c r="Q48" s="10"/>
      <c r="R48" s="10"/>
      <c r="S48" s="10"/>
      <c r="T48" s="130" t="str">
        <f>IF(入力シート!C27="","",入力シート!C27)</f>
        <v/>
      </c>
      <c r="U48" s="130"/>
      <c r="V48" s="130"/>
      <c r="W48" s="130"/>
      <c r="X48" s="130"/>
      <c r="Y48" s="130"/>
      <c r="Z48" s="130"/>
      <c r="AA48" s="130"/>
      <c r="AB48" s="130"/>
      <c r="AC48" s="131"/>
      <c r="AD48" s="131"/>
      <c r="AE48" s="4"/>
      <c r="AF48" s="4"/>
      <c r="AG48" s="4"/>
      <c r="AH48" s="4"/>
      <c r="AI48" s="4"/>
      <c r="AJ48" s="4"/>
      <c r="AK48" s="4"/>
      <c r="AL48" s="4"/>
      <c r="AM48" s="4"/>
    </row>
    <row r="49" spans="2:39" ht="17.25" customHeight="1" x14ac:dyDescent="0.15">
      <c r="T49" s="130" t="str">
        <f>IF(入力シート!C28="","",入力シート!C28)</f>
        <v/>
      </c>
      <c r="U49" s="130"/>
      <c r="V49" s="130"/>
      <c r="W49" s="130"/>
      <c r="X49" s="130"/>
      <c r="Y49" s="130"/>
      <c r="Z49" s="130"/>
      <c r="AA49" s="130"/>
      <c r="AB49" s="130"/>
      <c r="AC49" s="131"/>
      <c r="AD49" s="131"/>
      <c r="AF49" s="20"/>
      <c r="AG49" s="20"/>
      <c r="AH49" s="20"/>
      <c r="AI49" s="20"/>
      <c r="AJ49" s="20"/>
      <c r="AK49" s="20"/>
      <c r="AL49" s="20"/>
      <c r="AM49" s="20"/>
    </row>
    <row r="50" spans="2:39" ht="14.25" x14ac:dyDescent="0.15">
      <c r="T50" s="66"/>
      <c r="U50" s="66"/>
      <c r="V50" s="66"/>
      <c r="W50" s="66"/>
      <c r="X50" s="66"/>
      <c r="Y50" s="66"/>
      <c r="Z50" s="66"/>
      <c r="AA50" s="66"/>
      <c r="AB50" s="66"/>
      <c r="AC50" s="67"/>
      <c r="AD50" s="67"/>
      <c r="AF50" s="20"/>
      <c r="AG50" s="20"/>
      <c r="AH50" s="20"/>
      <c r="AI50" s="20"/>
      <c r="AJ50" s="20"/>
      <c r="AK50" s="20"/>
      <c r="AL50" s="20"/>
      <c r="AM50" s="20"/>
    </row>
    <row r="51" spans="2:39" x14ac:dyDescent="0.15">
      <c r="B51" s="124" t="s">
        <v>27</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20"/>
      <c r="AG51" s="20"/>
      <c r="AH51" s="20"/>
      <c r="AI51" s="20"/>
      <c r="AJ51" s="20"/>
      <c r="AK51" s="20"/>
      <c r="AL51" s="20"/>
      <c r="AM51" s="20"/>
    </row>
    <row r="52" spans="2:39" ht="12.75" customHeight="1" x14ac:dyDescent="0.15">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4"/>
      <c r="AG52" s="4"/>
      <c r="AH52" s="4"/>
      <c r="AI52" s="4"/>
      <c r="AJ52" s="4"/>
      <c r="AK52" s="4"/>
      <c r="AL52" s="4"/>
      <c r="AM52" s="4"/>
    </row>
    <row r="53" spans="2:39" ht="17.25" customHeight="1" x14ac:dyDescent="0.15"/>
    <row r="54" spans="2:39" ht="17.25" customHeight="1" x14ac:dyDescent="0.15"/>
    <row r="55" spans="2:39" ht="17.25" customHeight="1" x14ac:dyDescent="0.15"/>
    <row r="56" spans="2:39" ht="17.25" customHeight="1" x14ac:dyDescent="0.15"/>
    <row r="57" spans="2:39" ht="17.25" customHeight="1" x14ac:dyDescent="0.15"/>
    <row r="58" spans="2:39" ht="17.25" customHeight="1" x14ac:dyDescent="0.15"/>
    <row r="59" spans="2:39" ht="17.25" customHeight="1" x14ac:dyDescent="0.15"/>
  </sheetData>
  <sheetProtection password="DE24" sheet="1" formatCells="0"/>
  <mergeCells count="33">
    <mergeCell ref="T46:AD47"/>
    <mergeCell ref="T48:AD48"/>
    <mergeCell ref="T39:AD40"/>
    <mergeCell ref="T41:AD41"/>
    <mergeCell ref="T42:AD42"/>
    <mergeCell ref="T37:AF38"/>
    <mergeCell ref="B51:AE52"/>
    <mergeCell ref="D5:J6"/>
    <mergeCell ref="D3:J4"/>
    <mergeCell ref="T44:AF45"/>
    <mergeCell ref="C5:C6"/>
    <mergeCell ref="Z3:AE4"/>
    <mergeCell ref="C26:AE27"/>
    <mergeCell ref="C3:C4"/>
    <mergeCell ref="T49:AD49"/>
    <mergeCell ref="B16:AE17"/>
    <mergeCell ref="B29:K29"/>
    <mergeCell ref="B1:B6"/>
    <mergeCell ref="C1:C2"/>
    <mergeCell ref="B11:AE12"/>
    <mergeCell ref="B13:R14"/>
    <mergeCell ref="S13:W14"/>
    <mergeCell ref="X13:AE14"/>
    <mergeCell ref="D1:J2"/>
    <mergeCell ref="K1:K6"/>
    <mergeCell ref="V3:Y4"/>
    <mergeCell ref="V5:Y6"/>
    <mergeCell ref="B8:AE9"/>
    <mergeCell ref="L1:L3"/>
    <mergeCell ref="M1:S3"/>
    <mergeCell ref="M4:S6"/>
    <mergeCell ref="L4:L6"/>
    <mergeCell ref="Z5:AE6"/>
  </mergeCells>
  <phoneticPr fontId="9"/>
  <conditionalFormatting sqref="B8:AE9">
    <cfRule type="expression" dxfId="3" priority="1" stopIfTrue="1">
      <formula>$A$8=1</formula>
    </cfRule>
    <cfRule type="expression" dxfId="2" priority="5" stopIfTrue="1">
      <formula>$A$8=""</formula>
    </cfRule>
  </conditionalFormatting>
  <conditionalFormatting sqref="T39:AD40 T46:AD47">
    <cfRule type="expression" dxfId="1" priority="2" stopIfTrue="1">
      <formula>$A$8=""</formula>
    </cfRule>
  </conditionalFormatting>
  <printOptions horizontalCentered="1"/>
  <pageMargins left="0.39370078740157483" right="0.39370078740157483" top="0.51181102362204722" bottom="0.59055118110236227" header="0.51181102362204722" footer="0.51181102362204722"/>
  <pageSetup paperSize="9" orientation="portrait" r:id="rId1"/>
  <headerFooter alignWithMargins="0">
    <oddHeader>&amp;R（様式4）</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69EF-D4C2-4145-80DB-356E01ADD2D2}">
  <sheetPr>
    <tabColor indexed="15"/>
  </sheetPr>
  <dimension ref="B1:AO65"/>
  <sheetViews>
    <sheetView view="pageBreakPreview" zoomScaleNormal="100" zoomScaleSheetLayoutView="100" workbookViewId="0">
      <selection activeCell="AB15" sqref="AB15"/>
    </sheetView>
  </sheetViews>
  <sheetFormatPr defaultRowHeight="13.5" x14ac:dyDescent="0.15"/>
  <cols>
    <col min="1" max="1" width="2.875" customWidth="1"/>
    <col min="2" max="53" width="2.25" customWidth="1"/>
  </cols>
  <sheetData>
    <row r="1" spans="2:41" ht="6.75" customHeight="1" thickTop="1" x14ac:dyDescent="0.15">
      <c r="B1" s="1"/>
      <c r="C1" s="173" t="s">
        <v>4</v>
      </c>
      <c r="D1" s="174"/>
      <c r="E1" s="174"/>
      <c r="F1" s="174"/>
      <c r="G1" s="162" t="str">
        <f>IF(入力シート!$D$10=1,"☑",IF(入力シート!$D$10=3,"☑","□"))</f>
        <v>□</v>
      </c>
      <c r="H1" s="163"/>
      <c r="I1" s="116" t="s">
        <v>6</v>
      </c>
      <c r="J1" s="116"/>
      <c r="K1" s="116"/>
      <c r="L1" s="116"/>
      <c r="M1" s="116"/>
      <c r="N1" s="116"/>
      <c r="O1" s="116"/>
      <c r="P1" s="116"/>
      <c r="Q1" s="116"/>
      <c r="R1" s="116"/>
      <c r="S1" s="116"/>
      <c r="T1" s="116"/>
      <c r="U1" s="116"/>
      <c r="V1" s="116"/>
      <c r="W1" s="138"/>
      <c r="AB1" s="1"/>
      <c r="AC1" s="1"/>
      <c r="AD1" s="121" t="s">
        <v>142</v>
      </c>
      <c r="AE1" s="121"/>
      <c r="AF1" s="121"/>
      <c r="AG1" s="121"/>
      <c r="AH1" s="121"/>
      <c r="AI1" s="128" t="str">
        <f>IF(入力シート!$C$8="","",入力シート!$C$8)</f>
        <v/>
      </c>
      <c r="AJ1" s="128"/>
      <c r="AK1" s="128"/>
      <c r="AL1" s="128"/>
      <c r="AM1" s="128"/>
      <c r="AN1" s="128"/>
    </row>
    <row r="2" spans="2:41" ht="6.75" customHeight="1" x14ac:dyDescent="0.15">
      <c r="B2" s="1"/>
      <c r="C2" s="175"/>
      <c r="D2" s="176"/>
      <c r="E2" s="176"/>
      <c r="F2" s="176"/>
      <c r="G2" s="164"/>
      <c r="H2" s="165"/>
      <c r="I2" s="117"/>
      <c r="J2" s="117"/>
      <c r="K2" s="117"/>
      <c r="L2" s="117"/>
      <c r="M2" s="117"/>
      <c r="N2" s="117"/>
      <c r="O2" s="117"/>
      <c r="P2" s="117"/>
      <c r="Q2" s="117"/>
      <c r="R2" s="117"/>
      <c r="S2" s="117"/>
      <c r="T2" s="117"/>
      <c r="U2" s="117"/>
      <c r="V2" s="117"/>
      <c r="W2" s="139"/>
      <c r="AD2" s="121"/>
      <c r="AE2" s="121"/>
      <c r="AF2" s="121"/>
      <c r="AG2" s="121"/>
      <c r="AH2" s="121"/>
      <c r="AI2" s="128"/>
      <c r="AJ2" s="128"/>
      <c r="AK2" s="128"/>
      <c r="AL2" s="128"/>
      <c r="AM2" s="128"/>
      <c r="AN2" s="128"/>
    </row>
    <row r="3" spans="2:41" ht="6.75" customHeight="1" x14ac:dyDescent="0.15">
      <c r="B3" s="1"/>
      <c r="C3" s="175"/>
      <c r="D3" s="176"/>
      <c r="E3" s="176"/>
      <c r="F3" s="176"/>
      <c r="G3" s="164"/>
      <c r="H3" s="165"/>
      <c r="I3" s="117"/>
      <c r="J3" s="117"/>
      <c r="K3" s="117"/>
      <c r="L3" s="117"/>
      <c r="M3" s="117"/>
      <c r="N3" s="117"/>
      <c r="O3" s="117"/>
      <c r="P3" s="117"/>
      <c r="Q3" s="117"/>
      <c r="R3" s="117"/>
      <c r="S3" s="117"/>
      <c r="T3" s="117"/>
      <c r="U3" s="117"/>
      <c r="V3" s="117"/>
      <c r="W3" s="139"/>
      <c r="AD3" s="121"/>
      <c r="AE3" s="121"/>
      <c r="AF3" s="121"/>
      <c r="AG3" s="121"/>
      <c r="AH3" s="121"/>
      <c r="AI3" s="128"/>
      <c r="AJ3" s="128"/>
      <c r="AK3" s="128"/>
      <c r="AL3" s="128"/>
      <c r="AM3" s="128"/>
      <c r="AN3" s="128"/>
    </row>
    <row r="4" spans="2:41" ht="6.75" customHeight="1" x14ac:dyDescent="0.15">
      <c r="B4" s="1"/>
      <c r="C4" s="175"/>
      <c r="D4" s="176"/>
      <c r="E4" s="176"/>
      <c r="F4" s="176"/>
      <c r="G4" s="164" t="str">
        <f>IF(入力シート!$D$10=2,"☑",IF(入力シート!$D$10=3,"☑","□"))</f>
        <v>□</v>
      </c>
      <c r="H4" s="165"/>
      <c r="I4" s="158" t="s">
        <v>148</v>
      </c>
      <c r="J4" s="158"/>
      <c r="K4" s="158"/>
      <c r="L4" s="158"/>
      <c r="M4" s="158"/>
      <c r="N4" s="158"/>
      <c r="O4" s="158"/>
      <c r="P4" s="158"/>
      <c r="Q4" s="158"/>
      <c r="R4" s="158"/>
      <c r="S4" s="158"/>
      <c r="T4" s="158"/>
      <c r="U4" s="158"/>
      <c r="V4" s="158"/>
      <c r="W4" s="159"/>
      <c r="AD4" s="122" t="s">
        <v>141</v>
      </c>
      <c r="AE4" s="122"/>
      <c r="AF4" s="122"/>
      <c r="AG4" s="122"/>
      <c r="AH4" s="122"/>
      <c r="AI4" s="170" t="str">
        <f>IF(入力シート!$C$9="","",入力シート!$C$9)</f>
        <v/>
      </c>
      <c r="AJ4" s="170"/>
      <c r="AK4" s="170"/>
      <c r="AL4" s="170"/>
      <c r="AM4" s="170"/>
      <c r="AN4" s="170"/>
    </row>
    <row r="5" spans="2:41" ht="6.75" customHeight="1" x14ac:dyDescent="0.15">
      <c r="B5" s="1"/>
      <c r="C5" s="175"/>
      <c r="D5" s="176"/>
      <c r="E5" s="176"/>
      <c r="F5" s="176"/>
      <c r="G5" s="164"/>
      <c r="H5" s="165"/>
      <c r="I5" s="158"/>
      <c r="J5" s="158"/>
      <c r="K5" s="158"/>
      <c r="L5" s="158"/>
      <c r="M5" s="158"/>
      <c r="N5" s="158"/>
      <c r="O5" s="158"/>
      <c r="P5" s="158"/>
      <c r="Q5" s="158"/>
      <c r="R5" s="158"/>
      <c r="S5" s="158"/>
      <c r="T5" s="158"/>
      <c r="U5" s="158"/>
      <c r="V5" s="158"/>
      <c r="W5" s="159"/>
      <c r="AD5" s="122"/>
      <c r="AE5" s="122"/>
      <c r="AF5" s="122"/>
      <c r="AG5" s="122"/>
      <c r="AH5" s="122"/>
      <c r="AI5" s="170"/>
      <c r="AJ5" s="170"/>
      <c r="AK5" s="170"/>
      <c r="AL5" s="170"/>
      <c r="AM5" s="170"/>
      <c r="AN5" s="170"/>
    </row>
    <row r="6" spans="2:41" ht="6.75" customHeight="1" thickBot="1" x14ac:dyDescent="0.2">
      <c r="B6" s="1"/>
      <c r="C6" s="177"/>
      <c r="D6" s="178"/>
      <c r="E6" s="178"/>
      <c r="F6" s="178"/>
      <c r="G6" s="179"/>
      <c r="H6" s="180"/>
      <c r="I6" s="160"/>
      <c r="J6" s="160"/>
      <c r="K6" s="160"/>
      <c r="L6" s="160"/>
      <c r="M6" s="160"/>
      <c r="N6" s="160"/>
      <c r="O6" s="160"/>
      <c r="P6" s="160"/>
      <c r="Q6" s="160"/>
      <c r="R6" s="160"/>
      <c r="S6" s="160"/>
      <c r="T6" s="160"/>
      <c r="U6" s="160"/>
      <c r="V6" s="160"/>
      <c r="W6" s="161"/>
      <c r="X6" s="1"/>
      <c r="Y6" s="1"/>
      <c r="Z6" s="1"/>
      <c r="AA6" s="1"/>
      <c r="AB6" s="1"/>
      <c r="AC6" s="1"/>
      <c r="AD6" s="1"/>
      <c r="AE6" s="1"/>
    </row>
    <row r="7" spans="2:41" ht="14.25" thickTop="1" x14ac:dyDescent="0.15">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66" t="str">
        <f>IF(入力シート!C11="","　",入力シート!C11)</f>
        <v>　</v>
      </c>
      <c r="AG7" s="166"/>
      <c r="AH7" s="166"/>
      <c r="AI7" s="166"/>
      <c r="AJ7" s="166"/>
      <c r="AK7" s="166"/>
      <c r="AL7" s="166"/>
      <c r="AM7" s="166"/>
      <c r="AN7" s="166"/>
    </row>
    <row r="8" spans="2:41" x14ac:dyDescent="0.15">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66"/>
      <c r="AG8" s="166"/>
      <c r="AH8" s="166"/>
      <c r="AI8" s="166"/>
      <c r="AJ8" s="166"/>
      <c r="AK8" s="166"/>
      <c r="AL8" s="166"/>
      <c r="AM8" s="166"/>
      <c r="AN8" s="166"/>
    </row>
    <row r="9" spans="2:41" x14ac:dyDescent="0.15">
      <c r="B9" s="172" t="s">
        <v>79</v>
      </c>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2"/>
    </row>
    <row r="10" spans="2:41" x14ac:dyDescent="0.15">
      <c r="B10" s="172"/>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row>
    <row r="11" spans="2:41" ht="15" customHeight="1" x14ac:dyDescent="0.15">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2:41" ht="15" customHeight="1" x14ac:dyDescent="0.15">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2:41" ht="15" customHeight="1" x14ac:dyDescent="0.15">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2:41" ht="15" customHeight="1" x14ac:dyDescent="0.15">
      <c r="B14" s="1"/>
      <c r="C14" s="1"/>
      <c r="D14" s="1"/>
      <c r="E14" s="1"/>
      <c r="F14" s="1"/>
      <c r="G14" s="1"/>
      <c r="H14" s="1"/>
      <c r="I14" s="1"/>
      <c r="J14" s="1"/>
      <c r="K14" s="1"/>
      <c r="L14" s="1"/>
      <c r="M14" s="1"/>
      <c r="N14" s="1"/>
      <c r="O14" s="1"/>
      <c r="P14" s="1"/>
      <c r="Q14" s="1"/>
      <c r="R14" s="1"/>
      <c r="S14" s="1"/>
      <c r="V14" s="21"/>
      <c r="W14" s="21" t="s">
        <v>80</v>
      </c>
      <c r="X14" s="21"/>
      <c r="Y14" s="21"/>
      <c r="AA14" s="21"/>
      <c r="AB14" s="171" t="str">
        <f>IF(入力シート!$C$7="","令和　　　年　　　月　　　日",入力シート!$C$7)</f>
        <v>令和　　　年　　　月　　　日</v>
      </c>
      <c r="AC14" s="171"/>
      <c r="AD14" s="171"/>
      <c r="AE14" s="171"/>
      <c r="AF14" s="171"/>
      <c r="AG14" s="171"/>
      <c r="AH14" s="171"/>
      <c r="AI14" s="171"/>
      <c r="AJ14" s="171"/>
      <c r="AK14" s="171"/>
      <c r="AL14" s="171"/>
      <c r="AM14" s="171"/>
      <c r="AN14" s="171"/>
      <c r="AO14" s="171"/>
    </row>
    <row r="15" spans="2:41" ht="15" customHeight="1" x14ac:dyDescent="0.15">
      <c r="B15" s="1" t="s">
        <v>17</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2:41" ht="15" customHeight="1" x14ac:dyDescent="0.15">
      <c r="B16" s="1"/>
      <c r="C16" s="1" t="s">
        <v>18</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2:40" ht="15" customHeight="1" x14ac:dyDescent="0.15">
      <c r="B17" s="1"/>
      <c r="C17" s="1" t="s">
        <v>19</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2:40" ht="15" customHeight="1" x14ac:dyDescent="0.15">
      <c r="B18" s="1"/>
      <c r="C18" s="1" t="s">
        <v>20</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2:40" ht="15" customHeight="1" x14ac:dyDescent="0.15">
      <c r="B19" s="1"/>
      <c r="C19" s="1" t="s">
        <v>21</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2:40" ht="15" customHeight="1" x14ac:dyDescent="0.15">
      <c r="B20" s="1"/>
      <c r="C20" s="1"/>
      <c r="D20" s="1"/>
      <c r="E20" s="1"/>
      <c r="F20" s="1"/>
      <c r="G20" s="1"/>
      <c r="H20" s="1"/>
      <c r="I20" s="1"/>
      <c r="J20" s="1"/>
      <c r="K20" s="1"/>
      <c r="L20" s="1"/>
      <c r="M20" s="1"/>
      <c r="N20" s="1"/>
      <c r="O20" s="1"/>
      <c r="P20" s="1"/>
      <c r="Q20" s="1"/>
      <c r="R20" s="58" t="s">
        <v>81</v>
      </c>
      <c r="S20" s="58"/>
      <c r="T20" s="58"/>
      <c r="U20" s="58"/>
      <c r="V20" s="58"/>
      <c r="W20" s="58"/>
      <c r="X20" s="58"/>
      <c r="Y20" s="58"/>
      <c r="Z20" s="58"/>
      <c r="AA20" s="58"/>
      <c r="AB20" s="58"/>
      <c r="AC20" s="58"/>
      <c r="AD20" s="58"/>
      <c r="AE20" s="58"/>
      <c r="AF20" s="58"/>
      <c r="AG20" s="58"/>
      <c r="AH20" s="58"/>
      <c r="AI20" s="58"/>
      <c r="AJ20" s="58"/>
      <c r="AK20" s="58"/>
      <c r="AL20" s="58"/>
      <c r="AM20" s="58"/>
    </row>
    <row r="21" spans="2:40" ht="15" customHeight="1" x14ac:dyDescent="0.15">
      <c r="B21" s="1"/>
      <c r="C21" s="1"/>
      <c r="D21" s="1"/>
      <c r="E21" s="1"/>
      <c r="F21" s="1"/>
      <c r="G21" s="1"/>
      <c r="H21" s="1"/>
      <c r="I21" s="1"/>
      <c r="J21" s="1"/>
      <c r="K21" s="1"/>
      <c r="L21" s="1"/>
      <c r="M21" s="1"/>
      <c r="N21" s="1"/>
      <c r="O21" s="1"/>
      <c r="P21" s="1"/>
      <c r="Q21" s="1"/>
      <c r="R21" s="58"/>
      <c r="S21" s="58"/>
      <c r="T21" s="58" t="s">
        <v>82</v>
      </c>
      <c r="U21" s="58"/>
      <c r="V21" s="58"/>
      <c r="W21" s="58"/>
      <c r="X21" s="58"/>
      <c r="Z21" s="153" t="str">
        <f>IF(入力シート!$C$12="","",入力シート!$C$12)</f>
        <v/>
      </c>
      <c r="AA21" s="153"/>
      <c r="AB21" s="153"/>
      <c r="AC21" s="153"/>
      <c r="AD21" s="153"/>
      <c r="AE21" s="153"/>
      <c r="AF21" s="153"/>
      <c r="AG21" s="153"/>
      <c r="AH21" s="153"/>
      <c r="AI21" s="153"/>
      <c r="AJ21" s="153"/>
      <c r="AK21" s="153"/>
      <c r="AL21" s="153"/>
      <c r="AM21" s="153"/>
      <c r="AN21" s="153"/>
    </row>
    <row r="22" spans="2:40" ht="15" customHeight="1" x14ac:dyDescent="0.15">
      <c r="B22" s="1"/>
      <c r="C22" s="1"/>
      <c r="D22" s="1"/>
      <c r="E22" s="1"/>
      <c r="F22" s="1"/>
      <c r="G22" s="1"/>
      <c r="H22" s="1"/>
      <c r="I22" s="1"/>
      <c r="J22" s="1"/>
      <c r="K22" s="1"/>
      <c r="L22" s="1"/>
      <c r="M22" s="1"/>
      <c r="N22" s="1"/>
      <c r="O22" s="1"/>
      <c r="P22" s="1"/>
      <c r="Q22" s="1"/>
      <c r="R22" s="58"/>
      <c r="S22" s="58"/>
      <c r="T22" s="58"/>
      <c r="U22" s="58"/>
      <c r="V22" s="58"/>
      <c r="W22" s="58"/>
      <c r="X22" s="58"/>
      <c r="Z22" s="153"/>
      <c r="AA22" s="153"/>
      <c r="AB22" s="153"/>
      <c r="AC22" s="153"/>
      <c r="AD22" s="153"/>
      <c r="AE22" s="153"/>
      <c r="AF22" s="153"/>
      <c r="AG22" s="153"/>
      <c r="AH22" s="153"/>
      <c r="AI22" s="153"/>
      <c r="AJ22" s="153"/>
      <c r="AK22" s="153"/>
      <c r="AL22" s="153"/>
      <c r="AM22" s="153"/>
      <c r="AN22" s="153"/>
    </row>
    <row r="23" spans="2:40" ht="15" customHeight="1" x14ac:dyDescent="0.15">
      <c r="B23" s="1"/>
      <c r="C23" s="1"/>
      <c r="D23" s="1"/>
      <c r="E23" s="1"/>
      <c r="F23" s="1"/>
      <c r="G23" s="1"/>
      <c r="H23" s="1"/>
      <c r="I23" s="1"/>
      <c r="J23" s="1"/>
      <c r="K23" s="1"/>
      <c r="L23" s="1"/>
      <c r="M23" s="1"/>
      <c r="N23" s="1"/>
      <c r="O23" s="1"/>
      <c r="P23" s="1"/>
      <c r="Q23" s="1"/>
      <c r="R23" s="58"/>
      <c r="S23" s="58"/>
      <c r="T23" s="58"/>
      <c r="U23" s="58"/>
      <c r="V23" s="58"/>
      <c r="W23" s="58"/>
      <c r="X23" s="58"/>
      <c r="Z23" s="153"/>
      <c r="AA23" s="153"/>
      <c r="AB23" s="153"/>
      <c r="AC23" s="153"/>
      <c r="AD23" s="153"/>
      <c r="AE23" s="153"/>
      <c r="AF23" s="153"/>
      <c r="AG23" s="153"/>
      <c r="AH23" s="153"/>
      <c r="AI23" s="153"/>
      <c r="AJ23" s="153"/>
      <c r="AK23" s="153"/>
      <c r="AL23" s="153"/>
      <c r="AM23" s="153"/>
      <c r="AN23" s="153"/>
    </row>
    <row r="24" spans="2:40" ht="15" customHeight="1" x14ac:dyDescent="0.15">
      <c r="B24" s="1"/>
      <c r="C24" s="1"/>
      <c r="D24" s="1"/>
      <c r="E24" s="1"/>
      <c r="F24" s="1"/>
      <c r="G24" s="1"/>
      <c r="H24" s="1"/>
      <c r="I24" s="1"/>
      <c r="J24" s="1"/>
      <c r="K24" s="1"/>
      <c r="L24" s="1"/>
      <c r="M24" s="1"/>
      <c r="N24" s="1"/>
      <c r="O24" s="1"/>
      <c r="P24" s="1"/>
      <c r="Q24" s="1"/>
      <c r="R24" s="58"/>
      <c r="S24" s="58"/>
      <c r="T24" s="58" t="s">
        <v>24</v>
      </c>
      <c r="U24" s="58"/>
      <c r="V24" s="58"/>
      <c r="W24" s="58"/>
      <c r="X24" s="58"/>
      <c r="Y24" s="58"/>
      <c r="Z24" s="153" t="str">
        <f>IF(入力シート!$C$15="","",入力シート!$C$15)</f>
        <v/>
      </c>
      <c r="AA24" s="153"/>
      <c r="AB24" s="153"/>
      <c r="AC24" s="153"/>
      <c r="AD24" s="153"/>
      <c r="AE24" s="153"/>
      <c r="AF24" s="153"/>
      <c r="AG24" s="153"/>
      <c r="AH24" s="153"/>
      <c r="AI24" s="153"/>
      <c r="AJ24" s="153"/>
      <c r="AK24" s="156"/>
      <c r="AL24" s="155"/>
      <c r="AM24" s="58"/>
    </row>
    <row r="25" spans="2:40" ht="15" customHeight="1" x14ac:dyDescent="0.15">
      <c r="B25" s="1"/>
      <c r="C25" s="1"/>
      <c r="D25" s="1"/>
      <c r="E25" s="1"/>
      <c r="F25" s="1"/>
      <c r="G25" s="1"/>
      <c r="H25" s="1"/>
      <c r="I25" s="1"/>
      <c r="J25" s="1"/>
      <c r="K25" s="1"/>
      <c r="L25" s="1"/>
      <c r="M25" s="1"/>
      <c r="N25" s="1"/>
      <c r="O25" s="1"/>
      <c r="P25" s="1"/>
      <c r="Q25" s="1"/>
      <c r="R25" s="58"/>
      <c r="S25" s="58"/>
      <c r="T25" s="58"/>
      <c r="U25" s="58"/>
      <c r="V25" s="58"/>
      <c r="W25" s="58"/>
      <c r="X25" s="58"/>
      <c r="Y25" s="58"/>
      <c r="Z25" s="153"/>
      <c r="AA25" s="153"/>
      <c r="AB25" s="153"/>
      <c r="AC25" s="153"/>
      <c r="AD25" s="153"/>
      <c r="AE25" s="153"/>
      <c r="AF25" s="153"/>
      <c r="AG25" s="153"/>
      <c r="AH25" s="153"/>
      <c r="AI25" s="153"/>
      <c r="AJ25" s="153"/>
      <c r="AK25" s="156"/>
      <c r="AL25" s="155"/>
      <c r="AM25" s="58"/>
    </row>
    <row r="26" spans="2:40" ht="15" customHeight="1" x14ac:dyDescent="0.15">
      <c r="B26" s="1"/>
      <c r="C26" s="1"/>
      <c r="D26" s="1"/>
      <c r="E26" s="1"/>
      <c r="F26" s="1"/>
      <c r="G26" s="1"/>
      <c r="H26" s="1"/>
      <c r="I26" s="1"/>
      <c r="J26" s="1"/>
      <c r="K26" s="1"/>
      <c r="L26" s="1"/>
      <c r="M26" s="1"/>
      <c r="N26" s="1"/>
      <c r="O26" s="1"/>
      <c r="P26" s="1"/>
      <c r="Q26" s="1"/>
      <c r="R26" s="58"/>
      <c r="S26" s="58"/>
      <c r="T26" s="58"/>
      <c r="U26" s="58"/>
      <c r="V26" s="58"/>
      <c r="W26" s="58"/>
      <c r="X26" s="58"/>
      <c r="Y26" s="58"/>
      <c r="Z26" s="153"/>
      <c r="AA26" s="153"/>
      <c r="AB26" s="153"/>
      <c r="AC26" s="153"/>
      <c r="AD26" s="153"/>
      <c r="AE26" s="153"/>
      <c r="AF26" s="153"/>
      <c r="AG26" s="153"/>
      <c r="AH26" s="153"/>
      <c r="AI26" s="153"/>
      <c r="AJ26" s="153"/>
      <c r="AK26" s="156"/>
      <c r="AL26" s="155"/>
      <c r="AM26" s="58"/>
    </row>
    <row r="27" spans="2:40" ht="15" customHeight="1" x14ac:dyDescent="0.15">
      <c r="B27" s="1"/>
      <c r="C27" s="1"/>
      <c r="D27" s="1"/>
      <c r="E27" s="1"/>
      <c r="F27" s="1"/>
      <c r="G27" s="1"/>
      <c r="H27" s="1"/>
      <c r="I27" s="1"/>
      <c r="J27" s="1"/>
      <c r="K27" s="1"/>
      <c r="L27" s="1"/>
      <c r="M27" s="1"/>
      <c r="N27" s="1"/>
      <c r="O27" s="1"/>
      <c r="P27" s="1"/>
      <c r="Q27" s="1"/>
      <c r="R27" s="58"/>
      <c r="S27" s="58"/>
      <c r="T27" s="58" t="s">
        <v>25</v>
      </c>
      <c r="U27" s="58"/>
      <c r="V27" s="58"/>
      <c r="W27" s="58"/>
      <c r="X27" s="58"/>
      <c r="Y27" s="58"/>
      <c r="Z27" s="157" t="str">
        <f>IF(入力シート!$C$17="","",入力シート!$C$17)</f>
        <v/>
      </c>
      <c r="AA27" s="157"/>
      <c r="AB27" s="157"/>
      <c r="AC27" s="157"/>
      <c r="AD27" s="157"/>
      <c r="AE27" s="157"/>
      <c r="AF27" s="157"/>
      <c r="AG27" s="157"/>
      <c r="AH27" s="157"/>
      <c r="AI27" s="157"/>
      <c r="AJ27" s="155"/>
      <c r="AK27" s="155"/>
      <c r="AL27" s="58"/>
      <c r="AM27" s="58"/>
    </row>
    <row r="28" spans="2:40" ht="15" customHeight="1" x14ac:dyDescent="0.15">
      <c r="B28" s="1"/>
      <c r="C28" s="1"/>
      <c r="D28" s="1"/>
      <c r="E28" s="1"/>
      <c r="F28" s="1"/>
      <c r="G28" s="1"/>
      <c r="H28" s="1"/>
      <c r="I28" s="1"/>
      <c r="J28" s="1"/>
      <c r="K28" s="1"/>
      <c r="L28" s="1"/>
      <c r="M28" s="1"/>
      <c r="N28" s="1"/>
      <c r="O28" s="1"/>
      <c r="P28" s="1"/>
      <c r="Q28" s="1"/>
      <c r="R28" s="58"/>
      <c r="S28" s="58"/>
      <c r="T28" s="58"/>
      <c r="U28" s="58"/>
      <c r="V28" s="58"/>
      <c r="W28" s="58"/>
      <c r="X28" s="58"/>
      <c r="Y28" s="58"/>
      <c r="Z28" s="157" t="str">
        <f>IF(入力シート!$C$18="","",入力シート!$C$18)</f>
        <v/>
      </c>
      <c r="AA28" s="157"/>
      <c r="AB28" s="157"/>
      <c r="AC28" s="157"/>
      <c r="AD28" s="157"/>
      <c r="AE28" s="157"/>
      <c r="AF28" s="157"/>
      <c r="AG28" s="157"/>
      <c r="AH28" s="157"/>
      <c r="AI28" s="157"/>
      <c r="AJ28" s="155"/>
      <c r="AK28" s="155"/>
      <c r="AL28" s="58"/>
      <c r="AM28" s="58"/>
    </row>
    <row r="29" spans="2:40" ht="15" customHeight="1" x14ac:dyDescent="0.15">
      <c r="B29" s="1"/>
      <c r="C29" s="1"/>
      <c r="D29" s="1"/>
      <c r="E29" s="1"/>
      <c r="F29" s="1"/>
      <c r="G29" s="1"/>
      <c r="H29" s="1"/>
      <c r="I29" s="1"/>
      <c r="J29" s="1"/>
      <c r="K29" s="1"/>
      <c r="L29" s="1"/>
      <c r="M29" s="1"/>
      <c r="N29" s="1"/>
      <c r="O29" s="1"/>
      <c r="P29" s="1"/>
      <c r="Q29" s="1"/>
      <c r="R29" s="58"/>
      <c r="S29" s="58"/>
      <c r="T29" s="58" t="s">
        <v>37</v>
      </c>
      <c r="U29" s="58"/>
      <c r="V29" s="58"/>
      <c r="W29" s="58"/>
      <c r="X29" s="58"/>
      <c r="Y29" s="58"/>
      <c r="Z29" s="154" t="str">
        <f>IF(入力シート!$C$20="","",入力シート!$C$20)</f>
        <v/>
      </c>
      <c r="AA29" s="154"/>
      <c r="AB29" s="154"/>
      <c r="AC29" s="154"/>
      <c r="AD29" s="154"/>
      <c r="AE29" s="154"/>
      <c r="AF29" s="154"/>
      <c r="AG29" s="154"/>
      <c r="AH29" s="154"/>
      <c r="AI29" s="154"/>
      <c r="AJ29" s="155"/>
      <c r="AK29" s="155"/>
      <c r="AL29" s="58"/>
      <c r="AM29" s="58"/>
    </row>
    <row r="30" spans="2:40" ht="15" customHeight="1" x14ac:dyDescent="0.15">
      <c r="B30" s="1"/>
      <c r="C30" s="1"/>
      <c r="D30" s="1"/>
      <c r="E30" s="1"/>
      <c r="F30" s="1"/>
      <c r="G30" s="1"/>
      <c r="H30" s="1"/>
      <c r="I30" s="1"/>
      <c r="J30" s="1"/>
      <c r="K30" s="1"/>
      <c r="L30" s="1"/>
      <c r="M30" s="1"/>
      <c r="N30" s="1"/>
      <c r="O30" s="1"/>
      <c r="P30" s="1"/>
      <c r="Q30" s="1"/>
      <c r="R30" s="58"/>
      <c r="S30" s="58"/>
      <c r="T30" s="58" t="s">
        <v>127</v>
      </c>
      <c r="U30" s="58"/>
      <c r="V30" s="58"/>
      <c r="W30" s="58"/>
      <c r="X30" s="58"/>
      <c r="Y30" s="58"/>
      <c r="Z30" s="154" t="str">
        <f>IF(入力シート!$C$21="","",入力シート!$C$21)</f>
        <v/>
      </c>
      <c r="AA30" s="154"/>
      <c r="AB30" s="154"/>
      <c r="AC30" s="154"/>
      <c r="AD30" s="154"/>
      <c r="AE30" s="154"/>
      <c r="AF30" s="154"/>
      <c r="AG30" s="154"/>
      <c r="AH30" s="154"/>
      <c r="AI30" s="154"/>
      <c r="AJ30" s="155"/>
      <c r="AK30" s="155"/>
      <c r="AL30" s="58"/>
      <c r="AM30" s="58"/>
    </row>
    <row r="31" spans="2:40" ht="15" customHeight="1" x14ac:dyDescent="0.1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40" ht="15" customHeight="1" x14ac:dyDescent="0.15">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2:39" ht="15" customHeight="1" x14ac:dyDescent="0.15">
      <c r="B33" s="1" t="s">
        <v>83</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2:39" ht="15" customHeight="1" x14ac:dyDescent="0.15">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2:39" ht="15" customHeight="1" x14ac:dyDescent="0.15">
      <c r="B35" s="1"/>
      <c r="C35" s="1"/>
      <c r="D35" s="1"/>
      <c r="E35" s="1"/>
      <c r="F35" s="1"/>
      <c r="G35" s="1"/>
      <c r="H35" s="1"/>
      <c r="I35" s="1"/>
      <c r="J35" s="1"/>
      <c r="K35" s="1"/>
      <c r="L35" s="1"/>
      <c r="M35" s="1"/>
      <c r="N35" s="167" t="s">
        <v>84</v>
      </c>
      <c r="O35" s="168"/>
      <c r="P35" s="168"/>
      <c r="Q35" s="168"/>
      <c r="R35" s="168"/>
      <c r="S35" s="168"/>
      <c r="T35" s="168"/>
      <c r="U35" s="168"/>
      <c r="V35" s="168"/>
      <c r="W35" s="168"/>
      <c r="X35" s="168"/>
      <c r="Y35" s="169"/>
      <c r="Z35" s="1"/>
      <c r="AA35" s="1"/>
      <c r="AB35" s="1"/>
      <c r="AC35" s="1"/>
      <c r="AD35" s="1"/>
      <c r="AE35" s="1"/>
      <c r="AF35" s="1"/>
      <c r="AG35" s="1"/>
      <c r="AH35" s="1"/>
      <c r="AI35" s="1"/>
      <c r="AJ35" s="1"/>
      <c r="AK35" s="1"/>
      <c r="AL35" s="1"/>
      <c r="AM35" s="1"/>
    </row>
    <row r="36" spans="2:39" ht="15" customHeight="1" x14ac:dyDescent="0.15">
      <c r="B36" s="1"/>
      <c r="C36" s="1"/>
      <c r="D36" s="1"/>
      <c r="E36" s="1"/>
      <c r="F36" s="1"/>
      <c r="G36" s="1"/>
      <c r="H36" s="1"/>
      <c r="I36" s="1"/>
      <c r="J36" s="1"/>
      <c r="K36" s="1"/>
      <c r="L36" s="1"/>
      <c r="M36" s="1"/>
      <c r="N36" s="150" t="str">
        <f>IF(入力シート!$D$11="","",IF(入力シート!$D$11=2,"（受任者の使用印を押印してください）",IF(入力シート!$D$11=3,"（受任者の使用印を押印してください）","(代表者の使用印を押印してください）")))</f>
        <v/>
      </c>
      <c r="O36" s="151"/>
      <c r="P36" s="151"/>
      <c r="Q36" s="151"/>
      <c r="R36" s="151"/>
      <c r="S36" s="151"/>
      <c r="T36" s="151"/>
      <c r="U36" s="151"/>
      <c r="V36" s="151"/>
      <c r="W36" s="151"/>
      <c r="X36" s="151"/>
      <c r="Y36" s="152"/>
      <c r="Z36" s="1"/>
      <c r="AA36" s="1"/>
      <c r="AB36" s="1"/>
      <c r="AC36" s="1"/>
      <c r="AD36" s="1"/>
      <c r="AE36" s="1"/>
      <c r="AF36" s="1"/>
      <c r="AG36" s="1"/>
      <c r="AH36" s="1"/>
      <c r="AI36" s="1"/>
      <c r="AJ36" s="1"/>
      <c r="AK36" s="1"/>
      <c r="AL36" s="1"/>
      <c r="AM36" s="1"/>
    </row>
    <row r="37" spans="2:39" ht="15" customHeight="1" x14ac:dyDescent="0.15">
      <c r="B37" s="1"/>
      <c r="C37" s="1"/>
      <c r="D37" s="1"/>
      <c r="E37" s="1"/>
      <c r="F37" s="1"/>
      <c r="G37" s="1"/>
      <c r="H37" s="1"/>
      <c r="I37" s="1"/>
      <c r="J37" s="1"/>
      <c r="K37" s="1"/>
      <c r="L37" s="1"/>
      <c r="M37" s="1"/>
      <c r="N37" s="48"/>
      <c r="O37" s="49"/>
      <c r="P37" s="49"/>
      <c r="Q37" s="49"/>
      <c r="R37" s="49"/>
      <c r="S37" s="49"/>
      <c r="T37" s="49"/>
      <c r="U37" s="49"/>
      <c r="V37" s="49"/>
      <c r="W37" s="49"/>
      <c r="X37" s="49"/>
      <c r="Y37" s="50"/>
      <c r="Z37" s="1"/>
      <c r="AA37" s="1"/>
      <c r="AB37" s="1"/>
      <c r="AC37" s="1"/>
      <c r="AD37" s="1"/>
      <c r="AE37" s="1"/>
      <c r="AF37" s="1"/>
      <c r="AG37" s="1"/>
      <c r="AH37" s="1"/>
      <c r="AI37" s="1"/>
      <c r="AJ37" s="1"/>
      <c r="AK37" s="1"/>
      <c r="AL37" s="1"/>
      <c r="AM37" s="1"/>
    </row>
    <row r="38" spans="2:39" ht="15" customHeight="1" x14ac:dyDescent="0.15">
      <c r="B38" s="1"/>
      <c r="C38" s="1"/>
      <c r="D38" s="1"/>
      <c r="E38" s="1"/>
      <c r="F38" s="1"/>
      <c r="G38" s="1"/>
      <c r="H38" s="1"/>
      <c r="I38" s="1"/>
      <c r="J38" s="1"/>
      <c r="K38" s="1"/>
      <c r="L38" s="1"/>
      <c r="M38" s="1"/>
      <c r="N38" s="48"/>
      <c r="O38" s="49"/>
      <c r="P38" s="49"/>
      <c r="Q38" s="49"/>
      <c r="R38" s="49"/>
      <c r="S38" s="49"/>
      <c r="T38" s="49"/>
      <c r="U38" s="49"/>
      <c r="V38" s="49"/>
      <c r="W38" s="49"/>
      <c r="X38" s="49"/>
      <c r="Y38" s="50"/>
      <c r="Z38" s="1"/>
      <c r="AA38" s="1"/>
      <c r="AB38" s="1"/>
      <c r="AC38" s="1"/>
      <c r="AD38" s="1"/>
      <c r="AE38" s="1"/>
      <c r="AF38" s="1"/>
      <c r="AG38" s="1"/>
      <c r="AH38" s="1"/>
      <c r="AI38" s="1"/>
      <c r="AJ38" s="1"/>
      <c r="AK38" s="1"/>
      <c r="AL38" s="1"/>
      <c r="AM38" s="1"/>
    </row>
    <row r="39" spans="2:39" ht="15" customHeight="1" x14ac:dyDescent="0.15">
      <c r="B39" s="1"/>
      <c r="C39" s="1"/>
      <c r="D39" s="1"/>
      <c r="E39" s="1"/>
      <c r="F39" s="1"/>
      <c r="G39" s="1"/>
      <c r="H39" s="1"/>
      <c r="I39" s="1"/>
      <c r="J39" s="1"/>
      <c r="K39" s="1"/>
      <c r="L39" s="1"/>
      <c r="M39" s="1"/>
      <c r="N39" s="48"/>
      <c r="O39" s="49"/>
      <c r="P39" s="49"/>
      <c r="Q39" s="49"/>
      <c r="R39" s="49"/>
      <c r="S39" s="49"/>
      <c r="T39" s="49"/>
      <c r="U39" s="49"/>
      <c r="V39" s="49"/>
      <c r="W39" s="49"/>
      <c r="X39" s="49"/>
      <c r="Y39" s="50"/>
      <c r="Z39" s="1"/>
      <c r="AA39" s="1"/>
      <c r="AB39" s="1"/>
      <c r="AC39" s="1"/>
      <c r="AD39" s="1"/>
      <c r="AE39" s="1"/>
      <c r="AF39" s="1"/>
      <c r="AG39" s="1"/>
      <c r="AH39" s="1"/>
      <c r="AI39" s="1"/>
      <c r="AJ39" s="1"/>
      <c r="AK39" s="1"/>
      <c r="AL39" s="1"/>
      <c r="AM39" s="1"/>
    </row>
    <row r="40" spans="2:39" ht="15" customHeight="1" x14ac:dyDescent="0.15">
      <c r="B40" s="1"/>
      <c r="C40" s="1"/>
      <c r="D40" s="1"/>
      <c r="E40" s="1"/>
      <c r="F40" s="1"/>
      <c r="G40" s="1"/>
      <c r="H40" s="1"/>
      <c r="I40" s="1"/>
      <c r="J40" s="1"/>
      <c r="K40" s="1"/>
      <c r="L40" s="1"/>
      <c r="M40" s="1"/>
      <c r="N40" s="48"/>
      <c r="O40" s="49"/>
      <c r="P40" s="49"/>
      <c r="Q40" s="49"/>
      <c r="R40" s="49"/>
      <c r="S40" s="49"/>
      <c r="T40" s="49"/>
      <c r="U40" s="49"/>
      <c r="V40" s="49"/>
      <c r="W40" s="49"/>
      <c r="X40" s="49"/>
      <c r="Y40" s="50"/>
      <c r="Z40" s="1"/>
      <c r="AA40" s="1"/>
      <c r="AB40" s="1"/>
      <c r="AC40" s="1"/>
      <c r="AD40" s="1"/>
      <c r="AE40" s="1"/>
      <c r="AF40" s="1"/>
      <c r="AG40" s="1"/>
      <c r="AH40" s="1"/>
      <c r="AI40" s="1"/>
      <c r="AJ40" s="1"/>
      <c r="AK40" s="1"/>
      <c r="AL40" s="1"/>
      <c r="AM40" s="1"/>
    </row>
    <row r="41" spans="2:39" ht="15" customHeight="1" x14ac:dyDescent="0.15">
      <c r="B41" s="1"/>
      <c r="C41" s="1"/>
      <c r="D41" s="1"/>
      <c r="E41" s="1"/>
      <c r="F41" s="1"/>
      <c r="G41" s="1"/>
      <c r="H41" s="1"/>
      <c r="I41" s="1"/>
      <c r="J41" s="1"/>
      <c r="K41" s="1"/>
      <c r="L41" s="1"/>
      <c r="M41" s="1"/>
      <c r="N41" s="48"/>
      <c r="O41" s="49"/>
      <c r="P41" s="49"/>
      <c r="Q41" s="49"/>
      <c r="R41" s="49"/>
      <c r="S41" s="49"/>
      <c r="T41" s="49"/>
      <c r="U41" s="49"/>
      <c r="V41" s="49"/>
      <c r="W41" s="49"/>
      <c r="X41" s="49"/>
      <c r="Y41" s="50"/>
      <c r="Z41" s="1"/>
      <c r="AA41" s="1"/>
      <c r="AB41" s="1"/>
      <c r="AC41" s="1"/>
      <c r="AD41" s="1"/>
      <c r="AE41" s="1"/>
      <c r="AF41" s="1"/>
      <c r="AG41" s="1"/>
      <c r="AH41" s="1"/>
      <c r="AI41" s="1"/>
      <c r="AJ41" s="1"/>
      <c r="AK41" s="1"/>
      <c r="AL41" s="1"/>
      <c r="AM41" s="1"/>
    </row>
    <row r="42" spans="2:39" ht="15" customHeight="1" x14ac:dyDescent="0.15">
      <c r="B42" s="1"/>
      <c r="C42" s="1"/>
      <c r="D42" s="1"/>
      <c r="E42" s="1"/>
      <c r="F42" s="1"/>
      <c r="G42" s="1"/>
      <c r="H42" s="1"/>
      <c r="I42" s="1"/>
      <c r="J42" s="1"/>
      <c r="K42" s="1"/>
      <c r="L42" s="1"/>
      <c r="M42" s="1"/>
      <c r="N42" s="48"/>
      <c r="O42" s="49"/>
      <c r="P42" s="49"/>
      <c r="Q42" s="49"/>
      <c r="R42" s="49"/>
      <c r="S42" s="49"/>
      <c r="T42" s="49"/>
      <c r="U42" s="49"/>
      <c r="V42" s="49"/>
      <c r="W42" s="49"/>
      <c r="X42" s="49"/>
      <c r="Y42" s="50"/>
      <c r="Z42" s="1"/>
      <c r="AA42" s="1"/>
      <c r="AB42" s="1"/>
      <c r="AC42" s="1"/>
      <c r="AD42" s="1"/>
      <c r="AE42" s="1"/>
      <c r="AF42" s="1"/>
      <c r="AG42" s="1"/>
      <c r="AH42" s="1"/>
      <c r="AI42" s="1"/>
      <c r="AJ42" s="1"/>
      <c r="AK42" s="1"/>
      <c r="AL42" s="1"/>
      <c r="AM42" s="1"/>
    </row>
    <row r="43" spans="2:39" ht="15" customHeight="1" x14ac:dyDescent="0.15">
      <c r="B43" s="1"/>
      <c r="C43" s="1"/>
      <c r="D43" s="1"/>
      <c r="E43" s="1"/>
      <c r="F43" s="1"/>
      <c r="G43" s="1"/>
      <c r="H43" s="1"/>
      <c r="I43" s="1"/>
      <c r="J43" s="1"/>
      <c r="K43" s="1"/>
      <c r="L43" s="1"/>
      <c r="M43" s="1"/>
      <c r="N43" s="48"/>
      <c r="O43" s="49"/>
      <c r="P43" s="49"/>
      <c r="Q43" s="49"/>
      <c r="R43" s="49"/>
      <c r="S43" s="49"/>
      <c r="T43" s="49"/>
      <c r="U43" s="49"/>
      <c r="V43" s="49"/>
      <c r="W43" s="49"/>
      <c r="X43" s="49"/>
      <c r="Y43" s="50"/>
      <c r="Z43" s="1"/>
      <c r="AA43" s="1"/>
      <c r="AB43" s="1"/>
      <c r="AC43" s="1"/>
      <c r="AD43" s="1"/>
      <c r="AE43" s="1"/>
      <c r="AF43" s="1"/>
      <c r="AG43" s="1"/>
      <c r="AH43" s="1"/>
      <c r="AI43" s="1"/>
      <c r="AJ43" s="1"/>
      <c r="AK43" s="1"/>
      <c r="AL43" s="1"/>
      <c r="AM43" s="1"/>
    </row>
    <row r="44" spans="2:39" ht="15" customHeight="1" x14ac:dyDescent="0.15">
      <c r="B44" s="1"/>
      <c r="C44" s="1"/>
      <c r="D44" s="1"/>
      <c r="E44" s="1"/>
      <c r="F44" s="1"/>
      <c r="G44" s="1"/>
      <c r="H44" s="1"/>
      <c r="I44" s="1"/>
      <c r="J44" s="1"/>
      <c r="K44" s="1"/>
      <c r="L44" s="1"/>
      <c r="M44" s="1"/>
      <c r="N44" s="51"/>
      <c r="O44" s="52"/>
      <c r="P44" s="52"/>
      <c r="Q44" s="52"/>
      <c r="R44" s="52"/>
      <c r="S44" s="52"/>
      <c r="T44" s="52"/>
      <c r="U44" s="52"/>
      <c r="V44" s="52"/>
      <c r="W44" s="52"/>
      <c r="X44" s="52"/>
      <c r="Y44" s="53"/>
      <c r="Z44" s="1"/>
      <c r="AA44" s="1"/>
      <c r="AB44" s="1"/>
      <c r="AC44" s="1"/>
      <c r="AD44" s="1"/>
      <c r="AE44" s="1"/>
      <c r="AF44" s="1"/>
      <c r="AG44" s="1"/>
      <c r="AH44" s="1"/>
      <c r="AI44" s="1"/>
      <c r="AJ44" s="1"/>
      <c r="AK44" s="1"/>
      <c r="AL44" s="1"/>
      <c r="AM44" s="1"/>
    </row>
    <row r="45" spans="2:39" ht="15" customHeight="1" x14ac:dyDescent="0.15">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2:39" ht="15" customHeight="1" x14ac:dyDescent="0.15">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2:39" ht="15" customHeight="1" x14ac:dyDescent="0.15">
      <c r="B47" s="1" t="s">
        <v>85</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2:39" ht="15" customHeight="1" x14ac:dyDescent="0.15">
      <c r="B48" s="1" t="s">
        <v>86</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2:39" ht="15" customHeight="1" x14ac:dyDescent="0.15">
      <c r="B49" s="1" t="s">
        <v>87</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2:39" x14ac:dyDescent="0.15">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2:39" x14ac:dyDescent="0.15">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2:39" x14ac:dyDescent="0.15">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2:39" x14ac:dyDescent="0.15">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2:39" x14ac:dyDescent="0.15">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2:39" x14ac:dyDescent="0.15">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2:39" x14ac:dyDescent="0.15">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2:39" x14ac:dyDescent="0.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2:39" x14ac:dyDescent="0.15">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2:39" x14ac:dyDescent="0.15">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2:39" x14ac:dyDescent="0.15">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2:39" x14ac:dyDescent="0.15">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2:39" x14ac:dyDescent="0.15">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2:39"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2:39"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2:39"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sheetData>
  <sheetProtection password="DE24" sheet="1" formatCells="0"/>
  <mergeCells count="20">
    <mergeCell ref="I4:W6"/>
    <mergeCell ref="I1:W3"/>
    <mergeCell ref="G1:H3"/>
    <mergeCell ref="AF7:AN8"/>
    <mergeCell ref="N35:Y35"/>
    <mergeCell ref="AI4:AN5"/>
    <mergeCell ref="AI1:AN3"/>
    <mergeCell ref="AD1:AH3"/>
    <mergeCell ref="AD4:AH5"/>
    <mergeCell ref="AB14:AO14"/>
    <mergeCell ref="B9:AM10"/>
    <mergeCell ref="C1:F6"/>
    <mergeCell ref="G4:H6"/>
    <mergeCell ref="N36:Y36"/>
    <mergeCell ref="Z21:AN23"/>
    <mergeCell ref="Z30:AK30"/>
    <mergeCell ref="Z24:AL26"/>
    <mergeCell ref="Z27:AK27"/>
    <mergeCell ref="Z28:AK28"/>
    <mergeCell ref="Z29:AK29"/>
  </mergeCells>
  <phoneticPr fontId="9"/>
  <conditionalFormatting sqref="AF7:AN8">
    <cfRule type="cellIs" dxfId="0" priority="1" stopIfTrue="1" operator="notEqual">
      <formula>"　"</formula>
    </cfRule>
  </conditionalFormatting>
  <printOptions horizontalCentered="1"/>
  <pageMargins left="0.39370078740157483" right="0.39370078740157483" top="0.98425196850393704" bottom="0.98425196850393704" header="0.51181102362204722" footer="0.51181102362204722"/>
  <pageSetup paperSize="9" orientation="portrait" r:id="rId1"/>
  <headerFooter alignWithMargins="0">
    <oddHeader>&amp;R（様式５）</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6D8C-2918-41EE-B0E3-6EE2FE590DA9}">
  <sheetPr>
    <tabColor indexed="11"/>
  </sheetPr>
  <dimension ref="A1:AG466"/>
  <sheetViews>
    <sheetView showGridLines="0" view="pageBreakPreview" zoomScaleNormal="100" zoomScaleSheetLayoutView="100" workbookViewId="0">
      <selection activeCell="N15" sqref="N15:N16"/>
    </sheetView>
  </sheetViews>
  <sheetFormatPr defaultRowHeight="18" customHeight="1" x14ac:dyDescent="0.15"/>
  <cols>
    <col min="1" max="17" width="4.25" style="4" customWidth="1"/>
    <col min="18" max="18" width="3.125" style="4" customWidth="1"/>
    <col min="19" max="20" width="4.25" style="4" customWidth="1"/>
    <col min="21" max="21" width="5.5" style="4" customWidth="1"/>
    <col min="22" max="22" width="6.5" style="4" bestFit="1" customWidth="1"/>
    <col min="23" max="27" width="4.125" style="4" customWidth="1"/>
    <col min="28" max="16384" width="9" style="4"/>
  </cols>
  <sheetData>
    <row r="1" spans="1:22" ht="14.45" customHeight="1" thickTop="1" x14ac:dyDescent="0.15">
      <c r="A1" s="84" t="str">
        <f>IF(入力シート!$D$11=1,"☑","□")</f>
        <v>□</v>
      </c>
      <c r="B1" s="22" t="s">
        <v>88</v>
      </c>
      <c r="C1" s="22"/>
      <c r="D1" s="22"/>
      <c r="E1" s="22"/>
      <c r="F1" s="23"/>
      <c r="G1" s="24"/>
      <c r="H1" s="25"/>
      <c r="I1" s="25"/>
      <c r="J1" s="25"/>
      <c r="K1" s="25"/>
      <c r="V1" s="26"/>
    </row>
    <row r="2" spans="1:22" ht="14.45" customHeight="1" x14ac:dyDescent="0.15">
      <c r="A2" s="85" t="str">
        <f>IF(入力シート!$D$11=2,"☑","□")</f>
        <v>□</v>
      </c>
      <c r="B2" s="27" t="s">
        <v>75</v>
      </c>
      <c r="C2" s="27"/>
      <c r="D2" s="27"/>
      <c r="E2" s="27"/>
      <c r="F2" s="28"/>
      <c r="G2" s="24"/>
      <c r="H2" s="25"/>
      <c r="I2" s="25"/>
      <c r="J2" s="25"/>
      <c r="K2" s="25"/>
      <c r="V2" s="26"/>
    </row>
    <row r="3" spans="1:22" ht="14.45" customHeight="1" x14ac:dyDescent="0.15">
      <c r="A3" s="85" t="str">
        <f>IF(入力シート!$D$11=3,"☑","□")</f>
        <v>□</v>
      </c>
      <c r="B3" s="27" t="s">
        <v>90</v>
      </c>
      <c r="C3" s="27"/>
      <c r="D3" s="27"/>
      <c r="E3" s="27"/>
      <c r="F3" s="28"/>
      <c r="G3" s="24"/>
      <c r="H3" s="25"/>
      <c r="I3" s="25"/>
      <c r="J3" s="25"/>
      <c r="K3" s="25"/>
      <c r="O3" s="128" t="s">
        <v>141</v>
      </c>
      <c r="P3" s="128"/>
      <c r="Q3" s="128"/>
      <c r="R3" s="170" t="str">
        <f>IF(入力シート!$C$9="","",入力シート!$C$9)</f>
        <v/>
      </c>
      <c r="S3" s="170"/>
      <c r="T3" s="170"/>
      <c r="U3" s="170"/>
      <c r="V3" s="26"/>
    </row>
    <row r="4" spans="1:22" ht="14.45" customHeight="1" thickBot="1" x14ac:dyDescent="0.2">
      <c r="A4" s="86" t="str">
        <f>IF(入力シート!$D$11=4,"☑","□")</f>
        <v>□</v>
      </c>
      <c r="B4" s="29" t="s">
        <v>91</v>
      </c>
      <c r="C4" s="29"/>
      <c r="D4" s="29"/>
      <c r="E4" s="29"/>
      <c r="F4" s="30"/>
      <c r="G4" s="24"/>
      <c r="H4" s="25"/>
      <c r="I4" s="25"/>
      <c r="J4" s="25"/>
      <c r="K4" s="25"/>
      <c r="O4" s="128"/>
      <c r="P4" s="128"/>
      <c r="Q4" s="128"/>
      <c r="R4" s="170"/>
      <c r="S4" s="170"/>
      <c r="T4" s="170"/>
      <c r="U4" s="170"/>
      <c r="V4" s="26"/>
    </row>
    <row r="5" spans="1:22" ht="14.45" customHeight="1" thickTop="1" x14ac:dyDescent="0.15">
      <c r="A5" s="24"/>
      <c r="B5" s="24"/>
      <c r="C5" s="24"/>
      <c r="D5" s="24"/>
      <c r="E5" s="24"/>
      <c r="F5" s="24"/>
      <c r="G5" s="24"/>
      <c r="H5" s="25"/>
      <c r="I5" s="25"/>
      <c r="J5" s="25"/>
      <c r="K5" s="25"/>
      <c r="V5" s="26"/>
    </row>
    <row r="6" spans="1:22" ht="14.45" customHeight="1" x14ac:dyDescent="0.15">
      <c r="G6" s="24"/>
      <c r="H6" s="25"/>
      <c r="I6" s="25"/>
      <c r="J6" s="25"/>
      <c r="K6" s="25"/>
      <c r="N6" s="224" t="str">
        <f>IF(入力シート!$C$7="","令和　　　年　　　月　　　日",入力シート!$C$7)</f>
        <v>令和　　　年　　　月　　　日</v>
      </c>
      <c r="O6" s="224"/>
      <c r="P6" s="224"/>
      <c r="Q6" s="224"/>
      <c r="R6" s="224"/>
      <c r="S6" s="224"/>
      <c r="T6" s="224"/>
      <c r="U6" s="224"/>
    </row>
    <row r="7" spans="1:22" ht="14.45" customHeight="1" x14ac:dyDescent="0.15">
      <c r="A7" s="25"/>
      <c r="B7" s="25"/>
      <c r="C7" s="25"/>
      <c r="D7" s="25"/>
      <c r="E7" s="25"/>
      <c r="F7" s="25"/>
      <c r="G7" s="25"/>
      <c r="H7" s="25"/>
      <c r="I7" s="25"/>
      <c r="J7" s="25"/>
      <c r="K7" s="25"/>
    </row>
    <row r="8" spans="1:22" ht="20.100000000000001" customHeight="1" x14ac:dyDescent="0.15">
      <c r="A8" s="203" t="s">
        <v>42</v>
      </c>
      <c r="B8" s="203"/>
      <c r="C8" s="203"/>
      <c r="D8" s="203"/>
      <c r="E8" s="203"/>
      <c r="F8" s="203"/>
      <c r="G8" s="203"/>
      <c r="H8" s="203"/>
      <c r="I8" s="203"/>
      <c r="J8" s="203"/>
      <c r="K8" s="203"/>
      <c r="L8" s="203"/>
      <c r="M8" s="203"/>
      <c r="N8" s="203"/>
      <c r="O8" s="203"/>
      <c r="P8" s="203"/>
      <c r="Q8" s="203"/>
      <c r="R8" s="203"/>
      <c r="S8" s="203"/>
      <c r="T8" s="203"/>
      <c r="U8" s="203"/>
    </row>
    <row r="9" spans="1:22" ht="14.45" customHeight="1" x14ac:dyDescent="0.15">
      <c r="Q9" s="31"/>
      <c r="S9" s="89" t="str">
        <f>IF(入力シート!$C$32="1　新規","①","１")</f>
        <v>１</v>
      </c>
      <c r="T9" s="74" t="s">
        <v>118</v>
      </c>
      <c r="U9" s="32"/>
    </row>
    <row r="10" spans="1:22" ht="14.45" customHeight="1" x14ac:dyDescent="0.15">
      <c r="A10" s="3" t="s">
        <v>43</v>
      </c>
      <c r="B10" s="3"/>
      <c r="C10" s="3"/>
      <c r="D10" s="3"/>
      <c r="Q10" s="33"/>
      <c r="S10" s="90" t="str">
        <f>IF(入力シート!$C$32="2　継続","②","２")</f>
        <v>２</v>
      </c>
      <c r="T10" s="75" t="s">
        <v>119</v>
      </c>
      <c r="U10" s="34"/>
    </row>
    <row r="11" spans="1:22" ht="14.45" customHeight="1" x14ac:dyDescent="0.15">
      <c r="G11" s="25"/>
      <c r="H11" s="25"/>
      <c r="I11" s="25"/>
      <c r="J11" s="25"/>
      <c r="K11" s="25"/>
      <c r="L11" s="25"/>
      <c r="M11" s="25"/>
      <c r="N11" s="25"/>
      <c r="Q11" s="35"/>
      <c r="R11" s="35"/>
      <c r="S11" s="35"/>
      <c r="T11" s="35"/>
      <c r="U11" s="35"/>
    </row>
    <row r="12" spans="1:22" ht="14.45" customHeight="1" x14ac:dyDescent="0.15">
      <c r="G12" s="25"/>
      <c r="H12" s="25"/>
      <c r="I12" s="25"/>
      <c r="J12" s="25"/>
      <c r="K12" s="25"/>
      <c r="L12" s="25"/>
      <c r="M12" s="25"/>
      <c r="N12" s="25"/>
      <c r="Q12" s="205" t="s">
        <v>44</v>
      </c>
      <c r="R12" s="87" t="str">
        <f>IF(入力シート!$D$10=1,"☑",IF(入力シート!$D$10=3,"☑","□"))</f>
        <v>□</v>
      </c>
      <c r="S12" s="238" t="s">
        <v>5</v>
      </c>
      <c r="T12" s="238"/>
      <c r="U12" s="239"/>
    </row>
    <row r="13" spans="1:22" ht="14.45" customHeight="1" x14ac:dyDescent="0.15">
      <c r="G13" s="25"/>
      <c r="H13" s="25"/>
      <c r="I13" s="25"/>
      <c r="J13" s="25"/>
      <c r="K13" s="25"/>
      <c r="L13" s="25"/>
      <c r="M13" s="25"/>
      <c r="N13" s="25"/>
      <c r="Q13" s="206"/>
      <c r="R13" s="88" t="str">
        <f>IF(入力シート!$D$10=2,"☑",IF(入力シート!$D$10=3,"☑","□"))</f>
        <v>□</v>
      </c>
      <c r="S13" s="236" t="s">
        <v>150</v>
      </c>
      <c r="T13" s="236"/>
      <c r="U13" s="237"/>
    </row>
    <row r="14" spans="1:22" ht="14.45" customHeight="1" x14ac:dyDescent="0.15">
      <c r="G14" s="25"/>
      <c r="H14" s="25"/>
      <c r="I14" s="25"/>
      <c r="J14" s="25"/>
      <c r="K14" s="25"/>
      <c r="L14" s="25"/>
      <c r="M14" s="25"/>
      <c r="N14" s="25"/>
      <c r="Q14" s="206"/>
      <c r="R14" s="88"/>
      <c r="S14" s="241" t="s">
        <v>151</v>
      </c>
      <c r="T14" s="241"/>
      <c r="U14" s="242"/>
    </row>
    <row r="15" spans="1:22" ht="14.45" customHeight="1" x14ac:dyDescent="0.15">
      <c r="G15" s="240" t="s">
        <v>45</v>
      </c>
      <c r="H15" s="181" t="str">
        <f>IF(入力シート!$D$11="","",IF(入力シート!$D$11=2,LEFT(入力シート!$C$24,1),IF(入力シート!D11=4,LEFT(入力シート!$C$24,1),LEFT(入力シート!$C$14,1))))</f>
        <v/>
      </c>
      <c r="I15" s="181" t="str">
        <f>IF(入力シート!$D$11="","",IF(入力シート!$D$11=2,MID(入力シート!$C$24,2,1),IF(入力シート!$D$11=4,MID(入力シート!$C$24,2,1),MID(入力シート!$C$14,2,1))))</f>
        <v/>
      </c>
      <c r="J15" s="181" t="str">
        <f>IF(入力シート!$D$11="","",IF(入力シート!$D$11=2,MID(入力シート!$C$24,3,1),IF(入力シート!$D$11=4,MID(入力シート!$C$24,3,1),MID(入力シート!$C$14,3,1))))</f>
        <v/>
      </c>
      <c r="K15" s="209" t="s">
        <v>46</v>
      </c>
      <c r="L15" s="181" t="str">
        <f>IF(入力シート!$D$11="","",IF(入力シート!$D$11=2,MID(入力シート!$C$24,4,1),IF(入力シート!$D$11=4,MID(入力シート!$C$24,4,1),MID(入力シート!$C$14,4,1))))</f>
        <v/>
      </c>
      <c r="M15" s="181" t="str">
        <f>IF(入力シート!$D$11="","",IF(入力シート!$D$11=2,MID(入力シート!$C$24,5,1),IF(入力シート!$D$11=4,MID(入力シート!$C$24,5,1),MID(入力シート!$C$14,5,1))))</f>
        <v/>
      </c>
      <c r="N15" s="181" t="str">
        <f>IF(入力シート!$D$11="","",IF(入力シート!$D$11=2,MID(入力シート!$C$24,6,1),IF(入力シート!$D$11=4,MID(入力シート!$C$24,6,1),MID(入力シート!$C$14,6,1))))</f>
        <v/>
      </c>
      <c r="O15" s="181" t="str">
        <f>IF(入力シート!$D$11="","",IF(入力シート!$D$11=2,RIGHT(入力シート!$C$24,1),IF(入力シート!$D$11=4,RIGHT(入力シート!$C$24,1),RIGHT(入力シート!$C$14,1))))</f>
        <v/>
      </c>
      <c r="Q15" s="207"/>
      <c r="R15" s="94" t="s">
        <v>89</v>
      </c>
      <c r="S15" s="234" t="s">
        <v>92</v>
      </c>
      <c r="T15" s="234"/>
      <c r="U15" s="235"/>
    </row>
    <row r="16" spans="1:22" ht="14.45" customHeight="1" x14ac:dyDescent="0.15">
      <c r="C16" s="2"/>
      <c r="D16" s="2"/>
      <c r="G16" s="240"/>
      <c r="H16" s="183"/>
      <c r="I16" s="183"/>
      <c r="J16" s="183"/>
      <c r="K16" s="209"/>
      <c r="L16" s="183"/>
      <c r="M16" s="183"/>
      <c r="N16" s="183"/>
      <c r="O16" s="183"/>
      <c r="Q16" s="35"/>
      <c r="R16" s="245" t="s">
        <v>47</v>
      </c>
      <c r="S16" s="246"/>
      <c r="T16" s="246"/>
      <c r="U16" s="246"/>
    </row>
    <row r="17" spans="1:33" ht="14.45" customHeight="1" x14ac:dyDescent="0.15">
      <c r="Q17" s="35"/>
      <c r="R17" s="247"/>
      <c r="S17" s="247"/>
      <c r="T17" s="247"/>
      <c r="U17" s="247"/>
    </row>
    <row r="18" spans="1:33" ht="14.45" customHeight="1" x14ac:dyDescent="0.15">
      <c r="D18" s="36" t="s">
        <v>48</v>
      </c>
      <c r="E18" s="36"/>
      <c r="F18" s="37"/>
      <c r="G18" s="243" t="str">
        <f>IF(入力シート!D11="","",IF(入力シート!D11=2,入力シート!C23,IF(入力シート!D11=4,入力シート!C23,入力シート!C13)))</f>
        <v/>
      </c>
      <c r="H18" s="243"/>
      <c r="I18" s="243"/>
      <c r="J18" s="243"/>
      <c r="K18" s="243"/>
      <c r="L18" s="243"/>
      <c r="M18" s="243"/>
      <c r="N18" s="243"/>
      <c r="O18" s="243"/>
      <c r="P18" s="243"/>
    </row>
    <row r="19" spans="1:33" ht="14.45" customHeight="1" x14ac:dyDescent="0.15">
      <c r="A19" s="10" t="s">
        <v>49</v>
      </c>
      <c r="B19" s="10"/>
      <c r="C19" s="10"/>
      <c r="D19" s="6" t="s">
        <v>50</v>
      </c>
      <c r="G19" s="208" t="str">
        <f>IF(入力シート!D11="","",IF(入力シート!D11=2,入力シート!C22,IF(入力シート!D11=4,入力シート!C22,入力シート!C12)))</f>
        <v/>
      </c>
      <c r="H19" s="208"/>
      <c r="I19" s="208"/>
      <c r="J19" s="208"/>
      <c r="K19" s="208"/>
      <c r="L19" s="208"/>
      <c r="M19" s="208"/>
      <c r="N19" s="208"/>
      <c r="O19" s="208"/>
      <c r="P19" s="6"/>
      <c r="Y19" s="204"/>
      <c r="Z19" s="204"/>
      <c r="AA19" s="204"/>
      <c r="AB19" s="204"/>
      <c r="AC19" s="204"/>
      <c r="AD19" s="204"/>
      <c r="AE19" s="204"/>
      <c r="AF19" s="204"/>
      <c r="AG19" s="6"/>
    </row>
    <row r="20" spans="1:33" ht="14.45" customHeight="1" x14ac:dyDescent="0.15">
      <c r="A20" s="27" t="s">
        <v>51</v>
      </c>
      <c r="B20" s="27"/>
      <c r="C20" s="27"/>
      <c r="G20" s="208"/>
      <c r="H20" s="208"/>
      <c r="I20" s="208"/>
      <c r="J20" s="208"/>
      <c r="K20" s="208"/>
      <c r="L20" s="208"/>
      <c r="M20" s="208"/>
      <c r="N20" s="208"/>
      <c r="O20" s="208"/>
      <c r="P20" s="6"/>
      <c r="Y20" s="204"/>
      <c r="Z20" s="204"/>
      <c r="AA20" s="204"/>
      <c r="AB20" s="204"/>
      <c r="AC20" s="204"/>
      <c r="AD20" s="204"/>
      <c r="AE20" s="204"/>
      <c r="AF20" s="204"/>
      <c r="AG20" s="6"/>
    </row>
    <row r="21" spans="1:33" ht="14.45" customHeight="1" x14ac:dyDescent="0.15">
      <c r="G21" s="208"/>
      <c r="H21" s="208"/>
      <c r="I21" s="208"/>
      <c r="J21" s="208"/>
      <c r="K21" s="208"/>
      <c r="L21" s="208"/>
      <c r="M21" s="208"/>
      <c r="N21" s="208"/>
      <c r="O21" s="208"/>
      <c r="P21" s="6"/>
      <c r="Q21" s="210" t="s">
        <v>52</v>
      </c>
      <c r="R21" s="211"/>
      <c r="S21" s="211"/>
      <c r="T21" s="211"/>
      <c r="U21" s="212"/>
      <c r="Y21" s="204"/>
      <c r="Z21" s="204"/>
      <c r="AA21" s="204"/>
      <c r="AB21" s="204"/>
      <c r="AC21" s="204"/>
      <c r="AD21" s="204"/>
      <c r="AE21" s="204"/>
      <c r="AF21" s="204"/>
      <c r="AG21" s="6"/>
    </row>
    <row r="22" spans="1:33" ht="14.45" customHeight="1" x14ac:dyDescent="0.15">
      <c r="D22" s="36" t="s">
        <v>53</v>
      </c>
      <c r="E22" s="36"/>
      <c r="F22" s="36"/>
      <c r="G22" s="248" t="str">
        <f>IF(入力シート!D11="","",IF(入力シート!D11=2,CONCATENATE(入力シート!C16,入力シート!C26),IF(入力シート!D11=4,CONCATENATE(入力シート!C16,入力シート!C26),入力シート!C16)))</f>
        <v/>
      </c>
      <c r="H22" s="248"/>
      <c r="I22" s="248"/>
      <c r="J22" s="248"/>
      <c r="K22" s="248"/>
      <c r="L22" s="248"/>
      <c r="M22" s="248"/>
      <c r="N22" s="248"/>
      <c r="O22" s="248"/>
      <c r="P22" s="249"/>
      <c r="Q22" s="213"/>
      <c r="R22" s="214"/>
      <c r="S22" s="214"/>
      <c r="T22" s="214"/>
      <c r="U22" s="215"/>
    </row>
    <row r="23" spans="1:33" ht="18" customHeight="1" x14ac:dyDescent="0.15">
      <c r="D23" s="6" t="s">
        <v>24</v>
      </c>
      <c r="E23" s="6"/>
      <c r="F23" s="6"/>
      <c r="H23" s="208" t="str">
        <f>IF(入力シート!D11="","",IF(入力シート!D11=2,CONCATENATE(入力シート!C15,入力シート!C25),IF(入力シート!D11=4,CONCATENATE(入力シート!C15,入力シート!C25),入力シート!C15)))</f>
        <v/>
      </c>
      <c r="I23" s="208"/>
      <c r="J23" s="208"/>
      <c r="K23" s="208"/>
      <c r="L23" s="208"/>
      <c r="M23" s="208"/>
      <c r="N23" s="208"/>
      <c r="O23" s="208"/>
      <c r="Q23" s="144" t="str">
        <f>IF(入力シート!D11="","",IF(入力シート!D11=2,"（受任者の使用印を押印してください）",IF(入力シート!D11=4,"（受任者の使用印を押印してください）","(代表者の使用印を押印してください）")))</f>
        <v/>
      </c>
      <c r="R23" s="145"/>
      <c r="S23" s="145"/>
      <c r="T23" s="145"/>
      <c r="U23" s="146"/>
    </row>
    <row r="24" spans="1:33" ht="18" customHeight="1" x14ac:dyDescent="0.15">
      <c r="H24" s="208"/>
      <c r="I24" s="208"/>
      <c r="J24" s="208"/>
      <c r="K24" s="208"/>
      <c r="L24" s="208"/>
      <c r="M24" s="208"/>
      <c r="N24" s="208"/>
      <c r="O24" s="208"/>
      <c r="Q24" s="5"/>
      <c r="R24" s="7"/>
      <c r="S24" s="7"/>
      <c r="T24" s="7"/>
      <c r="U24" s="39"/>
    </row>
    <row r="25" spans="1:33" ht="18" customHeight="1" x14ac:dyDescent="0.15">
      <c r="G25" s="96" t="s">
        <v>134</v>
      </c>
      <c r="H25" s="208"/>
      <c r="I25" s="208"/>
      <c r="J25" s="208"/>
      <c r="K25" s="208"/>
      <c r="L25" s="208"/>
      <c r="M25" s="208"/>
      <c r="N25" s="208"/>
      <c r="O25" s="208"/>
      <c r="Q25" s="5"/>
      <c r="R25" s="7"/>
      <c r="S25" s="7"/>
      <c r="T25" s="7"/>
      <c r="U25" s="39"/>
    </row>
    <row r="26" spans="1:33" ht="14.45" customHeight="1" x14ac:dyDescent="0.15">
      <c r="D26" s="6" t="s">
        <v>136</v>
      </c>
      <c r="E26" s="6"/>
      <c r="F26" s="6"/>
      <c r="G26" s="6"/>
      <c r="H26" s="217" t="str">
        <f>IF(入力シート!D11="","",IF(入力シート!D11=2,入力シート!C27,IF(入力シート!D11=4,入力シート!C27,入力シート!C17)))</f>
        <v/>
      </c>
      <c r="I26" s="217"/>
      <c r="J26" s="217"/>
      <c r="K26" s="217"/>
      <c r="L26" s="217"/>
      <c r="M26" s="217"/>
      <c r="N26" s="217"/>
      <c r="O26" s="217"/>
      <c r="Q26" s="5"/>
      <c r="R26" s="7"/>
      <c r="S26" s="7"/>
      <c r="T26" s="7"/>
      <c r="U26" s="39"/>
    </row>
    <row r="27" spans="1:33" ht="14.45" customHeight="1" x14ac:dyDescent="0.15">
      <c r="D27" s="6"/>
      <c r="E27" s="6"/>
      <c r="F27" s="6"/>
      <c r="G27" s="6"/>
      <c r="H27" s="244" t="str">
        <f>IF(入力シート!D11="","",IF(入力シート!D11=2,CONCATENATE(" ",入力シート!C29),IF(入力シート!D11=4,CONCATENATE(" ",入力シート!C29),CONCATENATE(" ",入力シート!C19))))</f>
        <v/>
      </c>
      <c r="I27" s="244"/>
      <c r="J27" s="244"/>
      <c r="K27" s="244"/>
      <c r="L27" s="244"/>
      <c r="M27" s="244"/>
      <c r="N27" s="244"/>
      <c r="O27" s="244"/>
      <c r="Q27" s="5"/>
      <c r="R27" s="7"/>
      <c r="S27" s="7"/>
      <c r="T27" s="7"/>
      <c r="U27" s="39"/>
    </row>
    <row r="28" spans="1:33" ht="14.45" customHeight="1" x14ac:dyDescent="0.15">
      <c r="G28" s="6"/>
      <c r="H28" s="217" t="str">
        <f>IF(入力シート!D11="","",IF(入力シート!D11=2,入力シート!C28,IF(入力シート!D11=4,入力シート!C28,入力シート!C18)))</f>
        <v/>
      </c>
      <c r="I28" s="217"/>
      <c r="J28" s="217"/>
      <c r="K28" s="217"/>
      <c r="L28" s="217"/>
      <c r="M28" s="217"/>
      <c r="N28" s="217"/>
      <c r="O28" s="217"/>
      <c r="Q28" s="5"/>
      <c r="R28" s="7"/>
      <c r="S28" s="7"/>
      <c r="T28" s="7"/>
      <c r="U28" s="39"/>
    </row>
    <row r="29" spans="1:33" ht="14.45" customHeight="1" x14ac:dyDescent="0.15">
      <c r="D29" s="6" t="s">
        <v>54</v>
      </c>
      <c r="E29" s="6"/>
      <c r="F29" s="6"/>
      <c r="G29" s="6"/>
      <c r="H29" s="218" t="str">
        <f>IF(入力シート!D11="","",IF(入力シート!D11=2,入力シート!C30,IF(入力シート!D11=4,入力シート!C30,入力シート!C20)))</f>
        <v/>
      </c>
      <c r="I29" s="218"/>
      <c r="J29" s="218"/>
      <c r="K29" s="218"/>
      <c r="L29" s="218"/>
      <c r="M29" s="218"/>
      <c r="N29" s="218"/>
      <c r="O29" s="218"/>
      <c r="Q29" s="54"/>
      <c r="R29" s="55"/>
      <c r="S29" s="55"/>
      <c r="T29" s="55"/>
      <c r="U29" s="56"/>
    </row>
    <row r="30" spans="1:33" ht="14.45" customHeight="1" x14ac:dyDescent="0.15">
      <c r="D30" s="6"/>
      <c r="E30" s="6"/>
      <c r="F30" s="6"/>
      <c r="G30" s="6"/>
      <c r="H30" s="6"/>
      <c r="I30" s="6"/>
      <c r="J30" s="6"/>
      <c r="K30" s="6"/>
      <c r="L30" s="6"/>
      <c r="M30" s="6"/>
      <c r="N30" s="6"/>
    </row>
    <row r="31" spans="1:33" ht="14.45" customHeight="1" x14ac:dyDescent="0.15">
      <c r="D31" s="6"/>
      <c r="E31" s="6"/>
      <c r="F31" s="6"/>
      <c r="G31" s="6"/>
      <c r="H31" s="6"/>
      <c r="I31" s="6"/>
      <c r="J31" s="6"/>
      <c r="K31" s="6"/>
      <c r="L31" s="6"/>
      <c r="M31" s="6"/>
      <c r="N31" s="6"/>
    </row>
    <row r="32" spans="1:33" ht="14.45" customHeight="1" x14ac:dyDescent="0.15">
      <c r="D32" s="6"/>
      <c r="E32" s="6"/>
      <c r="F32" s="225" t="s">
        <v>55</v>
      </c>
      <c r="G32" s="226"/>
      <c r="H32" s="226"/>
      <c r="I32" s="226"/>
      <c r="J32" s="227"/>
      <c r="K32" s="181" t="str">
        <f>LEFT(入力シート!$C$33,1)</f>
        <v/>
      </c>
      <c r="L32" s="181" t="str">
        <f>MID(入力シート!$C$33,2,1)</f>
        <v/>
      </c>
      <c r="M32" s="181" t="str">
        <f>MID(入力シート!$C$33,3,1)</f>
        <v/>
      </c>
      <c r="N32" s="181" t="str">
        <f>MID(入力シート!$C$33,4,1)</f>
        <v/>
      </c>
      <c r="O32" s="181" t="str">
        <f>MID(入力シート!$C$33,5,1)</f>
        <v/>
      </c>
      <c r="P32" s="181" t="str">
        <f>RIGHT(入力シート!$C$33,1)</f>
        <v/>
      </c>
    </row>
    <row r="33" spans="1:21" ht="14.45" customHeight="1" x14ac:dyDescent="0.15">
      <c r="F33" s="228"/>
      <c r="G33" s="229"/>
      <c r="H33" s="229"/>
      <c r="I33" s="229"/>
      <c r="J33" s="230"/>
      <c r="K33" s="182"/>
      <c r="L33" s="182"/>
      <c r="M33" s="182"/>
      <c r="N33" s="182"/>
      <c r="O33" s="182"/>
      <c r="P33" s="182"/>
    </row>
    <row r="34" spans="1:21" ht="14.45" customHeight="1" x14ac:dyDescent="0.15">
      <c r="F34" s="231"/>
      <c r="G34" s="232"/>
      <c r="H34" s="232"/>
      <c r="I34" s="232"/>
      <c r="J34" s="233"/>
      <c r="K34" s="183"/>
      <c r="L34" s="183"/>
      <c r="M34" s="183"/>
      <c r="N34" s="183"/>
      <c r="O34" s="183"/>
      <c r="P34" s="183"/>
    </row>
    <row r="35" spans="1:21" ht="14.45" customHeight="1" x14ac:dyDescent="0.15"/>
    <row r="36" spans="1:21" ht="14.1" customHeight="1" x14ac:dyDescent="0.15">
      <c r="A36" s="40" t="s">
        <v>56</v>
      </c>
      <c r="B36" s="219" t="s">
        <v>133</v>
      </c>
      <c r="C36" s="219"/>
      <c r="D36" s="219"/>
      <c r="E36" s="219"/>
      <c r="F36" s="219"/>
      <c r="G36" s="219"/>
      <c r="H36" s="219"/>
      <c r="I36" s="219"/>
      <c r="J36" s="219"/>
      <c r="K36" s="219"/>
      <c r="L36" s="219"/>
      <c r="M36" s="219"/>
      <c r="N36" s="219"/>
      <c r="O36" s="219"/>
      <c r="P36" s="219"/>
      <c r="Q36" s="219"/>
      <c r="R36" s="219"/>
      <c r="S36" s="219"/>
      <c r="T36" s="219"/>
      <c r="U36" s="219"/>
    </row>
    <row r="37" spans="1:21" ht="14.1" customHeight="1" x14ac:dyDescent="0.15">
      <c r="A37" s="41"/>
      <c r="B37" s="219"/>
      <c r="C37" s="219"/>
      <c r="D37" s="219"/>
      <c r="E37" s="219"/>
      <c r="F37" s="219"/>
      <c r="G37" s="219"/>
      <c r="H37" s="219"/>
      <c r="I37" s="219"/>
      <c r="J37" s="219"/>
      <c r="K37" s="219"/>
      <c r="L37" s="219"/>
      <c r="M37" s="219"/>
      <c r="N37" s="219"/>
      <c r="O37" s="219"/>
      <c r="P37" s="219"/>
      <c r="Q37" s="219"/>
      <c r="R37" s="219"/>
      <c r="S37" s="219"/>
      <c r="T37" s="219"/>
      <c r="U37" s="219"/>
    </row>
    <row r="38" spans="1:21" ht="14.1" customHeight="1" x14ac:dyDescent="0.15">
      <c r="A38" s="42" t="s">
        <v>57</v>
      </c>
      <c r="B38" s="187" t="s">
        <v>58</v>
      </c>
      <c r="C38" s="187"/>
      <c r="D38" s="187"/>
      <c r="E38" s="187"/>
      <c r="F38" s="187"/>
      <c r="G38" s="187"/>
      <c r="H38" s="187"/>
      <c r="I38" s="187"/>
      <c r="J38" s="187"/>
      <c r="K38" s="187"/>
      <c r="L38" s="187"/>
      <c r="M38" s="187"/>
      <c r="N38" s="187"/>
      <c r="O38" s="187"/>
      <c r="P38" s="187"/>
      <c r="Q38" s="187"/>
      <c r="R38" s="187"/>
      <c r="S38" s="187"/>
      <c r="T38" s="187"/>
      <c r="U38" s="187"/>
    </row>
    <row r="39" spans="1:21" ht="14.1" customHeight="1" x14ac:dyDescent="0.15">
      <c r="A39" s="42" t="s">
        <v>59</v>
      </c>
      <c r="B39" s="219" t="s">
        <v>60</v>
      </c>
      <c r="C39" s="219"/>
      <c r="D39" s="219"/>
      <c r="E39" s="219"/>
      <c r="F39" s="219"/>
      <c r="G39" s="219"/>
      <c r="H39" s="219"/>
      <c r="I39" s="219"/>
      <c r="J39" s="219"/>
      <c r="K39" s="219"/>
      <c r="L39" s="219"/>
      <c r="M39" s="219"/>
      <c r="N39" s="219"/>
      <c r="O39" s="219"/>
      <c r="P39" s="219"/>
      <c r="Q39" s="219"/>
      <c r="R39" s="219"/>
      <c r="S39" s="219"/>
      <c r="T39" s="219"/>
      <c r="U39" s="219"/>
    </row>
    <row r="40" spans="1:21" ht="14.1" customHeight="1" x14ac:dyDescent="0.15">
      <c r="A40" s="40"/>
      <c r="B40" s="219"/>
      <c r="C40" s="219"/>
      <c r="D40" s="219"/>
      <c r="E40" s="219"/>
      <c r="F40" s="219"/>
      <c r="G40" s="219"/>
      <c r="H40" s="219"/>
      <c r="I40" s="219"/>
      <c r="J40" s="219"/>
      <c r="K40" s="219"/>
      <c r="L40" s="219"/>
      <c r="M40" s="219"/>
      <c r="N40" s="219"/>
      <c r="O40" s="219"/>
      <c r="P40" s="219"/>
      <c r="Q40" s="219"/>
      <c r="R40" s="219"/>
      <c r="S40" s="219"/>
      <c r="T40" s="219"/>
      <c r="U40" s="219"/>
    </row>
    <row r="41" spans="1:21" ht="14.1" customHeight="1" x14ac:dyDescent="0.15">
      <c r="A41" s="42" t="s">
        <v>61</v>
      </c>
      <c r="B41" s="187" t="s">
        <v>62</v>
      </c>
      <c r="C41" s="187"/>
      <c r="D41" s="187"/>
      <c r="E41" s="187"/>
      <c r="F41" s="187"/>
      <c r="G41" s="187"/>
      <c r="H41" s="187"/>
      <c r="I41" s="187"/>
      <c r="J41" s="187"/>
      <c r="K41" s="187"/>
      <c r="L41" s="187"/>
      <c r="M41" s="187"/>
      <c r="N41" s="187"/>
      <c r="O41" s="187"/>
      <c r="P41" s="187"/>
      <c r="Q41" s="187"/>
      <c r="R41" s="187"/>
      <c r="S41" s="187"/>
      <c r="T41" s="187"/>
      <c r="U41" s="187"/>
    </row>
    <row r="42" spans="1:21" ht="14.45" customHeight="1" x14ac:dyDescent="0.15"/>
    <row r="43" spans="1:21" ht="14.85" customHeight="1" x14ac:dyDescent="0.15">
      <c r="A43" s="3" t="s">
        <v>63</v>
      </c>
      <c r="B43" s="3"/>
      <c r="C43" s="3"/>
      <c r="D43" s="3"/>
    </row>
    <row r="44" spans="1:21" ht="5.0999999999999996" customHeight="1" x14ac:dyDescent="0.15"/>
    <row r="45" spans="1:21" ht="20.100000000000001" customHeight="1" x14ac:dyDescent="0.15">
      <c r="A45" s="223" t="s">
        <v>64</v>
      </c>
      <c r="B45" s="223"/>
      <c r="C45" s="223"/>
      <c r="D45" s="223"/>
      <c r="E45" s="223"/>
      <c r="F45" s="223"/>
      <c r="G45" s="223" t="s">
        <v>65</v>
      </c>
      <c r="H45" s="223"/>
      <c r="I45" s="223"/>
      <c r="J45" s="223"/>
      <c r="K45" s="223"/>
      <c r="L45" s="223"/>
      <c r="M45" s="128" t="s">
        <v>66</v>
      </c>
      <c r="N45" s="128"/>
      <c r="O45" s="128" t="s">
        <v>67</v>
      </c>
      <c r="P45" s="128"/>
      <c r="Q45" s="128"/>
      <c r="R45" s="128"/>
      <c r="S45" s="128"/>
      <c r="T45" s="128"/>
      <c r="U45" s="128"/>
    </row>
    <row r="46" spans="1:21" ht="20.100000000000001" customHeight="1" x14ac:dyDescent="0.15">
      <c r="A46" s="194" t="str">
        <f>IF(入力シート!C34="","",入力シート!C34)</f>
        <v/>
      </c>
      <c r="B46" s="195"/>
      <c r="C46" s="195"/>
      <c r="D46" s="195"/>
      <c r="E46" s="195"/>
      <c r="F46" s="196"/>
      <c r="G46" s="210" t="s">
        <v>68</v>
      </c>
      <c r="H46" s="211"/>
      <c r="I46" s="212"/>
      <c r="J46" s="93" t="str">
        <f>MID(入力シート!$C$35,1,1)</f>
        <v/>
      </c>
      <c r="K46" s="93" t="str">
        <f>MID(入力シート!$C$35,2,1)</f>
        <v/>
      </c>
      <c r="L46" s="93" t="str">
        <f>MID(入力シート!$C$35,3,1)</f>
        <v/>
      </c>
      <c r="M46" s="188" t="str">
        <f>IF(入力シート!C37="","1普通　2当座",入力シート!C37)</f>
        <v>1普通　2当座</v>
      </c>
      <c r="N46" s="189"/>
      <c r="O46" s="184" t="str">
        <f>MID(入力シート!$C$38,1,1)</f>
        <v/>
      </c>
      <c r="P46" s="184" t="str">
        <f>MID(入力シート!$C$38,2,1)</f>
        <v/>
      </c>
      <c r="Q46" s="184" t="str">
        <f>MID(入力シート!$C$38,3,1)</f>
        <v/>
      </c>
      <c r="R46" s="184" t="str">
        <f>MID(入力シート!$C$38,4,1)</f>
        <v/>
      </c>
      <c r="S46" s="184" t="str">
        <f>MID(入力シート!$C$38,5,1)</f>
        <v/>
      </c>
      <c r="T46" s="184" t="str">
        <f>MID(入力シート!$C$38,6,1)</f>
        <v/>
      </c>
      <c r="U46" s="184" t="str">
        <f>MID(入力シート!$C$38,7,1)</f>
        <v/>
      </c>
    </row>
    <row r="47" spans="1:21" ht="15" customHeight="1" x14ac:dyDescent="0.15">
      <c r="A47" s="197"/>
      <c r="B47" s="198"/>
      <c r="C47" s="198"/>
      <c r="D47" s="198"/>
      <c r="E47" s="198"/>
      <c r="F47" s="199"/>
      <c r="G47" s="194" t="str">
        <f>IF(入力シート!C36="","",入力シート!C36)</f>
        <v/>
      </c>
      <c r="H47" s="195"/>
      <c r="I47" s="195"/>
      <c r="J47" s="195"/>
      <c r="K47" s="195"/>
      <c r="L47" s="196"/>
      <c r="M47" s="190"/>
      <c r="N47" s="191"/>
      <c r="O47" s="185"/>
      <c r="P47" s="185"/>
      <c r="Q47" s="185"/>
      <c r="R47" s="185"/>
      <c r="S47" s="185"/>
      <c r="T47" s="185"/>
      <c r="U47" s="185"/>
    </row>
    <row r="48" spans="1:21" ht="15" customHeight="1" x14ac:dyDescent="0.15">
      <c r="A48" s="197"/>
      <c r="B48" s="198"/>
      <c r="C48" s="198"/>
      <c r="D48" s="198"/>
      <c r="E48" s="198"/>
      <c r="F48" s="199"/>
      <c r="G48" s="197"/>
      <c r="H48" s="198"/>
      <c r="I48" s="198"/>
      <c r="J48" s="198"/>
      <c r="K48" s="198"/>
      <c r="L48" s="199"/>
      <c r="M48" s="190"/>
      <c r="N48" s="191"/>
      <c r="O48" s="185"/>
      <c r="P48" s="185"/>
      <c r="Q48" s="185"/>
      <c r="R48" s="185"/>
      <c r="S48" s="185"/>
      <c r="T48" s="185"/>
      <c r="U48" s="185"/>
    </row>
    <row r="49" spans="1:21" ht="15" customHeight="1" x14ac:dyDescent="0.15">
      <c r="A49" s="200"/>
      <c r="B49" s="201"/>
      <c r="C49" s="201"/>
      <c r="D49" s="201"/>
      <c r="E49" s="201"/>
      <c r="F49" s="202"/>
      <c r="G49" s="200"/>
      <c r="H49" s="201"/>
      <c r="I49" s="201"/>
      <c r="J49" s="201"/>
      <c r="K49" s="201"/>
      <c r="L49" s="202"/>
      <c r="M49" s="192"/>
      <c r="N49" s="193"/>
      <c r="O49" s="186"/>
      <c r="P49" s="186"/>
      <c r="Q49" s="186"/>
      <c r="R49" s="186"/>
      <c r="S49" s="186"/>
      <c r="T49" s="186"/>
      <c r="U49" s="186"/>
    </row>
    <row r="50" spans="1:21" s="25" customFormat="1" ht="9.9499999999999993" customHeight="1" x14ac:dyDescent="0.15">
      <c r="A50" s="43"/>
      <c r="B50" s="43"/>
      <c r="C50" s="43"/>
      <c r="D50" s="43"/>
      <c r="E50" s="43"/>
      <c r="F50" s="43"/>
      <c r="G50" s="43"/>
      <c r="H50" s="43"/>
      <c r="I50" s="43"/>
      <c r="J50" s="43"/>
      <c r="K50" s="43"/>
      <c r="L50" s="43"/>
      <c r="M50" s="38"/>
      <c r="N50" s="38"/>
      <c r="O50" s="44"/>
      <c r="P50" s="44"/>
      <c r="Q50" s="44"/>
      <c r="R50" s="44"/>
      <c r="S50" s="44"/>
      <c r="T50" s="44"/>
      <c r="U50" s="44"/>
    </row>
    <row r="51" spans="1:21" ht="30" customHeight="1" x14ac:dyDescent="0.15">
      <c r="A51" s="222" t="s">
        <v>69</v>
      </c>
      <c r="B51" s="222"/>
      <c r="C51" s="222"/>
      <c r="D51" s="222"/>
      <c r="E51" s="222"/>
      <c r="F51" s="222"/>
      <c r="G51" s="222"/>
      <c r="H51" s="222"/>
      <c r="I51" s="222"/>
      <c r="J51" s="222"/>
      <c r="K51" s="222"/>
      <c r="L51" s="222"/>
      <c r="M51" s="222"/>
      <c r="N51" s="222"/>
      <c r="O51" s="222"/>
      <c r="P51" s="222"/>
      <c r="Q51" s="222"/>
      <c r="R51" s="222"/>
      <c r="S51" s="222"/>
      <c r="T51" s="222"/>
      <c r="U51" s="222"/>
    </row>
    <row r="52" spans="1:21" ht="20.100000000000001" customHeight="1" x14ac:dyDescent="0.15">
      <c r="A52" s="221" t="s">
        <v>70</v>
      </c>
      <c r="B52" s="221"/>
      <c r="C52" s="221"/>
      <c r="D52" s="221"/>
      <c r="E52" s="221"/>
      <c r="F52" s="221"/>
      <c r="G52" s="221"/>
      <c r="H52" s="221"/>
      <c r="I52" s="221" t="s">
        <v>71</v>
      </c>
      <c r="J52" s="221"/>
      <c r="K52" s="221"/>
      <c r="L52" s="221"/>
      <c r="M52" s="221"/>
      <c r="N52" s="221"/>
      <c r="O52" s="221"/>
      <c r="P52" s="221"/>
      <c r="Q52" s="7"/>
      <c r="R52" s="7"/>
      <c r="S52" s="7"/>
      <c r="T52" s="7"/>
      <c r="U52" s="7"/>
    </row>
    <row r="53" spans="1:21" ht="20.100000000000001" customHeight="1" x14ac:dyDescent="0.15">
      <c r="A53" s="220" t="str">
        <f>IF(入力シート!C40="","",入力シート!C40)</f>
        <v/>
      </c>
      <c r="B53" s="220"/>
      <c r="C53" s="220"/>
      <c r="D53" s="220"/>
      <c r="E53" s="220"/>
      <c r="F53" s="220"/>
      <c r="G53" s="220"/>
      <c r="H53" s="220"/>
      <c r="I53" s="220" t="str">
        <f>IF(入力シート!C41="","",入力シート!C41)</f>
        <v/>
      </c>
      <c r="J53" s="220"/>
      <c r="K53" s="220"/>
      <c r="L53" s="220"/>
      <c r="M53" s="220"/>
      <c r="N53" s="220"/>
      <c r="O53" s="220"/>
      <c r="P53" s="220"/>
      <c r="Q53" s="7"/>
      <c r="R53" s="7"/>
      <c r="S53" s="7"/>
      <c r="T53" s="7"/>
      <c r="U53" s="7"/>
    </row>
    <row r="54" spans="1:21" ht="20.100000000000001" customHeight="1" x14ac:dyDescent="0.15">
      <c r="A54" s="220"/>
      <c r="B54" s="220"/>
      <c r="C54" s="220"/>
      <c r="D54" s="220"/>
      <c r="E54" s="220"/>
      <c r="F54" s="220"/>
      <c r="G54" s="220"/>
      <c r="H54" s="220"/>
      <c r="I54" s="220"/>
      <c r="J54" s="220"/>
      <c r="K54" s="220"/>
      <c r="L54" s="220"/>
      <c r="M54" s="220"/>
      <c r="N54" s="220"/>
      <c r="O54" s="220"/>
      <c r="P54" s="220"/>
      <c r="Q54" s="7"/>
      <c r="R54" s="7"/>
      <c r="S54" s="7"/>
      <c r="T54" s="7"/>
    </row>
    <row r="55" spans="1:21" ht="14.45" customHeight="1" x14ac:dyDescent="0.15">
      <c r="A55" s="45"/>
      <c r="B55" s="45"/>
      <c r="C55" s="45"/>
      <c r="D55" s="45"/>
      <c r="E55" s="45"/>
      <c r="F55" s="45"/>
      <c r="G55" s="45"/>
      <c r="H55" s="45"/>
      <c r="I55" s="45"/>
      <c r="J55" s="45"/>
      <c r="K55" s="45"/>
      <c r="L55" s="45"/>
      <c r="M55" s="45"/>
      <c r="N55" s="45"/>
      <c r="O55" s="45"/>
      <c r="P55" s="45"/>
      <c r="Q55" s="45"/>
      <c r="R55" s="45"/>
      <c r="S55" s="45"/>
      <c r="T55" s="45"/>
    </row>
    <row r="56" spans="1:21" ht="14.1" customHeight="1" x14ac:dyDescent="0.15">
      <c r="A56" s="41" t="s">
        <v>72</v>
      </c>
      <c r="B56" s="187" t="s">
        <v>73</v>
      </c>
      <c r="C56" s="187"/>
      <c r="D56" s="187"/>
      <c r="E56" s="187"/>
      <c r="F56" s="187"/>
      <c r="G56" s="187"/>
      <c r="H56" s="187"/>
      <c r="I56" s="187"/>
      <c r="J56" s="187"/>
      <c r="K56" s="187"/>
      <c r="L56" s="187"/>
      <c r="M56" s="187"/>
      <c r="N56" s="187"/>
      <c r="O56" s="187"/>
      <c r="P56" s="187"/>
      <c r="Q56" s="187"/>
      <c r="R56" s="187"/>
      <c r="S56" s="187"/>
      <c r="T56" s="187"/>
      <c r="U56" s="187"/>
    </row>
    <row r="57" spans="1:21" ht="14.1" customHeight="1" x14ac:dyDescent="0.15">
      <c r="A57" s="42"/>
      <c r="B57" s="219"/>
      <c r="C57" s="219"/>
      <c r="D57" s="219"/>
      <c r="E57" s="219"/>
      <c r="F57" s="219"/>
      <c r="G57" s="219"/>
      <c r="H57" s="219"/>
      <c r="I57" s="219"/>
      <c r="J57" s="219"/>
      <c r="K57" s="219"/>
      <c r="L57" s="219"/>
      <c r="M57" s="219"/>
      <c r="N57" s="219"/>
      <c r="O57" s="219"/>
      <c r="P57" s="219"/>
      <c r="Q57" s="219"/>
      <c r="R57" s="219"/>
      <c r="S57" s="219"/>
      <c r="T57" s="219"/>
      <c r="U57" s="219"/>
    </row>
    <row r="58" spans="1:21" ht="14.45" customHeight="1" x14ac:dyDescent="0.15">
      <c r="S58" s="216" t="s">
        <v>74</v>
      </c>
      <c r="T58" s="216"/>
      <c r="U58" s="216"/>
    </row>
    <row r="59" spans="1:21" ht="15.95" customHeight="1" x14ac:dyDescent="0.15"/>
    <row r="60" spans="1:21" ht="15.95" customHeight="1" x14ac:dyDescent="0.15"/>
    <row r="61" spans="1:21" ht="15.95" customHeight="1" x14ac:dyDescent="0.15"/>
    <row r="62" spans="1:21" ht="15.95" customHeight="1" x14ac:dyDescent="0.15"/>
    <row r="63" spans="1:21" ht="15.95" customHeight="1" x14ac:dyDescent="0.15"/>
    <row r="64" spans="1:2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row r="220" ht="17.100000000000001" customHeight="1" x14ac:dyDescent="0.15"/>
    <row r="221" ht="17.100000000000001" customHeight="1" x14ac:dyDescent="0.15"/>
    <row r="222" ht="17.100000000000001" customHeight="1" x14ac:dyDescent="0.15"/>
    <row r="223" ht="17.100000000000001" customHeight="1" x14ac:dyDescent="0.15"/>
    <row r="224" ht="17.100000000000001" customHeight="1" x14ac:dyDescent="0.15"/>
    <row r="225" ht="17.100000000000001" customHeight="1" x14ac:dyDescent="0.15"/>
    <row r="226" ht="17.100000000000001" customHeight="1" x14ac:dyDescent="0.15"/>
    <row r="227" ht="17.100000000000001" customHeight="1" x14ac:dyDescent="0.15"/>
    <row r="228" ht="17.100000000000001" customHeight="1" x14ac:dyDescent="0.15"/>
    <row r="229" ht="17.100000000000001" customHeight="1" x14ac:dyDescent="0.15"/>
    <row r="230" ht="17.100000000000001" customHeight="1" x14ac:dyDescent="0.15"/>
    <row r="231" ht="17.100000000000001" customHeight="1" x14ac:dyDescent="0.15"/>
    <row r="232" ht="17.100000000000001" customHeight="1" x14ac:dyDescent="0.15"/>
    <row r="233" ht="17.100000000000001" customHeight="1" x14ac:dyDescent="0.15"/>
    <row r="234" ht="17.100000000000001" customHeight="1" x14ac:dyDescent="0.15"/>
    <row r="235" ht="17.100000000000001" customHeight="1" x14ac:dyDescent="0.15"/>
    <row r="236" ht="17.100000000000001" customHeight="1" x14ac:dyDescent="0.15"/>
    <row r="237" ht="17.100000000000001" customHeight="1" x14ac:dyDescent="0.15"/>
    <row r="238" ht="17.100000000000001" customHeight="1" x14ac:dyDescent="0.15"/>
    <row r="239" ht="17.100000000000001" customHeight="1" x14ac:dyDescent="0.15"/>
    <row r="240" ht="17.100000000000001" customHeight="1" x14ac:dyDescent="0.15"/>
    <row r="241" ht="17.100000000000001" customHeight="1" x14ac:dyDescent="0.15"/>
    <row r="242" ht="17.100000000000001" customHeight="1" x14ac:dyDescent="0.15"/>
    <row r="243" ht="17.100000000000001" customHeight="1" x14ac:dyDescent="0.15"/>
    <row r="244" ht="17.100000000000001" customHeight="1" x14ac:dyDescent="0.15"/>
    <row r="245" ht="17.100000000000001" customHeight="1" x14ac:dyDescent="0.15"/>
    <row r="246" ht="17.100000000000001" customHeight="1" x14ac:dyDescent="0.15"/>
    <row r="247" ht="17.100000000000001" customHeight="1" x14ac:dyDescent="0.15"/>
    <row r="248" ht="17.100000000000001" customHeight="1" x14ac:dyDescent="0.15"/>
    <row r="249" ht="17.100000000000001" customHeight="1" x14ac:dyDescent="0.15"/>
    <row r="250" ht="17.100000000000001" customHeight="1" x14ac:dyDescent="0.15"/>
    <row r="251" ht="17.100000000000001" customHeight="1" x14ac:dyDescent="0.15"/>
    <row r="252" ht="17.100000000000001" customHeight="1" x14ac:dyDescent="0.15"/>
    <row r="253" ht="17.100000000000001" customHeight="1" x14ac:dyDescent="0.15"/>
    <row r="254" ht="17.100000000000001" customHeight="1" x14ac:dyDescent="0.15"/>
    <row r="255" ht="17.100000000000001" customHeight="1" x14ac:dyDescent="0.15"/>
    <row r="256" ht="17.100000000000001" customHeight="1" x14ac:dyDescent="0.15"/>
    <row r="257" ht="17.100000000000001" customHeight="1" x14ac:dyDescent="0.15"/>
    <row r="258" ht="17.100000000000001" customHeight="1" x14ac:dyDescent="0.15"/>
    <row r="259" ht="17.100000000000001" customHeight="1" x14ac:dyDescent="0.15"/>
    <row r="260" ht="17.100000000000001" customHeight="1" x14ac:dyDescent="0.15"/>
    <row r="261" ht="17.100000000000001" customHeight="1" x14ac:dyDescent="0.15"/>
    <row r="262" ht="17.100000000000001" customHeight="1" x14ac:dyDescent="0.15"/>
    <row r="263" ht="17.100000000000001" customHeight="1" x14ac:dyDescent="0.15"/>
    <row r="264" ht="17.100000000000001" customHeight="1" x14ac:dyDescent="0.15"/>
    <row r="265" ht="17.100000000000001" customHeight="1" x14ac:dyDescent="0.15"/>
    <row r="266" ht="17.100000000000001" customHeight="1" x14ac:dyDescent="0.15"/>
    <row r="267" ht="17.100000000000001" customHeight="1" x14ac:dyDescent="0.15"/>
    <row r="268" ht="17.100000000000001" customHeight="1" x14ac:dyDescent="0.15"/>
    <row r="269" ht="17.100000000000001" customHeight="1" x14ac:dyDescent="0.15"/>
    <row r="270" ht="17.100000000000001" customHeight="1" x14ac:dyDescent="0.15"/>
    <row r="271" ht="17.100000000000001" customHeight="1" x14ac:dyDescent="0.15"/>
    <row r="272" ht="17.100000000000001" customHeight="1" x14ac:dyDescent="0.15"/>
    <row r="273" ht="17.100000000000001" customHeight="1" x14ac:dyDescent="0.15"/>
    <row r="274" ht="17.100000000000001" customHeight="1" x14ac:dyDescent="0.15"/>
    <row r="275" ht="17.100000000000001" customHeight="1" x14ac:dyDescent="0.15"/>
    <row r="276" ht="17.100000000000001" customHeight="1" x14ac:dyDescent="0.15"/>
    <row r="277" ht="17.100000000000001" customHeight="1" x14ac:dyDescent="0.15"/>
    <row r="278" ht="17.100000000000001" customHeight="1" x14ac:dyDescent="0.15"/>
    <row r="279" ht="17.100000000000001" customHeight="1" x14ac:dyDescent="0.15"/>
    <row r="280" ht="17.100000000000001" customHeight="1" x14ac:dyDescent="0.15"/>
    <row r="281" ht="17.100000000000001" customHeight="1" x14ac:dyDescent="0.15"/>
    <row r="282" ht="17.100000000000001" customHeight="1" x14ac:dyDescent="0.15"/>
    <row r="283" ht="17.100000000000001" customHeight="1" x14ac:dyDescent="0.15"/>
    <row r="284" ht="17.100000000000001" customHeight="1" x14ac:dyDescent="0.15"/>
    <row r="285" ht="17.100000000000001" customHeight="1" x14ac:dyDescent="0.15"/>
    <row r="286" ht="17.100000000000001" customHeight="1" x14ac:dyDescent="0.15"/>
    <row r="287" ht="17.100000000000001" customHeight="1" x14ac:dyDescent="0.15"/>
    <row r="288" ht="17.100000000000001" customHeight="1" x14ac:dyDescent="0.15"/>
    <row r="289" ht="17.100000000000001" customHeight="1" x14ac:dyDescent="0.15"/>
    <row r="290" ht="17.100000000000001" customHeight="1" x14ac:dyDescent="0.15"/>
    <row r="291" ht="17.100000000000001" customHeight="1" x14ac:dyDescent="0.15"/>
    <row r="292" ht="17.100000000000001" customHeight="1" x14ac:dyDescent="0.15"/>
    <row r="293" ht="17.100000000000001" customHeight="1" x14ac:dyDescent="0.15"/>
    <row r="294" ht="17.100000000000001" customHeight="1" x14ac:dyDescent="0.15"/>
    <row r="295" ht="17.100000000000001" customHeight="1" x14ac:dyDescent="0.15"/>
    <row r="296" ht="17.100000000000001" customHeight="1" x14ac:dyDescent="0.15"/>
    <row r="297" ht="17.100000000000001" customHeight="1" x14ac:dyDescent="0.15"/>
    <row r="298" ht="17.100000000000001" customHeight="1" x14ac:dyDescent="0.15"/>
    <row r="299" ht="17.100000000000001" customHeight="1" x14ac:dyDescent="0.15"/>
    <row r="300" ht="17.100000000000001" customHeight="1" x14ac:dyDescent="0.15"/>
    <row r="301" ht="17.100000000000001" customHeight="1" x14ac:dyDescent="0.15"/>
    <row r="302" ht="17.100000000000001" customHeight="1" x14ac:dyDescent="0.15"/>
    <row r="303" ht="17.100000000000001" customHeight="1" x14ac:dyDescent="0.15"/>
    <row r="304" ht="17.100000000000001" customHeight="1" x14ac:dyDescent="0.15"/>
    <row r="305" ht="17.100000000000001" customHeight="1" x14ac:dyDescent="0.15"/>
    <row r="306" ht="17.100000000000001" customHeight="1" x14ac:dyDescent="0.15"/>
    <row r="307" ht="17.100000000000001" customHeight="1" x14ac:dyDescent="0.15"/>
    <row r="308" ht="17.100000000000001" customHeight="1" x14ac:dyDescent="0.15"/>
    <row r="309" ht="17.100000000000001" customHeight="1" x14ac:dyDescent="0.15"/>
    <row r="310" ht="17.100000000000001" customHeight="1" x14ac:dyDescent="0.15"/>
    <row r="311" ht="17.100000000000001" customHeight="1" x14ac:dyDescent="0.15"/>
    <row r="312" ht="17.100000000000001" customHeight="1" x14ac:dyDescent="0.15"/>
    <row r="313" ht="17.100000000000001" customHeight="1" x14ac:dyDescent="0.15"/>
    <row r="314" ht="17.100000000000001" customHeight="1" x14ac:dyDescent="0.15"/>
    <row r="315" ht="17.100000000000001" customHeight="1" x14ac:dyDescent="0.15"/>
    <row r="316" ht="17.100000000000001" customHeight="1" x14ac:dyDescent="0.15"/>
    <row r="317" ht="17.100000000000001" customHeight="1" x14ac:dyDescent="0.15"/>
    <row r="318" ht="17.100000000000001" customHeight="1" x14ac:dyDescent="0.15"/>
    <row r="319" ht="17.100000000000001" customHeight="1" x14ac:dyDescent="0.15"/>
    <row r="320" ht="17.100000000000001" customHeight="1" x14ac:dyDescent="0.15"/>
    <row r="321" ht="17.100000000000001" customHeight="1" x14ac:dyDescent="0.15"/>
    <row r="322" ht="17.100000000000001" customHeight="1" x14ac:dyDescent="0.15"/>
    <row r="323" ht="17.100000000000001" customHeight="1" x14ac:dyDescent="0.15"/>
    <row r="324" ht="17.100000000000001" customHeight="1" x14ac:dyDescent="0.15"/>
    <row r="325" ht="17.100000000000001" customHeight="1" x14ac:dyDescent="0.15"/>
    <row r="326" ht="17.100000000000001" customHeight="1" x14ac:dyDescent="0.15"/>
    <row r="327" ht="17.100000000000001" customHeight="1" x14ac:dyDescent="0.15"/>
    <row r="328" ht="17.100000000000001" customHeight="1" x14ac:dyDescent="0.15"/>
    <row r="329" ht="17.100000000000001" customHeight="1" x14ac:dyDescent="0.15"/>
    <row r="330" ht="17.100000000000001" customHeight="1" x14ac:dyDescent="0.15"/>
    <row r="331" ht="17.100000000000001" customHeight="1" x14ac:dyDescent="0.15"/>
    <row r="332" ht="17.100000000000001" customHeight="1" x14ac:dyDescent="0.15"/>
    <row r="333" ht="17.100000000000001" customHeight="1" x14ac:dyDescent="0.15"/>
    <row r="334" ht="17.100000000000001" customHeight="1" x14ac:dyDescent="0.15"/>
    <row r="335" ht="17.100000000000001" customHeight="1" x14ac:dyDescent="0.15"/>
    <row r="336" ht="17.100000000000001" customHeight="1" x14ac:dyDescent="0.15"/>
    <row r="337" ht="17.100000000000001" customHeight="1" x14ac:dyDescent="0.15"/>
    <row r="338" ht="17.100000000000001" customHeight="1" x14ac:dyDescent="0.15"/>
    <row r="339" ht="17.100000000000001" customHeight="1" x14ac:dyDescent="0.15"/>
    <row r="340" ht="17.100000000000001" customHeight="1" x14ac:dyDescent="0.15"/>
    <row r="341" ht="17.100000000000001" customHeight="1" x14ac:dyDescent="0.15"/>
    <row r="342" ht="17.100000000000001" customHeight="1" x14ac:dyDescent="0.15"/>
    <row r="343" ht="17.100000000000001" customHeight="1" x14ac:dyDescent="0.15"/>
    <row r="344" ht="17.100000000000001" customHeight="1" x14ac:dyDescent="0.15"/>
    <row r="345" ht="17.100000000000001" customHeight="1" x14ac:dyDescent="0.15"/>
    <row r="346" ht="17.100000000000001" customHeight="1" x14ac:dyDescent="0.15"/>
    <row r="347" ht="17.100000000000001" customHeight="1" x14ac:dyDescent="0.15"/>
    <row r="348" ht="17.100000000000001" customHeight="1" x14ac:dyDescent="0.15"/>
    <row r="349" ht="17.100000000000001" customHeight="1" x14ac:dyDescent="0.15"/>
    <row r="350" ht="17.100000000000001" customHeight="1" x14ac:dyDescent="0.15"/>
    <row r="351" ht="17.100000000000001" customHeight="1" x14ac:dyDescent="0.15"/>
    <row r="352" ht="17.100000000000001" customHeight="1" x14ac:dyDescent="0.15"/>
    <row r="353" ht="17.100000000000001" customHeight="1" x14ac:dyDescent="0.15"/>
    <row r="354" ht="17.100000000000001" customHeight="1" x14ac:dyDescent="0.15"/>
    <row r="355" ht="17.100000000000001" customHeight="1" x14ac:dyDescent="0.15"/>
    <row r="356" ht="17.100000000000001" customHeight="1" x14ac:dyDescent="0.15"/>
    <row r="357" ht="17.100000000000001" customHeight="1" x14ac:dyDescent="0.15"/>
    <row r="358" ht="17.100000000000001" customHeight="1" x14ac:dyDescent="0.15"/>
    <row r="359" ht="17.100000000000001" customHeight="1" x14ac:dyDescent="0.15"/>
    <row r="360" ht="17.100000000000001" customHeight="1" x14ac:dyDescent="0.15"/>
    <row r="361" ht="17.100000000000001" customHeight="1" x14ac:dyDescent="0.15"/>
    <row r="362" ht="17.100000000000001" customHeight="1" x14ac:dyDescent="0.15"/>
    <row r="363" ht="17.100000000000001" customHeight="1" x14ac:dyDescent="0.15"/>
    <row r="364" ht="17.100000000000001" customHeight="1" x14ac:dyDescent="0.15"/>
    <row r="365" ht="17.100000000000001" customHeight="1" x14ac:dyDescent="0.15"/>
    <row r="366" ht="17.45" customHeight="1" x14ac:dyDescent="0.15"/>
    <row r="367" ht="17.45" customHeight="1" x14ac:dyDescent="0.15"/>
    <row r="368" ht="17.45" customHeight="1" x14ac:dyDescent="0.15"/>
    <row r="369" ht="17.45" customHeight="1" x14ac:dyDescent="0.15"/>
    <row r="370" ht="17.45" customHeight="1" x14ac:dyDescent="0.15"/>
    <row r="371" ht="17.45" customHeight="1" x14ac:dyDescent="0.15"/>
    <row r="372" ht="17.45" customHeight="1" x14ac:dyDescent="0.15"/>
    <row r="373" ht="17.45" customHeight="1" x14ac:dyDescent="0.15"/>
    <row r="374" ht="17.45" customHeight="1" x14ac:dyDescent="0.15"/>
    <row r="375" ht="17.45" customHeight="1" x14ac:dyDescent="0.15"/>
    <row r="376" ht="17.45" customHeight="1" x14ac:dyDescent="0.15"/>
    <row r="377" ht="17.45" customHeight="1" x14ac:dyDescent="0.15"/>
    <row r="378" ht="17.45" customHeight="1" x14ac:dyDescent="0.15"/>
    <row r="379" ht="17.45" customHeight="1" x14ac:dyDescent="0.15"/>
    <row r="380" ht="17.45" customHeight="1" x14ac:dyDescent="0.15"/>
    <row r="381" ht="17.45" customHeight="1" x14ac:dyDescent="0.15"/>
    <row r="382" ht="17.45" customHeight="1" x14ac:dyDescent="0.15"/>
    <row r="383" ht="17.45" customHeight="1" x14ac:dyDescent="0.15"/>
    <row r="384" ht="17.45" customHeight="1" x14ac:dyDescent="0.15"/>
    <row r="385" ht="17.45" customHeight="1" x14ac:dyDescent="0.15"/>
    <row r="386" ht="17.45" customHeight="1" x14ac:dyDescent="0.15"/>
    <row r="387" ht="17.45" customHeight="1" x14ac:dyDescent="0.15"/>
    <row r="388" ht="17.45" customHeight="1" x14ac:dyDescent="0.15"/>
    <row r="389" ht="17.45" customHeight="1" x14ac:dyDescent="0.15"/>
    <row r="390" ht="17.45" customHeight="1" x14ac:dyDescent="0.15"/>
    <row r="391" ht="17.45" customHeight="1" x14ac:dyDescent="0.15"/>
    <row r="392" ht="17.45" customHeight="1" x14ac:dyDescent="0.15"/>
    <row r="393" ht="17.45" customHeight="1" x14ac:dyDescent="0.15"/>
    <row r="394" ht="17.45" customHeight="1" x14ac:dyDescent="0.15"/>
    <row r="395" ht="17.45" customHeight="1" x14ac:dyDescent="0.15"/>
    <row r="396" ht="17.45" customHeight="1" x14ac:dyDescent="0.15"/>
    <row r="397" ht="17.45" customHeight="1" x14ac:dyDescent="0.15"/>
    <row r="398" ht="17.45" customHeight="1" x14ac:dyDescent="0.15"/>
    <row r="399" ht="17.45" customHeight="1" x14ac:dyDescent="0.15"/>
    <row r="400" ht="17.45" customHeight="1" x14ac:dyDescent="0.15"/>
    <row r="401" ht="17.45" customHeight="1" x14ac:dyDescent="0.15"/>
    <row r="402" ht="17.45" customHeight="1" x14ac:dyDescent="0.15"/>
    <row r="403" ht="17.45" customHeight="1" x14ac:dyDescent="0.15"/>
    <row r="404" ht="17.45" customHeight="1" x14ac:dyDescent="0.15"/>
    <row r="405" ht="17.45" customHeight="1" x14ac:dyDescent="0.15"/>
    <row r="406" ht="17.45" customHeight="1" x14ac:dyDescent="0.15"/>
    <row r="407" ht="17.45" customHeight="1" x14ac:dyDescent="0.15"/>
    <row r="408" ht="17.45" customHeight="1" x14ac:dyDescent="0.15"/>
    <row r="409" ht="17.45" customHeight="1" x14ac:dyDescent="0.15"/>
    <row r="410" ht="17.45" customHeight="1" x14ac:dyDescent="0.15"/>
    <row r="411" ht="17.45" customHeight="1" x14ac:dyDescent="0.15"/>
    <row r="412" ht="17.45" customHeight="1" x14ac:dyDescent="0.15"/>
    <row r="413" ht="17.45" customHeight="1" x14ac:dyDescent="0.15"/>
    <row r="414" ht="17.45" customHeight="1" x14ac:dyDescent="0.15"/>
    <row r="415" ht="17.45" customHeight="1" x14ac:dyDescent="0.15"/>
    <row r="416" ht="17.45" customHeight="1" x14ac:dyDescent="0.15"/>
    <row r="417" ht="17.45" customHeight="1" x14ac:dyDescent="0.15"/>
    <row r="418" ht="17.45" customHeight="1" x14ac:dyDescent="0.15"/>
    <row r="419" ht="17.45" customHeight="1" x14ac:dyDescent="0.15"/>
    <row r="420" ht="17.45" customHeight="1" x14ac:dyDescent="0.15"/>
    <row r="421" ht="17.45" customHeight="1" x14ac:dyDescent="0.15"/>
    <row r="422" ht="17.45" customHeight="1" x14ac:dyDescent="0.15"/>
    <row r="423" ht="17.45" customHeight="1" x14ac:dyDescent="0.15"/>
    <row r="424" ht="17.45" customHeight="1" x14ac:dyDescent="0.15"/>
    <row r="425" ht="17.45" customHeight="1" x14ac:dyDescent="0.15"/>
    <row r="426" ht="17.45" customHeight="1" x14ac:dyDescent="0.15"/>
    <row r="427" ht="17.45" customHeight="1" x14ac:dyDescent="0.15"/>
    <row r="428" ht="17.45" customHeight="1" x14ac:dyDescent="0.15"/>
    <row r="429" ht="17.45" customHeight="1" x14ac:dyDescent="0.15"/>
    <row r="430" ht="17.45" customHeight="1" x14ac:dyDescent="0.15"/>
    <row r="431" ht="17.45" customHeight="1" x14ac:dyDescent="0.15"/>
    <row r="432" ht="17.45" customHeight="1" x14ac:dyDescent="0.15"/>
    <row r="433" ht="17.45" customHeight="1" x14ac:dyDescent="0.15"/>
    <row r="434" ht="17.45" customHeight="1" x14ac:dyDescent="0.15"/>
    <row r="435" ht="17.45" customHeight="1" x14ac:dyDescent="0.15"/>
    <row r="436" ht="17.45" customHeight="1" x14ac:dyDescent="0.15"/>
    <row r="437" ht="17.45" customHeight="1" x14ac:dyDescent="0.15"/>
    <row r="438" ht="17.45" customHeight="1" x14ac:dyDescent="0.15"/>
    <row r="439" ht="17.45" customHeight="1" x14ac:dyDescent="0.15"/>
    <row r="440" ht="17.45" customHeight="1" x14ac:dyDescent="0.15"/>
    <row r="441" ht="17.45" customHeight="1" x14ac:dyDescent="0.15"/>
    <row r="442" ht="17.45" customHeight="1" x14ac:dyDescent="0.15"/>
    <row r="443" ht="17.45" customHeight="1" x14ac:dyDescent="0.15"/>
    <row r="444" ht="17.45" customHeight="1" x14ac:dyDescent="0.15"/>
    <row r="445" ht="17.45" customHeight="1" x14ac:dyDescent="0.15"/>
    <row r="446" ht="17.45" customHeight="1" x14ac:dyDescent="0.15"/>
    <row r="447" ht="17.45" customHeight="1" x14ac:dyDescent="0.15"/>
    <row r="448" ht="17.45" customHeight="1" x14ac:dyDescent="0.15"/>
    <row r="449" ht="17.45" customHeight="1" x14ac:dyDescent="0.15"/>
    <row r="450" ht="17.45" customHeight="1" x14ac:dyDescent="0.15"/>
    <row r="451" ht="17.45" customHeight="1" x14ac:dyDescent="0.15"/>
    <row r="452" ht="17.45" customHeight="1" x14ac:dyDescent="0.15"/>
    <row r="453" ht="17.45" customHeight="1" x14ac:dyDescent="0.15"/>
    <row r="454" ht="17.45" customHeight="1" x14ac:dyDescent="0.15"/>
    <row r="455" ht="17.45" customHeight="1" x14ac:dyDescent="0.15"/>
    <row r="456" ht="17.45" customHeight="1" x14ac:dyDescent="0.15"/>
    <row r="457" ht="17.45" customHeight="1" x14ac:dyDescent="0.15"/>
    <row r="458" ht="17.45" customHeight="1" x14ac:dyDescent="0.15"/>
    <row r="459" ht="17.45" customHeight="1" x14ac:dyDescent="0.15"/>
    <row r="460" ht="17.45" customHeight="1" x14ac:dyDescent="0.15"/>
    <row r="461" ht="17.45" customHeight="1" x14ac:dyDescent="0.15"/>
    <row r="462" ht="17.45" customHeight="1" x14ac:dyDescent="0.15"/>
    <row r="463" ht="17.45" customHeight="1" x14ac:dyDescent="0.15"/>
    <row r="464" ht="17.45" customHeight="1" x14ac:dyDescent="0.15"/>
    <row r="465" ht="17.45" customHeight="1" x14ac:dyDescent="0.15"/>
    <row r="466" ht="17.45" customHeight="1" x14ac:dyDescent="0.15"/>
  </sheetData>
  <sheetProtection password="DE24" sheet="1" formatCells="0" selectLockedCells="1"/>
  <mergeCells count="64">
    <mergeCell ref="A45:F45"/>
    <mergeCell ref="O32:O34"/>
    <mergeCell ref="M32:M34"/>
    <mergeCell ref="N32:N34"/>
    <mergeCell ref="B38:U38"/>
    <mergeCell ref="N6:U6"/>
    <mergeCell ref="A46:F49"/>
    <mergeCell ref="G46:I46"/>
    <mergeCell ref="F32:J34"/>
    <mergeCell ref="S15:U15"/>
    <mergeCell ref="P32:P34"/>
    <mergeCell ref="S13:U13"/>
    <mergeCell ref="S12:U12"/>
    <mergeCell ref="G15:G16"/>
    <mergeCell ref="S14:U14"/>
    <mergeCell ref="G18:P18"/>
    <mergeCell ref="H15:H16"/>
    <mergeCell ref="L15:L16"/>
    <mergeCell ref="H27:O27"/>
    <mergeCell ref="B36:U37"/>
    <mergeCell ref="R16:U17"/>
    <mergeCell ref="S58:U58"/>
    <mergeCell ref="B56:U56"/>
    <mergeCell ref="H23:O25"/>
    <mergeCell ref="H26:O26"/>
    <mergeCell ref="H28:O28"/>
    <mergeCell ref="H29:O29"/>
    <mergeCell ref="B39:U40"/>
    <mergeCell ref="I53:P54"/>
    <mergeCell ref="I52:P52"/>
    <mergeCell ref="B57:U57"/>
    <mergeCell ref="A52:H52"/>
    <mergeCell ref="A53:H54"/>
    <mergeCell ref="A51:U51"/>
    <mergeCell ref="O45:U45"/>
    <mergeCell ref="G45:L45"/>
    <mergeCell ref="Q23:U23"/>
    <mergeCell ref="Y19:AF21"/>
    <mergeCell ref="N15:N16"/>
    <mergeCell ref="O15:O16"/>
    <mergeCell ref="Q12:Q15"/>
    <mergeCell ref="G19:O21"/>
    <mergeCell ref="K15:K16"/>
    <mergeCell ref="J15:J16"/>
    <mergeCell ref="Q21:U22"/>
    <mergeCell ref="I15:I16"/>
    <mergeCell ref="M15:M16"/>
    <mergeCell ref="G22:P22"/>
    <mergeCell ref="O3:Q4"/>
    <mergeCell ref="R3:U4"/>
    <mergeCell ref="L32:L34"/>
    <mergeCell ref="K32:K34"/>
    <mergeCell ref="O46:O49"/>
    <mergeCell ref="S46:S49"/>
    <mergeCell ref="U46:U49"/>
    <mergeCell ref="M45:N45"/>
    <mergeCell ref="B41:U41"/>
    <mergeCell ref="T46:T49"/>
    <mergeCell ref="M46:N49"/>
    <mergeCell ref="R46:R49"/>
    <mergeCell ref="G47:L49"/>
    <mergeCell ref="P46:P49"/>
    <mergeCell ref="Q46:Q49"/>
    <mergeCell ref="A8:U8"/>
  </mergeCells>
  <phoneticPr fontId="9"/>
  <printOptions horizontalCentered="1"/>
  <pageMargins left="0.59055118110236227" right="0.59055118110236227" top="0.31496062992125984" bottom="0.39370078740157483" header="0.51181102362204722" footer="0.51181102362204722"/>
  <pageSetup paperSize="9" scale="98" orientation="portrait" r:id="rId1"/>
  <headerFooter alignWithMargins="0">
    <oddHeader>&amp;R&amp;"ＭＳ 明朝,標準"（様式６）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入力シート</vt:lpstr>
      <vt:lpstr>委任状</vt:lpstr>
      <vt:lpstr>使用印鑑</vt:lpstr>
      <vt:lpstr>口座</vt:lpstr>
      <vt:lpstr>口座!Print_Area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様式２～４作成シート</dc:title>
  <dc:creator>札幌市財政局管財部契約管理課</dc:creator>
  <cp:lastModifiedBy>東 友哉</cp:lastModifiedBy>
  <cp:lastPrinted>2025-09-10T05:57:34Z</cp:lastPrinted>
  <dcterms:created xsi:type="dcterms:W3CDTF">2011-03-04T01:07:30Z</dcterms:created>
  <dcterms:modified xsi:type="dcterms:W3CDTF">2025-09-10T05:57:40Z</dcterms:modified>
</cp:coreProperties>
</file>