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2 札幌市統計書\05-00ホームページ掲載用\○07\"/>
    </mc:Choice>
  </mc:AlternateContent>
  <xr:revisionPtr revIDLastSave="0" documentId="13_ncr:1_{92E2636D-8A4E-40C8-B472-10F898D6A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3-(1)" sheetId="7" r:id="rId1"/>
    <sheet name="7-3-(2)-1" sheetId="4" r:id="rId2"/>
    <sheet name="7-3-(2)-2" sheetId="6" r:id="rId3"/>
  </sheets>
  <definedNames>
    <definedName name="_xlnm.Print_Area" localSheetId="0">'7-3-(1)'!$A$1:$H$58,'7-3-(1)'!$J$1:$R$58</definedName>
    <definedName name="_xlnm.Print_Area" localSheetId="1">'7-3-(2)-1'!$A$1:$K$49,'7-3-(2)-1'!$M$1:$W$49</definedName>
    <definedName name="_xlnm.Print_Area" localSheetId="2">'7-3-(2)-2'!$A$1:$K$13,'7-3-(2)-2'!$M$1:$W$13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54" i="7" l="1"/>
  <c r="A54" i="7"/>
  <c r="R53" i="7"/>
  <c r="A53" i="7"/>
  <c r="R52" i="7"/>
  <c r="A52" i="7"/>
  <c r="R51" i="7"/>
  <c r="A51" i="7"/>
  <c r="R50" i="7"/>
  <c r="A50" i="7"/>
  <c r="R49" i="7"/>
  <c r="A49" i="7"/>
  <c r="R47" i="7"/>
  <c r="A47" i="7"/>
  <c r="R46" i="7"/>
  <c r="A46" i="7"/>
  <c r="R45" i="7"/>
  <c r="A45" i="7"/>
  <c r="R44" i="7"/>
  <c r="A44" i="7"/>
  <c r="R43" i="7"/>
  <c r="A43" i="7"/>
  <c r="R42" i="7"/>
  <c r="A42" i="7"/>
  <c r="R40" i="7"/>
  <c r="A40" i="7"/>
  <c r="R39" i="7"/>
  <c r="A39" i="7"/>
  <c r="R38" i="7"/>
  <c r="A38" i="7"/>
  <c r="R37" i="7"/>
  <c r="A37" i="7"/>
  <c r="R36" i="7"/>
  <c r="A36" i="7"/>
  <c r="R35" i="7"/>
  <c r="A35" i="7"/>
  <c r="R33" i="7"/>
  <c r="A33" i="7"/>
  <c r="R32" i="7"/>
  <c r="A32" i="7"/>
  <c r="R31" i="7"/>
  <c r="A31" i="7"/>
  <c r="R30" i="7"/>
  <c r="A30" i="7"/>
  <c r="R29" i="7"/>
  <c r="A29" i="7"/>
  <c r="R28" i="7"/>
  <c r="A28" i="7"/>
  <c r="R26" i="7"/>
  <c r="A26" i="7"/>
  <c r="R25" i="7"/>
  <c r="A25" i="7"/>
  <c r="R24" i="7"/>
  <c r="A24" i="7"/>
  <c r="R23" i="7"/>
  <c r="A23" i="7"/>
  <c r="R22" i="7"/>
  <c r="A22" i="7"/>
  <c r="R21" i="7"/>
  <c r="A21" i="7"/>
  <c r="R19" i="7"/>
  <c r="A19" i="7"/>
  <c r="R18" i="7"/>
  <c r="A18" i="7"/>
  <c r="R17" i="7"/>
  <c r="A17" i="7"/>
  <c r="R16" i="7"/>
  <c r="A16" i="7"/>
  <c r="R15" i="7"/>
  <c r="A15" i="7"/>
  <c r="R14" i="7"/>
  <c r="A14" i="7"/>
  <c r="W35" i="4"/>
  <c r="W27" i="4"/>
  <c r="W20" i="4"/>
  <c r="W13" i="4"/>
  <c r="W6" i="6" s="1"/>
  <c r="A35" i="4"/>
  <c r="A27" i="4"/>
  <c r="A20" i="4"/>
  <c r="A13" i="4"/>
  <c r="A6" i="6" s="1"/>
  <c r="W25" i="4"/>
  <c r="W32" i="4"/>
  <c r="W40" i="4"/>
  <c r="A40" i="4"/>
  <c r="A32" i="4"/>
  <c r="A25" i="4"/>
  <c r="W18" i="4"/>
  <c r="W11" i="6" s="1"/>
  <c r="A18" i="4"/>
  <c r="A11" i="6" s="1"/>
  <c r="W38" i="4"/>
  <c r="W30" i="4"/>
  <c r="W23" i="4"/>
  <c r="W16" i="4"/>
  <c r="W9" i="6" s="1"/>
  <c r="A38" i="4"/>
  <c r="A30" i="4"/>
  <c r="A16" i="4"/>
  <c r="A9" i="6" s="1"/>
  <c r="A23" i="4"/>
  <c r="W37" i="4"/>
  <c r="W29" i="4"/>
  <c r="W22" i="4"/>
  <c r="W15" i="4"/>
  <c r="W8" i="6" s="1"/>
  <c r="A37" i="4"/>
  <c r="A29" i="4"/>
  <c r="A22" i="4"/>
  <c r="A15" i="4"/>
  <c r="A8" i="6" s="1"/>
  <c r="W39" i="4"/>
  <c r="W36" i="4"/>
  <c r="W31" i="4"/>
  <c r="W28" i="4"/>
  <c r="W24" i="4"/>
  <c r="W21" i="4"/>
  <c r="A24" i="4"/>
  <c r="A39" i="4"/>
  <c r="A36" i="4"/>
  <c r="A21" i="4"/>
  <c r="A28" i="4"/>
  <c r="W14" i="4"/>
  <c r="W7" i="6" s="1"/>
  <c r="A14" i="4"/>
  <c r="A7" i="6" s="1"/>
  <c r="A31" i="4"/>
  <c r="W17" i="4"/>
  <c r="W10" i="6" s="1"/>
  <c r="A17" i="4"/>
  <c r="A10" i="6" s="1"/>
  <c r="A42" i="4" l="1"/>
  <c r="W47" i="4"/>
  <c r="A47" i="4"/>
  <c r="A46" i="4"/>
  <c r="A43" i="4"/>
  <c r="W45" i="4"/>
  <c r="W44" i="4"/>
  <c r="A44" i="4"/>
  <c r="W42" i="4"/>
  <c r="W46" i="4"/>
  <c r="A45" i="4"/>
  <c r="W43" i="4"/>
</calcChain>
</file>

<file path=xl/sharedStrings.xml><?xml version="1.0" encoding="utf-8"?>
<sst xmlns="http://schemas.openxmlformats.org/spreadsheetml/2006/main" count="159" uniqueCount="115">
  <si>
    <t>年次</t>
  </si>
  <si>
    <t>総額</t>
  </si>
  <si>
    <t>農林漁業</t>
  </si>
  <si>
    <t>建設業</t>
  </si>
  <si>
    <t>製造業</t>
  </si>
  <si>
    <t>その他</t>
  </si>
  <si>
    <t>＜資料＞　各金融機関</t>
  </si>
  <si>
    <t>各年末現在　</t>
    <rPh sb="0" eb="1">
      <t>カク</t>
    </rPh>
    <rPh sb="1" eb="3">
      <t>ネンマツ</t>
    </rPh>
    <rPh sb="3" eb="5">
      <t>ゲンザイ</t>
    </rPh>
    <phoneticPr fontId="4"/>
  </si>
  <si>
    <t>2)</t>
    <phoneticPr fontId="3"/>
  </si>
  <si>
    <t>7－3　各種金融機　</t>
    <phoneticPr fontId="2"/>
  </si>
  <si>
    <t>　関諸勘定　－つづき－</t>
    <phoneticPr fontId="3"/>
  </si>
  <si>
    <t>（金額単位　百万円）</t>
    <rPh sb="1" eb="3">
      <t>キンガク</t>
    </rPh>
    <rPh sb="3" eb="5">
      <t>タンイ</t>
    </rPh>
    <phoneticPr fontId="4"/>
  </si>
  <si>
    <t>信　　　　　　　　　　　　　　　　　　　　　　　用　　　　　　</t>
    <rPh sb="0" eb="1">
      <t>シン</t>
    </rPh>
    <rPh sb="24" eb="25">
      <t>ヨウ</t>
    </rPh>
    <phoneticPr fontId="1"/>
  </si>
  <si>
    <t>信　　　　　　　　　　　金　　　　　　　　　　　中　　　　　　</t>
    <rPh sb="0" eb="1">
      <t>シン</t>
    </rPh>
    <rPh sb="12" eb="13">
      <t>キン</t>
    </rPh>
    <rPh sb="24" eb="25">
      <t>チュウ</t>
    </rPh>
    <phoneticPr fontId="1"/>
  </si>
  <si>
    <t>　　　　　　金　　　　　　　　　　　　　　　　　　　　　　　庫</t>
    <rPh sb="6" eb="7">
      <t>キン</t>
    </rPh>
    <rPh sb="30" eb="31">
      <t>コ</t>
    </rPh>
    <phoneticPr fontId="1"/>
  </si>
  <si>
    <t>　　　　　　組　　　　　　　　　　　　　　　　　　　　　　　合</t>
    <rPh sb="6" eb="7">
      <t>クミ</t>
    </rPh>
    <rPh sb="30" eb="31">
      <t>ア</t>
    </rPh>
    <phoneticPr fontId="1"/>
  </si>
  <si>
    <t>　　　　　　央　　　　　　　　　　　金　　　　　　　　　　　庫</t>
    <rPh sb="6" eb="7">
      <t>ヒサシ</t>
    </rPh>
    <rPh sb="18" eb="19">
      <t>キン</t>
    </rPh>
    <rPh sb="30" eb="31">
      <t>コ</t>
    </rPh>
    <phoneticPr fontId="1"/>
  </si>
  <si>
    <t>農　　　　　　　　　　　業　　　　　　　　　　　協　　　　　　</t>
    <rPh sb="0" eb="1">
      <t>ノウ</t>
    </rPh>
    <rPh sb="12" eb="13">
      <t>ギョウ</t>
    </rPh>
    <rPh sb="24" eb="25">
      <t>キョウ</t>
    </rPh>
    <phoneticPr fontId="1"/>
  </si>
  <si>
    <t>　　　　　　同　　　　　　　　　　　組　　　　　　　　　　　合</t>
    <rPh sb="6" eb="7">
      <t>ドウ</t>
    </rPh>
    <rPh sb="18" eb="19">
      <t>クミ</t>
    </rPh>
    <rPh sb="30" eb="31">
      <t>ア</t>
    </rPh>
    <phoneticPr fontId="1"/>
  </si>
  <si>
    <t>住　　　　　　　宅　　　　　　　金　　　　　　　融　　　　　　</t>
    <rPh sb="0" eb="1">
      <t>ジュウ</t>
    </rPh>
    <rPh sb="8" eb="9">
      <t>タク</t>
    </rPh>
    <rPh sb="16" eb="17">
      <t>キン</t>
    </rPh>
    <rPh sb="24" eb="25">
      <t>ユウ</t>
    </rPh>
    <phoneticPr fontId="1"/>
  </si>
  <si>
    <t>　　　　　　支　　　　　　　援　　　　　　　機　　　　　　　構</t>
    <rPh sb="6" eb="7">
      <t>ササ</t>
    </rPh>
    <rPh sb="14" eb="15">
      <t>エン</t>
    </rPh>
    <rPh sb="22" eb="23">
      <t>キ</t>
    </rPh>
    <rPh sb="30" eb="31">
      <t>カマエ</t>
    </rPh>
    <phoneticPr fontId="1"/>
  </si>
  <si>
    <t>サービス業(他に分類されないもの)</t>
    <rPh sb="6" eb="7">
      <t>タ</t>
    </rPh>
    <rPh sb="8" eb="10">
      <t>ブンルイ</t>
    </rPh>
    <phoneticPr fontId="1"/>
  </si>
  <si>
    <t>複合サー
ビス事業</t>
    <rPh sb="0" eb="2">
      <t>フクゴウ</t>
    </rPh>
    <rPh sb="7" eb="8">
      <t>ジ</t>
    </rPh>
    <rPh sb="8" eb="9">
      <t>ギョウ</t>
    </rPh>
    <phoneticPr fontId="1"/>
  </si>
  <si>
    <t>　出金勘定</t>
    <phoneticPr fontId="1"/>
  </si>
  <si>
    <t>(2)　産業別貸　</t>
    <phoneticPr fontId="4"/>
  </si>
  <si>
    <t>不動産業、物品賃貸業</t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</si>
  <si>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</si>
  <si>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電気・ガス
・熱供給
・水道業</t>
    <phoneticPr fontId="1"/>
  </si>
  <si>
    <t>公務(他に分類されるものを除く)</t>
    <rPh sb="0" eb="2">
      <t>コウム</t>
    </rPh>
    <rPh sb="3" eb="4">
      <t>タ</t>
    </rPh>
    <rPh sb="5" eb="7">
      <t>ブンルイ</t>
    </rPh>
    <rPh sb="13" eb="14">
      <t>ノゾ</t>
    </rPh>
    <phoneticPr fontId="1"/>
  </si>
  <si>
    <t>鉱　 業 、
採 石 業、
砂利採取業</t>
    <rPh sb="0" eb="1">
      <t>コウ</t>
    </rPh>
    <rPh sb="3" eb="4">
      <t>ギョウ</t>
    </rPh>
    <rPh sb="7" eb="8">
      <t>サイ</t>
    </rPh>
    <rPh sb="9" eb="10">
      <t>イシ</t>
    </rPh>
    <rPh sb="11" eb="12">
      <t>ギョウ</t>
    </rPh>
    <rPh sb="14" eb="16">
      <t>ジャリ</t>
    </rPh>
    <rPh sb="16" eb="19">
      <t>サイシュギョウ</t>
    </rPh>
    <phoneticPr fontId="1"/>
  </si>
  <si>
    <t>情　 報
通信業</t>
    <rPh sb="0" eb="1">
      <t>ジョウ</t>
    </rPh>
    <rPh sb="3" eb="4">
      <t>ホウ</t>
    </rPh>
    <rPh sb="5" eb="6">
      <t>ツウ</t>
    </rPh>
    <rPh sb="6" eb="7">
      <t>シン</t>
    </rPh>
    <rPh sb="7" eb="8">
      <t>ギョウ</t>
    </rPh>
    <phoneticPr fontId="1"/>
  </si>
  <si>
    <t>運輸業、
郵 便 業</t>
    <rPh sb="0" eb="3">
      <t>ウンユギョウ</t>
    </rPh>
    <rPh sb="5" eb="6">
      <t>ユウ</t>
    </rPh>
    <rPh sb="7" eb="8">
      <t>ビン</t>
    </rPh>
    <rPh sb="9" eb="10">
      <t>ギョウ</t>
    </rPh>
    <phoneticPr fontId="1"/>
  </si>
  <si>
    <t>卸売業、
小 売 業</t>
    <rPh sb="0" eb="2">
      <t>オロシウ</t>
    </rPh>
    <rPh sb="2" eb="3">
      <t>ギョウ</t>
    </rPh>
    <rPh sb="5" eb="6">
      <t>コ</t>
    </rPh>
    <rPh sb="7" eb="8">
      <t>バイ</t>
    </rPh>
    <rPh sb="9" eb="10">
      <t>ギョウ</t>
    </rPh>
    <phoneticPr fontId="1"/>
  </si>
  <si>
    <t>金融業、
保 険 業</t>
    <rPh sb="2" eb="3">
      <t>ギョウ</t>
    </rPh>
    <phoneticPr fontId="1"/>
  </si>
  <si>
    <t>生活関連
ｻｰﾋﾞｽ業、
娯 楽 業</t>
    <phoneticPr fontId="1"/>
  </si>
  <si>
    <t>医療、
福　 祉</t>
    <rPh sb="0" eb="2">
      <t>イリョウ</t>
    </rPh>
    <rPh sb="4" eb="5">
      <t>フク</t>
    </rPh>
    <rPh sb="7" eb="8">
      <t>シ</t>
    </rPh>
    <phoneticPr fontId="1"/>
  </si>
  <si>
    <t>学術研究、専門・技術サービス業</t>
    <phoneticPr fontId="1"/>
  </si>
  <si>
    <t>宿泊業、
飲食サー
ビス業</t>
    <rPh sb="0" eb="2">
      <t>シュクハク</t>
    </rPh>
    <rPh sb="2" eb="3">
      <t>ギョウ</t>
    </rPh>
    <rPh sb="5" eb="6">
      <t>イン</t>
    </rPh>
    <rPh sb="6" eb="7">
      <t>ショク</t>
    </rPh>
    <rPh sb="12" eb="13">
      <t>ギョウ</t>
    </rPh>
    <phoneticPr fontId="1"/>
  </si>
  <si>
    <t>　出金勘定　－つづき－</t>
    <phoneticPr fontId="1"/>
  </si>
  <si>
    <t>1)</t>
    <phoneticPr fontId="3"/>
  </si>
  <si>
    <t>北　　　 海 　　　道 　　　信 　　　用 　　　農 　　　業　　　</t>
    <rPh sb="0" eb="1">
      <t>キタ</t>
    </rPh>
    <rPh sb="5" eb="6">
      <t>ウミ</t>
    </rPh>
    <rPh sb="10" eb="11">
      <t>ミチ</t>
    </rPh>
    <rPh sb="15" eb="16">
      <t>シン</t>
    </rPh>
    <rPh sb="20" eb="21">
      <t>ヨウ</t>
    </rPh>
    <rPh sb="25" eb="26">
      <t>ノウ</t>
    </rPh>
    <rPh sb="30" eb="31">
      <t>ギョウ</t>
    </rPh>
    <phoneticPr fontId="1"/>
  </si>
  <si>
    <t>　　　協 　　　同 　　　組 　　　合 　　　連 　　　合 　　　会</t>
    <rPh sb="3" eb="4">
      <t>キョウ</t>
    </rPh>
    <rPh sb="8" eb="9">
      <t>ドウ</t>
    </rPh>
    <rPh sb="13" eb="14">
      <t>クミ</t>
    </rPh>
    <rPh sb="18" eb="19">
      <t>ゴウ</t>
    </rPh>
    <rPh sb="23" eb="24">
      <t>レン</t>
    </rPh>
    <rPh sb="28" eb="29">
      <t>ゴウ</t>
    </rPh>
    <rPh sb="33" eb="34">
      <t>カイ</t>
    </rPh>
    <phoneticPr fontId="1"/>
  </si>
  <si>
    <t>北 　　　海 　　　道 　　　信 　　　用 　　　漁 　　　業　　　</t>
    <rPh sb="0" eb="1">
      <t>キタ</t>
    </rPh>
    <rPh sb="5" eb="6">
      <t>ウミ</t>
    </rPh>
    <rPh sb="10" eb="11">
      <t>ミチ</t>
    </rPh>
    <rPh sb="15" eb="16">
      <t>シン</t>
    </rPh>
    <rPh sb="20" eb="21">
      <t>ヨウ</t>
    </rPh>
    <rPh sb="25" eb="26">
      <t>リョウ</t>
    </rPh>
    <rPh sb="30" eb="31">
      <t>ギョウ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</si>
  <si>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</si>
  <si>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元</t>
    <rPh sb="0" eb="1">
      <t>ガン</t>
    </rPh>
    <phoneticPr fontId="1"/>
  </si>
  <si>
    <t>2年</t>
    <rPh sb="1" eb="2">
      <t>ネン</t>
    </rPh>
    <phoneticPr fontId="1"/>
  </si>
  <si>
    <t xml:space="preserve">  3)4)</t>
    <phoneticPr fontId="3"/>
  </si>
  <si>
    <t>5)</t>
    <phoneticPr fontId="3"/>
  </si>
  <si>
    <t>3年</t>
    <rPh sb="1" eb="2">
      <t>ネン</t>
    </rPh>
    <phoneticPr fontId="1"/>
  </si>
  <si>
    <t>4年</t>
    <rPh sb="1" eb="2">
      <t>ネン</t>
    </rPh>
    <phoneticPr fontId="1"/>
  </si>
  <si>
    <t xml:space="preserve"> 2</t>
  </si>
  <si>
    <t xml:space="preserve"> 3</t>
  </si>
  <si>
    <t>5年</t>
    <rPh sb="1" eb="2">
      <t>ネン</t>
    </rPh>
    <phoneticPr fontId="1"/>
  </si>
  <si>
    <t>注： 1）(1)の 5）と同様。</t>
    <phoneticPr fontId="1"/>
  </si>
  <si>
    <t>6)</t>
    <phoneticPr fontId="3"/>
  </si>
  <si>
    <t>注： 1）(1)の 3）と同様。　 2）(1)の 4）と同様。　 3）(1)の 5）と同様。　 4）代理貸付金を含む。　 5）(1)の 6）と同様。　 6）(1)の7）</t>
    <phoneticPr fontId="1"/>
  </si>
  <si>
    <t>7)</t>
    <phoneticPr fontId="3"/>
  </si>
  <si>
    <t xml:space="preserve"> 4</t>
  </si>
  <si>
    <t xml:space="preserve"> 5</t>
  </si>
  <si>
    <t>6年</t>
    <rPh sb="1" eb="2">
      <t>ネン</t>
    </rPh>
    <phoneticPr fontId="1"/>
  </si>
  <si>
    <t xml:space="preserve"> 6</t>
    <phoneticPr fontId="1"/>
  </si>
  <si>
    <t>と同様。　 7）(1)の 8）と同様。</t>
    <phoneticPr fontId="1"/>
  </si>
  <si>
    <t>7－3　各種金融　</t>
    <phoneticPr fontId="2"/>
  </si>
  <si>
    <t>　機関諸勘定</t>
    <phoneticPr fontId="1"/>
  </si>
  <si>
    <t>(1)　預金、貸　</t>
    <rPh sb="7" eb="8">
      <t>カ</t>
    </rPh>
    <phoneticPr fontId="2"/>
  </si>
  <si>
    <t>（金額単位　百万円）</t>
    <rPh sb="1" eb="3">
      <t>キンガク</t>
    </rPh>
    <rPh sb="3" eb="5">
      <t>タンイ</t>
    </rPh>
    <phoneticPr fontId="2"/>
  </si>
  <si>
    <t>各年末現在　</t>
  </si>
  <si>
    <t>預金</t>
  </si>
  <si>
    <t xml:space="preserve"> 貸               出               金</t>
    <phoneticPr fontId="2"/>
  </si>
  <si>
    <t>有価証券</t>
  </si>
  <si>
    <t>現金</t>
  </si>
  <si>
    <t>預け金</t>
  </si>
  <si>
    <t>借用金</t>
  </si>
  <si>
    <t>当座預金</t>
  </si>
  <si>
    <t>普通預金</t>
  </si>
  <si>
    <t>通知預金</t>
  </si>
  <si>
    <t>定期預金</t>
  </si>
  <si>
    <t>その他1)</t>
  </si>
  <si>
    <t>割引手形</t>
  </si>
  <si>
    <t>手形貸付</t>
  </si>
  <si>
    <t>証書貸付</t>
  </si>
  <si>
    <t>その他2)</t>
  </si>
  <si>
    <t xml:space="preserve">信                                       用                   </t>
    <phoneticPr fontId="2"/>
  </si>
  <si>
    <t xml:space="preserve">                   金                                       庫</t>
    <phoneticPr fontId="2"/>
  </si>
  <si>
    <t xml:space="preserve">     3)</t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</si>
  <si>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</si>
  <si>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</si>
  <si>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</si>
  <si>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</si>
  <si>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</si>
  <si>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</si>
  <si>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 xml:space="preserve">信                                       用                   </t>
  </si>
  <si>
    <t xml:space="preserve">                   組                                       合</t>
    <rPh sb="19" eb="20">
      <t>クミ</t>
    </rPh>
    <rPh sb="59" eb="60">
      <t>ゴウ</t>
    </rPh>
    <phoneticPr fontId="2"/>
  </si>
  <si>
    <t xml:space="preserve">     4)</t>
    <phoneticPr fontId="2"/>
  </si>
  <si>
    <t xml:space="preserve">信                       金                       中          </t>
    <rPh sb="0" eb="1">
      <t>シン</t>
    </rPh>
    <rPh sb="24" eb="25">
      <t>キン</t>
    </rPh>
    <rPh sb="48" eb="49">
      <t>ナカ</t>
    </rPh>
    <phoneticPr fontId="2"/>
  </si>
  <si>
    <t xml:space="preserve">          央                       金                       庫</t>
    <rPh sb="10" eb="11">
      <t>ヒサシ</t>
    </rPh>
    <rPh sb="34" eb="35">
      <t>キン</t>
    </rPh>
    <rPh sb="58" eb="59">
      <t>コ</t>
    </rPh>
    <phoneticPr fontId="2"/>
  </si>
  <si>
    <t xml:space="preserve">     5)</t>
    <phoneticPr fontId="2"/>
  </si>
  <si>
    <t xml:space="preserve">北             　        海        　             道          </t>
    <phoneticPr fontId="2"/>
  </si>
  <si>
    <t xml:space="preserve"> 　   労                働                金                庫</t>
    <phoneticPr fontId="2"/>
  </si>
  <si>
    <t xml:space="preserve">北       海       道       信       用       農       業      </t>
    <phoneticPr fontId="2"/>
  </si>
  <si>
    <t xml:space="preserve">      協       同       組       合       連       合       会</t>
    <phoneticPr fontId="2"/>
  </si>
  <si>
    <t xml:space="preserve">     6)</t>
    <phoneticPr fontId="2"/>
  </si>
  <si>
    <t xml:space="preserve">農                       業                       協          </t>
    <phoneticPr fontId="2"/>
  </si>
  <si>
    <t xml:space="preserve">          同                       組                       合</t>
    <phoneticPr fontId="2"/>
  </si>
  <si>
    <t xml:space="preserve">     7)</t>
    <phoneticPr fontId="2"/>
  </si>
  <si>
    <t xml:space="preserve">北       海       道       信       用       漁       業      </t>
    <rPh sb="40" eb="41">
      <t>リョウ</t>
    </rPh>
    <phoneticPr fontId="2"/>
  </si>
  <si>
    <t xml:space="preserve">     8)</t>
    <phoneticPr fontId="2"/>
  </si>
  <si>
    <t>注： 1）別段預金、納税準備預金、定額預金、掛金、組合員勘定等。　 2）給付金、当座貸越金、組合員勘定等。　 3）北海道信用金庫、空知信用</t>
    <phoneticPr fontId="2"/>
  </si>
  <si>
    <t>金庫、苫小牧信用金庫、北門信用金庫、室蘭信用金庫、旭川信用金庫、留萌信用金庫、遠軽信用金庫、稚内信用金庫、日高信用金庫、北星信用金</t>
    <phoneticPr fontId="2"/>
  </si>
  <si>
    <t>　　庫、渡島信用金庫、北空知信用金庫、大地みらい信用金庫、北見信用金庫（令和５年から）。　 4）札幌中央信用組合、北央信用組合、ウリ信</t>
    <rPh sb="29" eb="35">
      <t>キタミシンヨウキンコ</t>
    </rPh>
    <rPh sb="36" eb="38">
      <t>レイワ</t>
    </rPh>
    <rPh sb="39" eb="40">
      <t>ネン</t>
    </rPh>
    <phoneticPr fontId="2"/>
  </si>
  <si>
    <t>用組合、あすか信用組合、空知商工信用組合。　 5）全道分の数値である。　 6）全道分の数値である。令和２年からは、ＪＡにいかっぷ、ＪＡ</t>
    <rPh sb="25" eb="28">
      <t>ゼンドウブン</t>
    </rPh>
    <rPh sb="29" eb="31">
      <t>スウチ</t>
    </rPh>
    <phoneticPr fontId="2"/>
  </si>
  <si>
    <t>　　しずない及びＪＡひだか東の信用事業を含む。　 7）札幌市農業協同組合、サツラク農業協同組合。　 8）各年度末現在。　 a）代理貸付金を</t>
    <rPh sb="15" eb="16">
      <t>シン</t>
    </rPh>
    <phoneticPr fontId="2"/>
  </si>
  <si>
    <t>含む。</t>
    <phoneticPr fontId="1"/>
  </si>
  <si>
    <t>＜資料＞　各金融機関</t>
    <phoneticPr fontId="2"/>
  </si>
  <si>
    <t>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</si>
</sst>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\-#,##0;&quot;－&quot;"/>
    <numFmt numFmtId="177" formatCode="#,##0;&quot;△&quot;#,##0;&quot;－&quot;"/>
    <numFmt numFmtId="178" formatCode="#,##0;&quot;△&quot;#,##0;&quot;0&quot;"/>
    <numFmt numFmtId="179" formatCode="#,##0;&quot;△&quot;#,##0"/>
    <numFmt numFmtId="180" formatCode="&quot;r &quot;#,##0;&quot;△&quot;#,##0;&quot;－&quot;"/>
    <numFmt numFmtId="181" formatCode="&quot; &quot;#,##0;&quot;△&quot;#,##0;&quot;－&quot;"/>
    <numFmt numFmtId="182" formatCode="#,##0;&quot;△ &quot;#,##0"/>
    <numFmt numFmtId="183" formatCode="??,??0;&quot;△&quot;#,##0;&quot;－&quot;"/>
    <numFmt numFmtId="184" formatCode="&quot;a) &quot;???,??0;&quot;△&quot;#,##0;&quot;－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color indexed="12"/>
      <name val="ＭＳ 明朝"/>
      <family val="1"/>
      <charset val="128"/>
    </font>
    <font>
      <sz val="8.5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7.5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38" fontId="9" fillId="0" borderId="0" applyFont="0" applyFill="0" applyBorder="0" applyAlignment="0" applyProtection="0"/>
  </cellStyleXfs>
  <cellXfs count="114">
    <xf numFmtId="0" fontId="0" fillId="0" borderId="0" xfId="0"/>
    <xf numFmtId="177" fontId="5" fillId="0" borderId="0" xfId="0" applyNumberFormat="1" applyFont="1" applyAlignment="1">
      <alignment horizontal="center"/>
    </xf>
    <xf numFmtId="177" fontId="5" fillId="0" borderId="0" xfId="0" applyNumberFormat="1" applyFont="1" applyAlignment="1"/>
    <xf numFmtId="177" fontId="5" fillId="0" borderId="1" xfId="0" quotePrefix="1" applyNumberFormat="1" applyFont="1" applyBorder="1" applyAlignment="1">
      <alignment horizontal="center"/>
    </xf>
    <xf numFmtId="177" fontId="5" fillId="0" borderId="0" xfId="0" applyNumberFormat="1" applyFont="1" applyFill="1" applyAlignment="1"/>
    <xf numFmtId="177" fontId="5" fillId="0" borderId="0" xfId="0" applyNumberFormat="1" applyFont="1" applyBorder="1" applyAlignment="1"/>
    <xf numFmtId="177" fontId="5" fillId="0" borderId="0" xfId="0" applyNumberFormat="1" applyFont="1" applyAlignment="1">
      <alignment horizontal="right"/>
    </xf>
    <xf numFmtId="177" fontId="6" fillId="0" borderId="0" xfId="0" applyNumberFormat="1" applyFont="1" applyFill="1" applyAlignment="1"/>
    <xf numFmtId="177" fontId="5" fillId="0" borderId="0" xfId="0" applyNumberFormat="1" applyFont="1" applyAlignment="1">
      <alignment horizontal="distributed" vertical="center" justifyLastLine="1"/>
    </xf>
    <xf numFmtId="177" fontId="5" fillId="0" borderId="2" xfId="0" applyNumberFormat="1" applyFont="1" applyBorder="1" applyAlignment="1">
      <alignment horizontal="distributed" vertical="center" justifyLastLine="1"/>
    </xf>
    <xf numFmtId="177" fontId="5" fillId="0" borderId="2" xfId="0" applyNumberFormat="1" applyFont="1" applyBorder="1" applyAlignment="1">
      <alignment horizontal="distributed" vertical="center" wrapText="1" justifyLastLine="1"/>
    </xf>
    <xf numFmtId="177" fontId="5" fillId="0" borderId="3" xfId="0" applyNumberFormat="1" applyFont="1" applyBorder="1" applyAlignment="1">
      <alignment horizontal="distributed" vertical="center" wrapText="1" justifyLastLine="1"/>
    </xf>
    <xf numFmtId="177" fontId="5" fillId="0" borderId="4" xfId="0" applyNumberFormat="1" applyFont="1" applyBorder="1" applyAlignment="1">
      <alignment horizontal="distributed" vertical="center" justifyLastLine="1"/>
    </xf>
    <xf numFmtId="177" fontId="7" fillId="0" borderId="0" xfId="0" applyNumberFormat="1" applyFont="1" applyAlignment="1"/>
    <xf numFmtId="177" fontId="5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quotePrefix="1" applyNumberFormat="1" applyFont="1" applyBorder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177" fontId="8" fillId="0" borderId="2" xfId="0" applyNumberFormat="1" applyFont="1" applyBorder="1" applyAlignment="1">
      <alignment horizontal="distributed" vertical="center" wrapText="1" justifyLastLine="1"/>
    </xf>
    <xf numFmtId="177" fontId="5" fillId="0" borderId="0" xfId="0" applyNumberFormat="1" applyFont="1" applyBorder="1" applyAlignment="1">
      <alignment horizontal="right"/>
    </xf>
    <xf numFmtId="179" fontId="5" fillId="0" borderId="0" xfId="0" applyNumberFormat="1" applyFont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7" fontId="4" fillId="0" borderId="5" xfId="0" applyNumberFormat="1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1" xfId="0" quotePrefix="1" applyNumberFormat="1" applyFont="1" applyBorder="1" applyAlignment="1">
      <alignment horizontal="center"/>
    </xf>
    <xf numFmtId="177" fontId="5" fillId="0" borderId="1" xfId="0" applyNumberFormat="1" applyFont="1" applyBorder="1" applyAlignment="1">
      <alignment horizontal="right"/>
    </xf>
    <xf numFmtId="177" fontId="4" fillId="0" borderId="1" xfId="0" applyNumberFormat="1" applyFont="1" applyBorder="1" applyAlignment="1">
      <alignment horizontal="right"/>
    </xf>
    <xf numFmtId="0" fontId="5" fillId="0" borderId="0" xfId="0" applyNumberFormat="1" applyFont="1" applyAlignment="1">
      <alignment horizontal="right"/>
    </xf>
    <xf numFmtId="182" fontId="4" fillId="0" borderId="0" xfId="0" applyNumberFormat="1" applyFont="1" applyAlignment="1">
      <alignment horizontal="right"/>
    </xf>
    <xf numFmtId="180" fontId="5" fillId="0" borderId="0" xfId="0" applyNumberFormat="1" applyFont="1" applyAlignment="1">
      <alignment horizontal="right"/>
    </xf>
    <xf numFmtId="177" fontId="5" fillId="0" borderId="6" xfId="0" quotePrefix="1" applyNumberFormat="1" applyFont="1" applyBorder="1" applyAlignment="1">
      <alignment horizontal="distributed" vertical="center" justifyLastLine="1"/>
    </xf>
    <xf numFmtId="181" fontId="4" fillId="0" borderId="0" xfId="0" applyNumberFormat="1" applyFont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0" xfId="0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7" fontId="5" fillId="0" borderId="1" xfId="0" quotePrefix="1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left" vertical="center"/>
    </xf>
    <xf numFmtId="182" fontId="5" fillId="0" borderId="0" xfId="0" applyNumberFormat="1" applyFont="1" applyFill="1" applyAlignment="1">
      <alignment horizontal="right"/>
    </xf>
    <xf numFmtId="176" fontId="5" fillId="0" borderId="0" xfId="0" applyNumberFormat="1" applyFont="1" applyAlignment="1">
      <alignment horizontal="right"/>
    </xf>
    <xf numFmtId="182" fontId="5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8" fontId="5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right"/>
    </xf>
    <xf numFmtId="181" fontId="5" fillId="0" borderId="0" xfId="0" applyNumberFormat="1" applyFont="1" applyAlignment="1">
      <alignment horizontal="right"/>
    </xf>
    <xf numFmtId="177" fontId="4" fillId="0" borderId="0" xfId="0" applyNumberFormat="1" applyFont="1" applyBorder="1" applyAlignment="1">
      <alignment horizontal="right" vertical="center"/>
    </xf>
    <xf numFmtId="177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7" fontId="5" fillId="0" borderId="0" xfId="0" applyNumberFormat="1" applyFont="1" applyAlignment="1"/>
    <xf numFmtId="177" fontId="4" fillId="0" borderId="0" xfId="0" applyNumberFormat="1" applyFont="1" applyFill="1" applyBorder="1" applyAlignment="1">
      <alignment horizontal="right"/>
    </xf>
    <xf numFmtId="177" fontId="4" fillId="0" borderId="0" xfId="0" quotePrefix="1" applyNumberFormat="1" applyFont="1" applyBorder="1" applyAlignment="1">
      <alignment horizontal="center"/>
    </xf>
    <xf numFmtId="182" fontId="4" fillId="0" borderId="0" xfId="0" applyNumberFormat="1" applyFont="1" applyFill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7" fontId="5" fillId="0" borderId="0" xfId="0" applyNumberFormat="1" applyFont="1" applyAlignment="1">
      <alignment horizontal="right"/>
    </xf>
    <xf numFmtId="177" fontId="5" fillId="0" borderId="1" xfId="0" applyNumberFormat="1" applyFont="1" applyBorder="1" applyAlignment="1">
      <alignment horizontal="center"/>
    </xf>
    <xf numFmtId="17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77" fontId="6" fillId="0" borderId="0" xfId="0" applyNumberFormat="1" applyFont="1" applyFill="1" applyAlignment="1">
      <alignment horizontal="right"/>
    </xf>
    <xf numFmtId="177" fontId="6" fillId="0" borderId="0" xfId="0" applyNumberFormat="1" applyFont="1" applyFill="1" applyAlignment="1">
      <alignment horizontal="left"/>
    </xf>
    <xf numFmtId="177" fontId="5" fillId="0" borderId="0" xfId="0" applyNumberFormat="1" applyFont="1" applyBorder="1" applyAlignment="1"/>
    <xf numFmtId="177" fontId="5" fillId="0" borderId="0" xfId="0" applyNumberFormat="1" applyFont="1" applyBorder="1" applyAlignment="1">
      <alignment horizontal="right"/>
    </xf>
    <xf numFmtId="177" fontId="5" fillId="0" borderId="0" xfId="0" applyNumberFormat="1" applyFont="1" applyAlignment="1">
      <alignment horizontal="right"/>
    </xf>
    <xf numFmtId="177" fontId="5" fillId="0" borderId="0" xfId="0" applyNumberFormat="1" applyFont="1" applyAlignment="1"/>
    <xf numFmtId="177" fontId="4" fillId="0" borderId="8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left" vertical="center"/>
    </xf>
    <xf numFmtId="177" fontId="5" fillId="0" borderId="0" xfId="0" applyNumberFormat="1" applyFont="1" applyFill="1" applyAlignment="1">
      <alignment horizontal="center"/>
    </xf>
    <xf numFmtId="177" fontId="5" fillId="0" borderId="0" xfId="0" applyNumberFormat="1" applyFont="1" applyFill="1" applyBorder="1" applyAlignment="1">
      <alignment horizontal="center"/>
    </xf>
    <xf numFmtId="177" fontId="4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77" fontId="7" fillId="0" borderId="0" xfId="0" applyNumberFormat="1" applyFont="1" applyAlignment="1"/>
    <xf numFmtId="177" fontId="7" fillId="0" borderId="7" xfId="0" applyNumberFormat="1" applyFont="1" applyBorder="1" applyAlignment="1">
      <alignment horizontal="left"/>
    </xf>
    <xf numFmtId="0" fontId="0" fillId="0" borderId="7" xfId="0" applyBorder="1" applyAlignment="1"/>
    <xf numFmtId="177" fontId="7" fillId="0" borderId="7" xfId="0" applyNumberFormat="1" applyFont="1" applyBorder="1" applyAlignment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7" fontId="6" fillId="0" borderId="0" xfId="0" applyNumberFormat="1" applyFont="1" applyAlignment="1">
      <alignment horizontal="right"/>
    </xf>
    <xf numFmtId="177" fontId="6" fillId="0" borderId="0" xfId="0" applyNumberFormat="1" applyFont="1"/>
    <xf numFmtId="177" fontId="6" fillId="0" borderId="0" xfId="0" applyNumberFormat="1" applyFont="1"/>
    <xf numFmtId="177" fontId="5" fillId="0" borderId="0" xfId="0" applyNumberFormat="1" applyFont="1"/>
    <xf numFmtId="177" fontId="5" fillId="0" borderId="0" xfId="0" applyNumberFormat="1" applyFont="1"/>
    <xf numFmtId="177" fontId="5" fillId="0" borderId="7" xfId="0" applyNumberFormat="1" applyFont="1" applyBorder="1" applyAlignment="1">
      <alignment horizontal="distributed" vertical="center" justifyLastLine="1"/>
    </xf>
    <xf numFmtId="177" fontId="5" fillId="0" borderId="2" xfId="0" applyNumberFormat="1" applyFont="1" applyBorder="1" applyAlignment="1">
      <alignment horizontal="distributed" vertical="center" justifyLastLine="1"/>
    </xf>
    <xf numFmtId="177" fontId="5" fillId="0" borderId="4" xfId="0" quotePrefix="1" applyNumberFormat="1" applyFont="1" applyBorder="1" applyAlignment="1">
      <alignment horizontal="distributed" vertical="center" justifyLastLine="1"/>
    </xf>
    <xf numFmtId="177" fontId="5" fillId="0" borderId="0" xfId="0" quotePrefix="1" applyNumberFormat="1" applyFont="1" applyAlignment="1">
      <alignment horizontal="distributed" vertical="center" justifyLastLine="1"/>
    </xf>
    <xf numFmtId="177" fontId="5" fillId="0" borderId="3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0" borderId="4" xfId="0" applyNumberFormat="1" applyFont="1" applyBorder="1" applyAlignment="1">
      <alignment horizontal="distributed" vertical="center" justifyLastLine="1"/>
    </xf>
    <xf numFmtId="177" fontId="5" fillId="0" borderId="9" xfId="0" applyNumberFormat="1" applyFont="1" applyBorder="1" applyAlignment="1">
      <alignment horizontal="distributed" vertical="center" justifyLastLine="1"/>
    </xf>
    <xf numFmtId="177" fontId="5" fillId="0" borderId="10" xfId="0" applyNumberFormat="1" applyFont="1" applyBorder="1" applyAlignment="1">
      <alignment horizontal="distributed" vertical="center" justifyLastLine="1"/>
    </xf>
    <xf numFmtId="177" fontId="5" fillId="0" borderId="11" xfId="0" applyNumberFormat="1" applyFont="1" applyBorder="1" applyAlignment="1">
      <alignment horizontal="distributed" vertical="center" justifyLastLine="1"/>
    </xf>
    <xf numFmtId="177" fontId="5" fillId="0" borderId="10" xfId="0" applyNumberFormat="1" applyFont="1" applyBorder="1" applyAlignment="1">
      <alignment horizontal="distributed" vertical="center" justifyLastLine="1"/>
    </xf>
    <xf numFmtId="177" fontId="5" fillId="0" borderId="12" xfId="0" applyNumberFormat="1" applyFont="1" applyBorder="1" applyAlignment="1">
      <alignment horizontal="distributed" vertical="center" justifyLastLine="1"/>
    </xf>
    <xf numFmtId="177" fontId="4" fillId="0" borderId="8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7" fontId="5" fillId="0" borderId="13" xfId="0" applyNumberFormat="1" applyFont="1" applyBorder="1" applyAlignment="1">
      <alignment horizontal="right"/>
    </xf>
    <xf numFmtId="177" fontId="4" fillId="0" borderId="13" xfId="0" applyNumberFormat="1" applyFont="1" applyBorder="1" applyAlignment="1">
      <alignment horizontal="right"/>
    </xf>
    <xf numFmtId="177" fontId="4" fillId="0" borderId="0" xfId="0" applyNumberFormat="1" applyFont="1"/>
    <xf numFmtId="177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vertical="center"/>
    </xf>
    <xf numFmtId="184" fontId="5" fillId="0" borderId="0" xfId="0" applyNumberFormat="1" applyFont="1" applyAlignment="1">
      <alignment horizontal="right"/>
    </xf>
    <xf numFmtId="181" fontId="5" fillId="0" borderId="0" xfId="2" applyNumberFormat="1" applyFont="1" applyFill="1" applyBorder="1" applyAlignment="1">
      <alignment horizontal="right"/>
    </xf>
    <xf numFmtId="177" fontId="5" fillId="0" borderId="1" xfId="0" applyNumberFormat="1" applyFont="1" applyBorder="1"/>
    <xf numFmtId="177" fontId="5" fillId="0" borderId="13" xfId="0" applyNumberFormat="1" applyFont="1" applyBorder="1"/>
    <xf numFmtId="177" fontId="4" fillId="0" borderId="14" xfId="0" applyNumberFormat="1" applyFont="1" applyBorder="1" applyAlignment="1">
      <alignment horizontal="right"/>
    </xf>
    <xf numFmtId="177" fontId="4" fillId="0" borderId="15" xfId="0" applyNumberFormat="1" applyFont="1" applyBorder="1"/>
    <xf numFmtId="177" fontId="4" fillId="0" borderId="5" xfId="0" applyNumberFormat="1" applyFont="1" applyBorder="1"/>
    <xf numFmtId="177" fontId="4" fillId="0" borderId="14" xfId="0" applyNumberFormat="1" applyFont="1" applyBorder="1"/>
    <xf numFmtId="177" fontId="4" fillId="0" borderId="15" xfId="0" quotePrefix="1" applyNumberFormat="1" applyFont="1" applyBorder="1" applyAlignment="1">
      <alignment horizontal="center"/>
    </xf>
    <xf numFmtId="177" fontId="7" fillId="0" borderId="0" xfId="0" applyNumberFormat="1" applyFont="1"/>
    <xf numFmtId="177" fontId="7" fillId="0" borderId="0" xfId="0" applyNumberFormat="1" applyFont="1"/>
    <xf numFmtId="177" fontId="5" fillId="0" borderId="0" xfId="0" quotePrefix="1" applyNumberFormat="1" applyFont="1"/>
  </cellXfs>
  <cellStyles count="3">
    <cellStyle name="桁区切り 2" xfId="2" xr:uid="{3E9E8D06-F3AA-4834-A59F-1132C25A0BAE}"/>
    <cellStyle name="標準" xfId="0" builtinId="0"/>
    <cellStyle name="標準 2" xfId="1" xr:uid="{EC376D5B-B039-4CC2-B4A0-725F27A4D12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38099</xdr:colOff>
      <xdr:row>24</xdr:row>
      <xdr:rowOff>142874</xdr:rowOff>
    </xdr:from>
    <xdr:to>
      <xdr:col>12</xdr:col>
      <xdr:colOff>419100</xdr:colOff>
      <xdr:row>26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6F535C-A7FF-4062-83B7-1FA73490B796}"/>
            </a:ext>
          </a:extLst>
        </xdr:cNvPr>
        <xdr:cNvSpPr txBox="1"/>
      </xdr:nvSpPr>
      <xdr:spPr>
        <a:xfrm>
          <a:off x="10048874" y="4638674"/>
          <a:ext cx="381001" cy="247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a)</a:t>
          </a:r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33</xdr:row>
      <xdr:rowOff>9525</xdr:rowOff>
    </xdr:from>
    <xdr:to>
      <xdr:col>9</xdr:col>
      <xdr:colOff>9525</xdr:colOff>
      <xdr:row>33</xdr:row>
      <xdr:rowOff>133350</xdr:rowOff>
    </xdr:to>
    <xdr:sp macro="" textlink="">
      <xdr:nvSpPr>
        <xdr:cNvPr id="4259" name="AutoShape 2">
          <a:extLst>
            <a:ext uri="{FF2B5EF4-FFF2-40B4-BE49-F238E27FC236}">
              <a16:creationId xmlns:a16="http://schemas.microsoft.com/office/drawing/2014/main" id="{8B90EC63-C171-29F4-DE18-3D89E069C57D}"/>
            </a:ext>
          </a:extLst>
        </xdr:cNvPr>
        <xdr:cNvSpPr>
          <a:spLocks/>
        </xdr:cNvSpPr>
      </xdr:nvSpPr>
      <xdr:spPr bwMode="auto">
        <a:xfrm rot="-5400000">
          <a:off x="5119687" y="8158163"/>
          <a:ext cx="123825" cy="1238250"/>
        </a:xfrm>
        <a:prstGeom prst="leftBrace">
          <a:avLst>
            <a:gd name="adj1" fmla="val 36991"/>
            <a:gd name="adj2" fmla="val 50000"/>
          </a:avLst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74BB8-B3CE-4EE1-A6DC-03D7AAB421D6}">
  <dimension ref="A1:R59"/>
  <sheetViews>
    <sheetView tabSelected="1" zoomScaleNormal="100" workbookViewId="0">
      <selection activeCell="B7" sqref="B7"/>
    </sheetView>
  </sheetViews>
  <sheetFormatPr defaultColWidth="6.625" defaultRowHeight="12" customHeight="1" x14ac:dyDescent="0.15"/>
  <cols>
    <col min="1" max="1" width="9.375" style="80" customWidth="1"/>
    <col min="2" max="6" width="11.875" style="80" customWidth="1"/>
    <col min="7" max="8" width="11.75" style="80" customWidth="1"/>
    <col min="9" max="9" width="6.625" style="80" customWidth="1"/>
    <col min="10" max="11" width="10.875" style="80" customWidth="1"/>
    <col min="12" max="13" width="10.75" style="80" customWidth="1"/>
    <col min="14" max="17" width="10.625" style="80" customWidth="1"/>
    <col min="18" max="18" width="6.5" style="80" customWidth="1"/>
    <col min="19" max="21" width="4.625" style="80" customWidth="1"/>
    <col min="22" max="256" width="6.625" style="80"/>
    <col min="257" max="257" width="9.375" style="80" customWidth="1"/>
    <col min="258" max="262" width="11.875" style="80" customWidth="1"/>
    <col min="263" max="264" width="11.75" style="80" customWidth="1"/>
    <col min="265" max="265" width="6.625" style="80"/>
    <col min="266" max="267" width="10.875" style="80" customWidth="1"/>
    <col min="268" max="269" width="10.75" style="80" customWidth="1"/>
    <col min="270" max="273" width="10.625" style="80" customWidth="1"/>
    <col min="274" max="274" width="6.5" style="80" customWidth="1"/>
    <col min="275" max="277" width="4.625" style="80" customWidth="1"/>
    <col min="278" max="512" width="6.625" style="80"/>
    <col min="513" max="513" width="9.375" style="80" customWidth="1"/>
    <col min="514" max="518" width="11.875" style="80" customWidth="1"/>
    <col min="519" max="520" width="11.75" style="80" customWidth="1"/>
    <col min="521" max="521" width="6.625" style="80"/>
    <col min="522" max="523" width="10.875" style="80" customWidth="1"/>
    <col min="524" max="525" width="10.75" style="80" customWidth="1"/>
    <col min="526" max="529" width="10.625" style="80" customWidth="1"/>
    <col min="530" max="530" width="6.5" style="80" customWidth="1"/>
    <col min="531" max="533" width="4.625" style="80" customWidth="1"/>
    <col min="534" max="768" width="6.625" style="80"/>
    <col min="769" max="769" width="9.375" style="80" customWidth="1"/>
    <col min="770" max="774" width="11.875" style="80" customWidth="1"/>
    <col min="775" max="776" width="11.75" style="80" customWidth="1"/>
    <col min="777" max="777" width="6.625" style="80"/>
    <col min="778" max="779" width="10.875" style="80" customWidth="1"/>
    <col min="780" max="781" width="10.75" style="80" customWidth="1"/>
    <col min="782" max="785" width="10.625" style="80" customWidth="1"/>
    <col min="786" max="786" width="6.5" style="80" customWidth="1"/>
    <col min="787" max="789" width="4.625" style="80" customWidth="1"/>
    <col min="790" max="1024" width="6.625" style="80"/>
    <col min="1025" max="1025" width="9.375" style="80" customWidth="1"/>
    <col min="1026" max="1030" width="11.875" style="80" customWidth="1"/>
    <col min="1031" max="1032" width="11.75" style="80" customWidth="1"/>
    <col min="1033" max="1033" width="6.625" style="80"/>
    <col min="1034" max="1035" width="10.875" style="80" customWidth="1"/>
    <col min="1036" max="1037" width="10.75" style="80" customWidth="1"/>
    <col min="1038" max="1041" width="10.625" style="80" customWidth="1"/>
    <col min="1042" max="1042" width="6.5" style="80" customWidth="1"/>
    <col min="1043" max="1045" width="4.625" style="80" customWidth="1"/>
    <col min="1046" max="1280" width="6.625" style="80"/>
    <col min="1281" max="1281" width="9.375" style="80" customWidth="1"/>
    <col min="1282" max="1286" width="11.875" style="80" customWidth="1"/>
    <col min="1287" max="1288" width="11.75" style="80" customWidth="1"/>
    <col min="1289" max="1289" width="6.625" style="80"/>
    <col min="1290" max="1291" width="10.875" style="80" customWidth="1"/>
    <col min="1292" max="1293" width="10.75" style="80" customWidth="1"/>
    <col min="1294" max="1297" width="10.625" style="80" customWidth="1"/>
    <col min="1298" max="1298" width="6.5" style="80" customWidth="1"/>
    <col min="1299" max="1301" width="4.625" style="80" customWidth="1"/>
    <col min="1302" max="1536" width="6.625" style="80"/>
    <col min="1537" max="1537" width="9.375" style="80" customWidth="1"/>
    <col min="1538" max="1542" width="11.875" style="80" customWidth="1"/>
    <col min="1543" max="1544" width="11.75" style="80" customWidth="1"/>
    <col min="1545" max="1545" width="6.625" style="80"/>
    <col min="1546" max="1547" width="10.875" style="80" customWidth="1"/>
    <col min="1548" max="1549" width="10.75" style="80" customWidth="1"/>
    <col min="1550" max="1553" width="10.625" style="80" customWidth="1"/>
    <col min="1554" max="1554" width="6.5" style="80" customWidth="1"/>
    <col min="1555" max="1557" width="4.625" style="80" customWidth="1"/>
    <col min="1558" max="1792" width="6.625" style="80"/>
    <col min="1793" max="1793" width="9.375" style="80" customWidth="1"/>
    <col min="1794" max="1798" width="11.875" style="80" customWidth="1"/>
    <col min="1799" max="1800" width="11.75" style="80" customWidth="1"/>
    <col min="1801" max="1801" width="6.625" style="80"/>
    <col min="1802" max="1803" width="10.875" style="80" customWidth="1"/>
    <col min="1804" max="1805" width="10.75" style="80" customWidth="1"/>
    <col min="1806" max="1809" width="10.625" style="80" customWidth="1"/>
    <col min="1810" max="1810" width="6.5" style="80" customWidth="1"/>
    <col min="1811" max="1813" width="4.625" style="80" customWidth="1"/>
    <col min="1814" max="2048" width="6.625" style="80"/>
    <col min="2049" max="2049" width="9.375" style="80" customWidth="1"/>
    <col min="2050" max="2054" width="11.875" style="80" customWidth="1"/>
    <col min="2055" max="2056" width="11.75" style="80" customWidth="1"/>
    <col min="2057" max="2057" width="6.625" style="80"/>
    <col min="2058" max="2059" width="10.875" style="80" customWidth="1"/>
    <col min="2060" max="2061" width="10.75" style="80" customWidth="1"/>
    <col min="2062" max="2065" width="10.625" style="80" customWidth="1"/>
    <col min="2066" max="2066" width="6.5" style="80" customWidth="1"/>
    <col min="2067" max="2069" width="4.625" style="80" customWidth="1"/>
    <col min="2070" max="2304" width="6.625" style="80"/>
    <col min="2305" max="2305" width="9.375" style="80" customWidth="1"/>
    <col min="2306" max="2310" width="11.875" style="80" customWidth="1"/>
    <col min="2311" max="2312" width="11.75" style="80" customWidth="1"/>
    <col min="2313" max="2313" width="6.625" style="80"/>
    <col min="2314" max="2315" width="10.875" style="80" customWidth="1"/>
    <col min="2316" max="2317" width="10.75" style="80" customWidth="1"/>
    <col min="2318" max="2321" width="10.625" style="80" customWidth="1"/>
    <col min="2322" max="2322" width="6.5" style="80" customWidth="1"/>
    <col min="2323" max="2325" width="4.625" style="80" customWidth="1"/>
    <col min="2326" max="2560" width="6.625" style="80"/>
    <col min="2561" max="2561" width="9.375" style="80" customWidth="1"/>
    <col min="2562" max="2566" width="11.875" style="80" customWidth="1"/>
    <col min="2567" max="2568" width="11.75" style="80" customWidth="1"/>
    <col min="2569" max="2569" width="6.625" style="80"/>
    <col min="2570" max="2571" width="10.875" style="80" customWidth="1"/>
    <col min="2572" max="2573" width="10.75" style="80" customWidth="1"/>
    <col min="2574" max="2577" width="10.625" style="80" customWidth="1"/>
    <col min="2578" max="2578" width="6.5" style="80" customWidth="1"/>
    <col min="2579" max="2581" width="4.625" style="80" customWidth="1"/>
    <col min="2582" max="2816" width="6.625" style="80"/>
    <col min="2817" max="2817" width="9.375" style="80" customWidth="1"/>
    <col min="2818" max="2822" width="11.875" style="80" customWidth="1"/>
    <col min="2823" max="2824" width="11.75" style="80" customWidth="1"/>
    <col min="2825" max="2825" width="6.625" style="80"/>
    <col min="2826" max="2827" width="10.875" style="80" customWidth="1"/>
    <col min="2828" max="2829" width="10.75" style="80" customWidth="1"/>
    <col min="2830" max="2833" width="10.625" style="80" customWidth="1"/>
    <col min="2834" max="2834" width="6.5" style="80" customWidth="1"/>
    <col min="2835" max="2837" width="4.625" style="80" customWidth="1"/>
    <col min="2838" max="3072" width="6.625" style="80"/>
    <col min="3073" max="3073" width="9.375" style="80" customWidth="1"/>
    <col min="3074" max="3078" width="11.875" style="80" customWidth="1"/>
    <col min="3079" max="3080" width="11.75" style="80" customWidth="1"/>
    <col min="3081" max="3081" width="6.625" style="80"/>
    <col min="3082" max="3083" width="10.875" style="80" customWidth="1"/>
    <col min="3084" max="3085" width="10.75" style="80" customWidth="1"/>
    <col min="3086" max="3089" width="10.625" style="80" customWidth="1"/>
    <col min="3090" max="3090" width="6.5" style="80" customWidth="1"/>
    <col min="3091" max="3093" width="4.625" style="80" customWidth="1"/>
    <col min="3094" max="3328" width="6.625" style="80"/>
    <col min="3329" max="3329" width="9.375" style="80" customWidth="1"/>
    <col min="3330" max="3334" width="11.875" style="80" customWidth="1"/>
    <col min="3335" max="3336" width="11.75" style="80" customWidth="1"/>
    <col min="3337" max="3337" width="6.625" style="80"/>
    <col min="3338" max="3339" width="10.875" style="80" customWidth="1"/>
    <col min="3340" max="3341" width="10.75" style="80" customWidth="1"/>
    <col min="3342" max="3345" width="10.625" style="80" customWidth="1"/>
    <col min="3346" max="3346" width="6.5" style="80" customWidth="1"/>
    <col min="3347" max="3349" width="4.625" style="80" customWidth="1"/>
    <col min="3350" max="3584" width="6.625" style="80"/>
    <col min="3585" max="3585" width="9.375" style="80" customWidth="1"/>
    <col min="3586" max="3590" width="11.875" style="80" customWidth="1"/>
    <col min="3591" max="3592" width="11.75" style="80" customWidth="1"/>
    <col min="3593" max="3593" width="6.625" style="80"/>
    <col min="3594" max="3595" width="10.875" style="80" customWidth="1"/>
    <col min="3596" max="3597" width="10.75" style="80" customWidth="1"/>
    <col min="3598" max="3601" width="10.625" style="80" customWidth="1"/>
    <col min="3602" max="3602" width="6.5" style="80" customWidth="1"/>
    <col min="3603" max="3605" width="4.625" style="80" customWidth="1"/>
    <col min="3606" max="3840" width="6.625" style="80"/>
    <col min="3841" max="3841" width="9.375" style="80" customWidth="1"/>
    <col min="3842" max="3846" width="11.875" style="80" customWidth="1"/>
    <col min="3847" max="3848" width="11.75" style="80" customWidth="1"/>
    <col min="3849" max="3849" width="6.625" style="80"/>
    <col min="3850" max="3851" width="10.875" style="80" customWidth="1"/>
    <col min="3852" max="3853" width="10.75" style="80" customWidth="1"/>
    <col min="3854" max="3857" width="10.625" style="80" customWidth="1"/>
    <col min="3858" max="3858" width="6.5" style="80" customWidth="1"/>
    <col min="3859" max="3861" width="4.625" style="80" customWidth="1"/>
    <col min="3862" max="4096" width="6.625" style="80"/>
    <col min="4097" max="4097" width="9.375" style="80" customWidth="1"/>
    <col min="4098" max="4102" width="11.875" style="80" customWidth="1"/>
    <col min="4103" max="4104" width="11.75" style="80" customWidth="1"/>
    <col min="4105" max="4105" width="6.625" style="80"/>
    <col min="4106" max="4107" width="10.875" style="80" customWidth="1"/>
    <col min="4108" max="4109" width="10.75" style="80" customWidth="1"/>
    <col min="4110" max="4113" width="10.625" style="80" customWidth="1"/>
    <col min="4114" max="4114" width="6.5" style="80" customWidth="1"/>
    <col min="4115" max="4117" width="4.625" style="80" customWidth="1"/>
    <col min="4118" max="4352" width="6.625" style="80"/>
    <col min="4353" max="4353" width="9.375" style="80" customWidth="1"/>
    <col min="4354" max="4358" width="11.875" style="80" customWidth="1"/>
    <col min="4359" max="4360" width="11.75" style="80" customWidth="1"/>
    <col min="4361" max="4361" width="6.625" style="80"/>
    <col min="4362" max="4363" width="10.875" style="80" customWidth="1"/>
    <col min="4364" max="4365" width="10.75" style="80" customWidth="1"/>
    <col min="4366" max="4369" width="10.625" style="80" customWidth="1"/>
    <col min="4370" max="4370" width="6.5" style="80" customWidth="1"/>
    <col min="4371" max="4373" width="4.625" style="80" customWidth="1"/>
    <col min="4374" max="4608" width="6.625" style="80"/>
    <col min="4609" max="4609" width="9.375" style="80" customWidth="1"/>
    <col min="4610" max="4614" width="11.875" style="80" customWidth="1"/>
    <col min="4615" max="4616" width="11.75" style="80" customWidth="1"/>
    <col min="4617" max="4617" width="6.625" style="80"/>
    <col min="4618" max="4619" width="10.875" style="80" customWidth="1"/>
    <col min="4620" max="4621" width="10.75" style="80" customWidth="1"/>
    <col min="4622" max="4625" width="10.625" style="80" customWidth="1"/>
    <col min="4626" max="4626" width="6.5" style="80" customWidth="1"/>
    <col min="4627" max="4629" width="4.625" style="80" customWidth="1"/>
    <col min="4630" max="4864" width="6.625" style="80"/>
    <col min="4865" max="4865" width="9.375" style="80" customWidth="1"/>
    <col min="4866" max="4870" width="11.875" style="80" customWidth="1"/>
    <col min="4871" max="4872" width="11.75" style="80" customWidth="1"/>
    <col min="4873" max="4873" width="6.625" style="80"/>
    <col min="4874" max="4875" width="10.875" style="80" customWidth="1"/>
    <col min="4876" max="4877" width="10.75" style="80" customWidth="1"/>
    <col min="4878" max="4881" width="10.625" style="80" customWidth="1"/>
    <col min="4882" max="4882" width="6.5" style="80" customWidth="1"/>
    <col min="4883" max="4885" width="4.625" style="80" customWidth="1"/>
    <col min="4886" max="5120" width="6.625" style="80"/>
    <col min="5121" max="5121" width="9.375" style="80" customWidth="1"/>
    <col min="5122" max="5126" width="11.875" style="80" customWidth="1"/>
    <col min="5127" max="5128" width="11.75" style="80" customWidth="1"/>
    <col min="5129" max="5129" width="6.625" style="80"/>
    <col min="5130" max="5131" width="10.875" style="80" customWidth="1"/>
    <col min="5132" max="5133" width="10.75" style="80" customWidth="1"/>
    <col min="5134" max="5137" width="10.625" style="80" customWidth="1"/>
    <col min="5138" max="5138" width="6.5" style="80" customWidth="1"/>
    <col min="5139" max="5141" width="4.625" style="80" customWidth="1"/>
    <col min="5142" max="5376" width="6.625" style="80"/>
    <col min="5377" max="5377" width="9.375" style="80" customWidth="1"/>
    <col min="5378" max="5382" width="11.875" style="80" customWidth="1"/>
    <col min="5383" max="5384" width="11.75" style="80" customWidth="1"/>
    <col min="5385" max="5385" width="6.625" style="80"/>
    <col min="5386" max="5387" width="10.875" style="80" customWidth="1"/>
    <col min="5388" max="5389" width="10.75" style="80" customWidth="1"/>
    <col min="5390" max="5393" width="10.625" style="80" customWidth="1"/>
    <col min="5394" max="5394" width="6.5" style="80" customWidth="1"/>
    <col min="5395" max="5397" width="4.625" style="80" customWidth="1"/>
    <col min="5398" max="5632" width="6.625" style="80"/>
    <col min="5633" max="5633" width="9.375" style="80" customWidth="1"/>
    <col min="5634" max="5638" width="11.875" style="80" customWidth="1"/>
    <col min="5639" max="5640" width="11.75" style="80" customWidth="1"/>
    <col min="5641" max="5641" width="6.625" style="80"/>
    <col min="5642" max="5643" width="10.875" style="80" customWidth="1"/>
    <col min="5644" max="5645" width="10.75" style="80" customWidth="1"/>
    <col min="5646" max="5649" width="10.625" style="80" customWidth="1"/>
    <col min="5650" max="5650" width="6.5" style="80" customWidth="1"/>
    <col min="5651" max="5653" width="4.625" style="80" customWidth="1"/>
    <col min="5654" max="5888" width="6.625" style="80"/>
    <col min="5889" max="5889" width="9.375" style="80" customWidth="1"/>
    <col min="5890" max="5894" width="11.875" style="80" customWidth="1"/>
    <col min="5895" max="5896" width="11.75" style="80" customWidth="1"/>
    <col min="5897" max="5897" width="6.625" style="80"/>
    <col min="5898" max="5899" width="10.875" style="80" customWidth="1"/>
    <col min="5900" max="5901" width="10.75" style="80" customWidth="1"/>
    <col min="5902" max="5905" width="10.625" style="80" customWidth="1"/>
    <col min="5906" max="5906" width="6.5" style="80" customWidth="1"/>
    <col min="5907" max="5909" width="4.625" style="80" customWidth="1"/>
    <col min="5910" max="6144" width="6.625" style="80"/>
    <col min="6145" max="6145" width="9.375" style="80" customWidth="1"/>
    <col min="6146" max="6150" width="11.875" style="80" customWidth="1"/>
    <col min="6151" max="6152" width="11.75" style="80" customWidth="1"/>
    <col min="6153" max="6153" width="6.625" style="80"/>
    <col min="6154" max="6155" width="10.875" style="80" customWidth="1"/>
    <col min="6156" max="6157" width="10.75" style="80" customWidth="1"/>
    <col min="6158" max="6161" width="10.625" style="80" customWidth="1"/>
    <col min="6162" max="6162" width="6.5" style="80" customWidth="1"/>
    <col min="6163" max="6165" width="4.625" style="80" customWidth="1"/>
    <col min="6166" max="6400" width="6.625" style="80"/>
    <col min="6401" max="6401" width="9.375" style="80" customWidth="1"/>
    <col min="6402" max="6406" width="11.875" style="80" customWidth="1"/>
    <col min="6407" max="6408" width="11.75" style="80" customWidth="1"/>
    <col min="6409" max="6409" width="6.625" style="80"/>
    <col min="6410" max="6411" width="10.875" style="80" customWidth="1"/>
    <col min="6412" max="6413" width="10.75" style="80" customWidth="1"/>
    <col min="6414" max="6417" width="10.625" style="80" customWidth="1"/>
    <col min="6418" max="6418" width="6.5" style="80" customWidth="1"/>
    <col min="6419" max="6421" width="4.625" style="80" customWidth="1"/>
    <col min="6422" max="6656" width="6.625" style="80"/>
    <col min="6657" max="6657" width="9.375" style="80" customWidth="1"/>
    <col min="6658" max="6662" width="11.875" style="80" customWidth="1"/>
    <col min="6663" max="6664" width="11.75" style="80" customWidth="1"/>
    <col min="6665" max="6665" width="6.625" style="80"/>
    <col min="6666" max="6667" width="10.875" style="80" customWidth="1"/>
    <col min="6668" max="6669" width="10.75" style="80" customWidth="1"/>
    <col min="6670" max="6673" width="10.625" style="80" customWidth="1"/>
    <col min="6674" max="6674" width="6.5" style="80" customWidth="1"/>
    <col min="6675" max="6677" width="4.625" style="80" customWidth="1"/>
    <col min="6678" max="6912" width="6.625" style="80"/>
    <col min="6913" max="6913" width="9.375" style="80" customWidth="1"/>
    <col min="6914" max="6918" width="11.875" style="80" customWidth="1"/>
    <col min="6919" max="6920" width="11.75" style="80" customWidth="1"/>
    <col min="6921" max="6921" width="6.625" style="80"/>
    <col min="6922" max="6923" width="10.875" style="80" customWidth="1"/>
    <col min="6924" max="6925" width="10.75" style="80" customWidth="1"/>
    <col min="6926" max="6929" width="10.625" style="80" customWidth="1"/>
    <col min="6930" max="6930" width="6.5" style="80" customWidth="1"/>
    <col min="6931" max="6933" width="4.625" style="80" customWidth="1"/>
    <col min="6934" max="7168" width="6.625" style="80"/>
    <col min="7169" max="7169" width="9.375" style="80" customWidth="1"/>
    <col min="7170" max="7174" width="11.875" style="80" customWidth="1"/>
    <col min="7175" max="7176" width="11.75" style="80" customWidth="1"/>
    <col min="7177" max="7177" width="6.625" style="80"/>
    <col min="7178" max="7179" width="10.875" style="80" customWidth="1"/>
    <col min="7180" max="7181" width="10.75" style="80" customWidth="1"/>
    <col min="7182" max="7185" width="10.625" style="80" customWidth="1"/>
    <col min="7186" max="7186" width="6.5" style="80" customWidth="1"/>
    <col min="7187" max="7189" width="4.625" style="80" customWidth="1"/>
    <col min="7190" max="7424" width="6.625" style="80"/>
    <col min="7425" max="7425" width="9.375" style="80" customWidth="1"/>
    <col min="7426" max="7430" width="11.875" style="80" customWidth="1"/>
    <col min="7431" max="7432" width="11.75" style="80" customWidth="1"/>
    <col min="7433" max="7433" width="6.625" style="80"/>
    <col min="7434" max="7435" width="10.875" style="80" customWidth="1"/>
    <col min="7436" max="7437" width="10.75" style="80" customWidth="1"/>
    <col min="7438" max="7441" width="10.625" style="80" customWidth="1"/>
    <col min="7442" max="7442" width="6.5" style="80" customWidth="1"/>
    <col min="7443" max="7445" width="4.625" style="80" customWidth="1"/>
    <col min="7446" max="7680" width="6.625" style="80"/>
    <col min="7681" max="7681" width="9.375" style="80" customWidth="1"/>
    <col min="7682" max="7686" width="11.875" style="80" customWidth="1"/>
    <col min="7687" max="7688" width="11.75" style="80" customWidth="1"/>
    <col min="7689" max="7689" width="6.625" style="80"/>
    <col min="7690" max="7691" width="10.875" style="80" customWidth="1"/>
    <col min="7692" max="7693" width="10.75" style="80" customWidth="1"/>
    <col min="7694" max="7697" width="10.625" style="80" customWidth="1"/>
    <col min="7698" max="7698" width="6.5" style="80" customWidth="1"/>
    <col min="7699" max="7701" width="4.625" style="80" customWidth="1"/>
    <col min="7702" max="7936" width="6.625" style="80"/>
    <col min="7937" max="7937" width="9.375" style="80" customWidth="1"/>
    <col min="7938" max="7942" width="11.875" style="80" customWidth="1"/>
    <col min="7943" max="7944" width="11.75" style="80" customWidth="1"/>
    <col min="7945" max="7945" width="6.625" style="80"/>
    <col min="7946" max="7947" width="10.875" style="80" customWidth="1"/>
    <col min="7948" max="7949" width="10.75" style="80" customWidth="1"/>
    <col min="7950" max="7953" width="10.625" style="80" customWidth="1"/>
    <col min="7954" max="7954" width="6.5" style="80" customWidth="1"/>
    <col min="7955" max="7957" width="4.625" style="80" customWidth="1"/>
    <col min="7958" max="8192" width="6.625" style="80"/>
    <col min="8193" max="8193" width="9.375" style="80" customWidth="1"/>
    <col min="8194" max="8198" width="11.875" style="80" customWidth="1"/>
    <col min="8199" max="8200" width="11.75" style="80" customWidth="1"/>
    <col min="8201" max="8201" width="6.625" style="80"/>
    <col min="8202" max="8203" width="10.875" style="80" customWidth="1"/>
    <col min="8204" max="8205" width="10.75" style="80" customWidth="1"/>
    <col min="8206" max="8209" width="10.625" style="80" customWidth="1"/>
    <col min="8210" max="8210" width="6.5" style="80" customWidth="1"/>
    <col min="8211" max="8213" width="4.625" style="80" customWidth="1"/>
    <col min="8214" max="8448" width="6.625" style="80"/>
    <col min="8449" max="8449" width="9.375" style="80" customWidth="1"/>
    <col min="8450" max="8454" width="11.875" style="80" customWidth="1"/>
    <col min="8455" max="8456" width="11.75" style="80" customWidth="1"/>
    <col min="8457" max="8457" width="6.625" style="80"/>
    <col min="8458" max="8459" width="10.875" style="80" customWidth="1"/>
    <col min="8460" max="8461" width="10.75" style="80" customWidth="1"/>
    <col min="8462" max="8465" width="10.625" style="80" customWidth="1"/>
    <col min="8466" max="8466" width="6.5" style="80" customWidth="1"/>
    <col min="8467" max="8469" width="4.625" style="80" customWidth="1"/>
    <col min="8470" max="8704" width="6.625" style="80"/>
    <col min="8705" max="8705" width="9.375" style="80" customWidth="1"/>
    <col min="8706" max="8710" width="11.875" style="80" customWidth="1"/>
    <col min="8711" max="8712" width="11.75" style="80" customWidth="1"/>
    <col min="8713" max="8713" width="6.625" style="80"/>
    <col min="8714" max="8715" width="10.875" style="80" customWidth="1"/>
    <col min="8716" max="8717" width="10.75" style="80" customWidth="1"/>
    <col min="8718" max="8721" width="10.625" style="80" customWidth="1"/>
    <col min="8722" max="8722" width="6.5" style="80" customWidth="1"/>
    <col min="8723" max="8725" width="4.625" style="80" customWidth="1"/>
    <col min="8726" max="8960" width="6.625" style="80"/>
    <col min="8961" max="8961" width="9.375" style="80" customWidth="1"/>
    <col min="8962" max="8966" width="11.875" style="80" customWidth="1"/>
    <col min="8967" max="8968" width="11.75" style="80" customWidth="1"/>
    <col min="8969" max="8969" width="6.625" style="80"/>
    <col min="8970" max="8971" width="10.875" style="80" customWidth="1"/>
    <col min="8972" max="8973" width="10.75" style="80" customWidth="1"/>
    <col min="8974" max="8977" width="10.625" style="80" customWidth="1"/>
    <col min="8978" max="8978" width="6.5" style="80" customWidth="1"/>
    <col min="8979" max="8981" width="4.625" style="80" customWidth="1"/>
    <col min="8982" max="9216" width="6.625" style="80"/>
    <col min="9217" max="9217" width="9.375" style="80" customWidth="1"/>
    <col min="9218" max="9222" width="11.875" style="80" customWidth="1"/>
    <col min="9223" max="9224" width="11.75" style="80" customWidth="1"/>
    <col min="9225" max="9225" width="6.625" style="80"/>
    <col min="9226" max="9227" width="10.875" style="80" customWidth="1"/>
    <col min="9228" max="9229" width="10.75" style="80" customWidth="1"/>
    <col min="9230" max="9233" width="10.625" style="80" customWidth="1"/>
    <col min="9234" max="9234" width="6.5" style="80" customWidth="1"/>
    <col min="9235" max="9237" width="4.625" style="80" customWidth="1"/>
    <col min="9238" max="9472" width="6.625" style="80"/>
    <col min="9473" max="9473" width="9.375" style="80" customWidth="1"/>
    <col min="9474" max="9478" width="11.875" style="80" customWidth="1"/>
    <col min="9479" max="9480" width="11.75" style="80" customWidth="1"/>
    <col min="9481" max="9481" width="6.625" style="80"/>
    <col min="9482" max="9483" width="10.875" style="80" customWidth="1"/>
    <col min="9484" max="9485" width="10.75" style="80" customWidth="1"/>
    <col min="9486" max="9489" width="10.625" style="80" customWidth="1"/>
    <col min="9490" max="9490" width="6.5" style="80" customWidth="1"/>
    <col min="9491" max="9493" width="4.625" style="80" customWidth="1"/>
    <col min="9494" max="9728" width="6.625" style="80"/>
    <col min="9729" max="9729" width="9.375" style="80" customWidth="1"/>
    <col min="9730" max="9734" width="11.875" style="80" customWidth="1"/>
    <col min="9735" max="9736" width="11.75" style="80" customWidth="1"/>
    <col min="9737" max="9737" width="6.625" style="80"/>
    <col min="9738" max="9739" width="10.875" style="80" customWidth="1"/>
    <col min="9740" max="9741" width="10.75" style="80" customWidth="1"/>
    <col min="9742" max="9745" width="10.625" style="80" customWidth="1"/>
    <col min="9746" max="9746" width="6.5" style="80" customWidth="1"/>
    <col min="9747" max="9749" width="4.625" style="80" customWidth="1"/>
    <col min="9750" max="9984" width="6.625" style="80"/>
    <col min="9985" max="9985" width="9.375" style="80" customWidth="1"/>
    <col min="9986" max="9990" width="11.875" style="80" customWidth="1"/>
    <col min="9991" max="9992" width="11.75" style="80" customWidth="1"/>
    <col min="9993" max="9993" width="6.625" style="80"/>
    <col min="9994" max="9995" width="10.875" style="80" customWidth="1"/>
    <col min="9996" max="9997" width="10.75" style="80" customWidth="1"/>
    <col min="9998" max="10001" width="10.625" style="80" customWidth="1"/>
    <col min="10002" max="10002" width="6.5" style="80" customWidth="1"/>
    <col min="10003" max="10005" width="4.625" style="80" customWidth="1"/>
    <col min="10006" max="10240" width="6.625" style="80"/>
    <col min="10241" max="10241" width="9.375" style="80" customWidth="1"/>
    <col min="10242" max="10246" width="11.875" style="80" customWidth="1"/>
    <col min="10247" max="10248" width="11.75" style="80" customWidth="1"/>
    <col min="10249" max="10249" width="6.625" style="80"/>
    <col min="10250" max="10251" width="10.875" style="80" customWidth="1"/>
    <col min="10252" max="10253" width="10.75" style="80" customWidth="1"/>
    <col min="10254" max="10257" width="10.625" style="80" customWidth="1"/>
    <col min="10258" max="10258" width="6.5" style="80" customWidth="1"/>
    <col min="10259" max="10261" width="4.625" style="80" customWidth="1"/>
    <col min="10262" max="10496" width="6.625" style="80"/>
    <col min="10497" max="10497" width="9.375" style="80" customWidth="1"/>
    <col min="10498" max="10502" width="11.875" style="80" customWidth="1"/>
    <col min="10503" max="10504" width="11.75" style="80" customWidth="1"/>
    <col min="10505" max="10505" width="6.625" style="80"/>
    <col min="10506" max="10507" width="10.875" style="80" customWidth="1"/>
    <col min="10508" max="10509" width="10.75" style="80" customWidth="1"/>
    <col min="10510" max="10513" width="10.625" style="80" customWidth="1"/>
    <col min="10514" max="10514" width="6.5" style="80" customWidth="1"/>
    <col min="10515" max="10517" width="4.625" style="80" customWidth="1"/>
    <col min="10518" max="10752" width="6.625" style="80"/>
    <col min="10753" max="10753" width="9.375" style="80" customWidth="1"/>
    <col min="10754" max="10758" width="11.875" style="80" customWidth="1"/>
    <col min="10759" max="10760" width="11.75" style="80" customWidth="1"/>
    <col min="10761" max="10761" width="6.625" style="80"/>
    <col min="10762" max="10763" width="10.875" style="80" customWidth="1"/>
    <col min="10764" max="10765" width="10.75" style="80" customWidth="1"/>
    <col min="10766" max="10769" width="10.625" style="80" customWidth="1"/>
    <col min="10770" max="10770" width="6.5" style="80" customWidth="1"/>
    <col min="10771" max="10773" width="4.625" style="80" customWidth="1"/>
    <col min="10774" max="11008" width="6.625" style="80"/>
    <col min="11009" max="11009" width="9.375" style="80" customWidth="1"/>
    <col min="11010" max="11014" width="11.875" style="80" customWidth="1"/>
    <col min="11015" max="11016" width="11.75" style="80" customWidth="1"/>
    <col min="11017" max="11017" width="6.625" style="80"/>
    <col min="11018" max="11019" width="10.875" style="80" customWidth="1"/>
    <col min="11020" max="11021" width="10.75" style="80" customWidth="1"/>
    <col min="11022" max="11025" width="10.625" style="80" customWidth="1"/>
    <col min="11026" max="11026" width="6.5" style="80" customWidth="1"/>
    <col min="11027" max="11029" width="4.625" style="80" customWidth="1"/>
    <col min="11030" max="11264" width="6.625" style="80"/>
    <col min="11265" max="11265" width="9.375" style="80" customWidth="1"/>
    <col min="11266" max="11270" width="11.875" style="80" customWidth="1"/>
    <col min="11271" max="11272" width="11.75" style="80" customWidth="1"/>
    <col min="11273" max="11273" width="6.625" style="80"/>
    <col min="11274" max="11275" width="10.875" style="80" customWidth="1"/>
    <col min="11276" max="11277" width="10.75" style="80" customWidth="1"/>
    <col min="11278" max="11281" width="10.625" style="80" customWidth="1"/>
    <col min="11282" max="11282" width="6.5" style="80" customWidth="1"/>
    <col min="11283" max="11285" width="4.625" style="80" customWidth="1"/>
    <col min="11286" max="11520" width="6.625" style="80"/>
    <col min="11521" max="11521" width="9.375" style="80" customWidth="1"/>
    <col min="11522" max="11526" width="11.875" style="80" customWidth="1"/>
    <col min="11527" max="11528" width="11.75" style="80" customWidth="1"/>
    <col min="11529" max="11529" width="6.625" style="80"/>
    <col min="11530" max="11531" width="10.875" style="80" customWidth="1"/>
    <col min="11532" max="11533" width="10.75" style="80" customWidth="1"/>
    <col min="11534" max="11537" width="10.625" style="80" customWidth="1"/>
    <col min="11538" max="11538" width="6.5" style="80" customWidth="1"/>
    <col min="11539" max="11541" width="4.625" style="80" customWidth="1"/>
    <col min="11542" max="11776" width="6.625" style="80"/>
    <col min="11777" max="11777" width="9.375" style="80" customWidth="1"/>
    <col min="11778" max="11782" width="11.875" style="80" customWidth="1"/>
    <col min="11783" max="11784" width="11.75" style="80" customWidth="1"/>
    <col min="11785" max="11785" width="6.625" style="80"/>
    <col min="11786" max="11787" width="10.875" style="80" customWidth="1"/>
    <col min="11788" max="11789" width="10.75" style="80" customWidth="1"/>
    <col min="11790" max="11793" width="10.625" style="80" customWidth="1"/>
    <col min="11794" max="11794" width="6.5" style="80" customWidth="1"/>
    <col min="11795" max="11797" width="4.625" style="80" customWidth="1"/>
    <col min="11798" max="12032" width="6.625" style="80"/>
    <col min="12033" max="12033" width="9.375" style="80" customWidth="1"/>
    <col min="12034" max="12038" width="11.875" style="80" customWidth="1"/>
    <col min="12039" max="12040" width="11.75" style="80" customWidth="1"/>
    <col min="12041" max="12041" width="6.625" style="80"/>
    <col min="12042" max="12043" width="10.875" style="80" customWidth="1"/>
    <col min="12044" max="12045" width="10.75" style="80" customWidth="1"/>
    <col min="12046" max="12049" width="10.625" style="80" customWidth="1"/>
    <col min="12050" max="12050" width="6.5" style="80" customWidth="1"/>
    <col min="12051" max="12053" width="4.625" style="80" customWidth="1"/>
    <col min="12054" max="12288" width="6.625" style="80"/>
    <col min="12289" max="12289" width="9.375" style="80" customWidth="1"/>
    <col min="12290" max="12294" width="11.875" style="80" customWidth="1"/>
    <col min="12295" max="12296" width="11.75" style="80" customWidth="1"/>
    <col min="12297" max="12297" width="6.625" style="80"/>
    <col min="12298" max="12299" width="10.875" style="80" customWidth="1"/>
    <col min="12300" max="12301" width="10.75" style="80" customWidth="1"/>
    <col min="12302" max="12305" width="10.625" style="80" customWidth="1"/>
    <col min="12306" max="12306" width="6.5" style="80" customWidth="1"/>
    <col min="12307" max="12309" width="4.625" style="80" customWidth="1"/>
    <col min="12310" max="12544" width="6.625" style="80"/>
    <col min="12545" max="12545" width="9.375" style="80" customWidth="1"/>
    <col min="12546" max="12550" width="11.875" style="80" customWidth="1"/>
    <col min="12551" max="12552" width="11.75" style="80" customWidth="1"/>
    <col min="12553" max="12553" width="6.625" style="80"/>
    <col min="12554" max="12555" width="10.875" style="80" customWidth="1"/>
    <col min="12556" max="12557" width="10.75" style="80" customWidth="1"/>
    <col min="12558" max="12561" width="10.625" style="80" customWidth="1"/>
    <col min="12562" max="12562" width="6.5" style="80" customWidth="1"/>
    <col min="12563" max="12565" width="4.625" style="80" customWidth="1"/>
    <col min="12566" max="12800" width="6.625" style="80"/>
    <col min="12801" max="12801" width="9.375" style="80" customWidth="1"/>
    <col min="12802" max="12806" width="11.875" style="80" customWidth="1"/>
    <col min="12807" max="12808" width="11.75" style="80" customWidth="1"/>
    <col min="12809" max="12809" width="6.625" style="80"/>
    <col min="12810" max="12811" width="10.875" style="80" customWidth="1"/>
    <col min="12812" max="12813" width="10.75" style="80" customWidth="1"/>
    <col min="12814" max="12817" width="10.625" style="80" customWidth="1"/>
    <col min="12818" max="12818" width="6.5" style="80" customWidth="1"/>
    <col min="12819" max="12821" width="4.625" style="80" customWidth="1"/>
    <col min="12822" max="13056" width="6.625" style="80"/>
    <col min="13057" max="13057" width="9.375" style="80" customWidth="1"/>
    <col min="13058" max="13062" width="11.875" style="80" customWidth="1"/>
    <col min="13063" max="13064" width="11.75" style="80" customWidth="1"/>
    <col min="13065" max="13065" width="6.625" style="80"/>
    <col min="13066" max="13067" width="10.875" style="80" customWidth="1"/>
    <col min="13068" max="13069" width="10.75" style="80" customWidth="1"/>
    <col min="13070" max="13073" width="10.625" style="80" customWidth="1"/>
    <col min="13074" max="13074" width="6.5" style="80" customWidth="1"/>
    <col min="13075" max="13077" width="4.625" style="80" customWidth="1"/>
    <col min="13078" max="13312" width="6.625" style="80"/>
    <col min="13313" max="13313" width="9.375" style="80" customWidth="1"/>
    <col min="13314" max="13318" width="11.875" style="80" customWidth="1"/>
    <col min="13319" max="13320" width="11.75" style="80" customWidth="1"/>
    <col min="13321" max="13321" width="6.625" style="80"/>
    <col min="13322" max="13323" width="10.875" style="80" customWidth="1"/>
    <col min="13324" max="13325" width="10.75" style="80" customWidth="1"/>
    <col min="13326" max="13329" width="10.625" style="80" customWidth="1"/>
    <col min="13330" max="13330" width="6.5" style="80" customWidth="1"/>
    <col min="13331" max="13333" width="4.625" style="80" customWidth="1"/>
    <col min="13334" max="13568" width="6.625" style="80"/>
    <col min="13569" max="13569" width="9.375" style="80" customWidth="1"/>
    <col min="13570" max="13574" width="11.875" style="80" customWidth="1"/>
    <col min="13575" max="13576" width="11.75" style="80" customWidth="1"/>
    <col min="13577" max="13577" width="6.625" style="80"/>
    <col min="13578" max="13579" width="10.875" style="80" customWidth="1"/>
    <col min="13580" max="13581" width="10.75" style="80" customWidth="1"/>
    <col min="13582" max="13585" width="10.625" style="80" customWidth="1"/>
    <col min="13586" max="13586" width="6.5" style="80" customWidth="1"/>
    <col min="13587" max="13589" width="4.625" style="80" customWidth="1"/>
    <col min="13590" max="13824" width="6.625" style="80"/>
    <col min="13825" max="13825" width="9.375" style="80" customWidth="1"/>
    <col min="13826" max="13830" width="11.875" style="80" customWidth="1"/>
    <col min="13831" max="13832" width="11.75" style="80" customWidth="1"/>
    <col min="13833" max="13833" width="6.625" style="80"/>
    <col min="13834" max="13835" width="10.875" style="80" customWidth="1"/>
    <col min="13836" max="13837" width="10.75" style="80" customWidth="1"/>
    <col min="13838" max="13841" width="10.625" style="80" customWidth="1"/>
    <col min="13842" max="13842" width="6.5" style="80" customWidth="1"/>
    <col min="13843" max="13845" width="4.625" style="80" customWidth="1"/>
    <col min="13846" max="14080" width="6.625" style="80"/>
    <col min="14081" max="14081" width="9.375" style="80" customWidth="1"/>
    <col min="14082" max="14086" width="11.875" style="80" customWidth="1"/>
    <col min="14087" max="14088" width="11.75" style="80" customWidth="1"/>
    <col min="14089" max="14089" width="6.625" style="80"/>
    <col min="14090" max="14091" width="10.875" style="80" customWidth="1"/>
    <col min="14092" max="14093" width="10.75" style="80" customWidth="1"/>
    <col min="14094" max="14097" width="10.625" style="80" customWidth="1"/>
    <col min="14098" max="14098" width="6.5" style="80" customWidth="1"/>
    <col min="14099" max="14101" width="4.625" style="80" customWidth="1"/>
    <col min="14102" max="14336" width="6.625" style="80"/>
    <col min="14337" max="14337" width="9.375" style="80" customWidth="1"/>
    <col min="14338" max="14342" width="11.875" style="80" customWidth="1"/>
    <col min="14343" max="14344" width="11.75" style="80" customWidth="1"/>
    <col min="14345" max="14345" width="6.625" style="80"/>
    <col min="14346" max="14347" width="10.875" style="80" customWidth="1"/>
    <col min="14348" max="14349" width="10.75" style="80" customWidth="1"/>
    <col min="14350" max="14353" width="10.625" style="80" customWidth="1"/>
    <col min="14354" max="14354" width="6.5" style="80" customWidth="1"/>
    <col min="14355" max="14357" width="4.625" style="80" customWidth="1"/>
    <col min="14358" max="14592" width="6.625" style="80"/>
    <col min="14593" max="14593" width="9.375" style="80" customWidth="1"/>
    <col min="14594" max="14598" width="11.875" style="80" customWidth="1"/>
    <col min="14599" max="14600" width="11.75" style="80" customWidth="1"/>
    <col min="14601" max="14601" width="6.625" style="80"/>
    <col min="14602" max="14603" width="10.875" style="80" customWidth="1"/>
    <col min="14604" max="14605" width="10.75" style="80" customWidth="1"/>
    <col min="14606" max="14609" width="10.625" style="80" customWidth="1"/>
    <col min="14610" max="14610" width="6.5" style="80" customWidth="1"/>
    <col min="14611" max="14613" width="4.625" style="80" customWidth="1"/>
    <col min="14614" max="14848" width="6.625" style="80"/>
    <col min="14849" max="14849" width="9.375" style="80" customWidth="1"/>
    <col min="14850" max="14854" width="11.875" style="80" customWidth="1"/>
    <col min="14855" max="14856" width="11.75" style="80" customWidth="1"/>
    <col min="14857" max="14857" width="6.625" style="80"/>
    <col min="14858" max="14859" width="10.875" style="80" customWidth="1"/>
    <col min="14860" max="14861" width="10.75" style="80" customWidth="1"/>
    <col min="14862" max="14865" width="10.625" style="80" customWidth="1"/>
    <col min="14866" max="14866" width="6.5" style="80" customWidth="1"/>
    <col min="14867" max="14869" width="4.625" style="80" customWidth="1"/>
    <col min="14870" max="15104" width="6.625" style="80"/>
    <col min="15105" max="15105" width="9.375" style="80" customWidth="1"/>
    <col min="15106" max="15110" width="11.875" style="80" customWidth="1"/>
    <col min="15111" max="15112" width="11.75" style="80" customWidth="1"/>
    <col min="15113" max="15113" width="6.625" style="80"/>
    <col min="15114" max="15115" width="10.875" style="80" customWidth="1"/>
    <col min="15116" max="15117" width="10.75" style="80" customWidth="1"/>
    <col min="15118" max="15121" width="10.625" style="80" customWidth="1"/>
    <col min="15122" max="15122" width="6.5" style="80" customWidth="1"/>
    <col min="15123" max="15125" width="4.625" style="80" customWidth="1"/>
    <col min="15126" max="15360" width="6.625" style="80"/>
    <col min="15361" max="15361" width="9.375" style="80" customWidth="1"/>
    <col min="15362" max="15366" width="11.875" style="80" customWidth="1"/>
    <col min="15367" max="15368" width="11.75" style="80" customWidth="1"/>
    <col min="15369" max="15369" width="6.625" style="80"/>
    <col min="15370" max="15371" width="10.875" style="80" customWidth="1"/>
    <col min="15372" max="15373" width="10.75" style="80" customWidth="1"/>
    <col min="15374" max="15377" width="10.625" style="80" customWidth="1"/>
    <col min="15378" max="15378" width="6.5" style="80" customWidth="1"/>
    <col min="15379" max="15381" width="4.625" style="80" customWidth="1"/>
    <col min="15382" max="15616" width="6.625" style="80"/>
    <col min="15617" max="15617" width="9.375" style="80" customWidth="1"/>
    <col min="15618" max="15622" width="11.875" style="80" customWidth="1"/>
    <col min="15623" max="15624" width="11.75" style="80" customWidth="1"/>
    <col min="15625" max="15625" width="6.625" style="80"/>
    <col min="15626" max="15627" width="10.875" style="80" customWidth="1"/>
    <col min="15628" max="15629" width="10.75" style="80" customWidth="1"/>
    <col min="15630" max="15633" width="10.625" style="80" customWidth="1"/>
    <col min="15634" max="15634" width="6.5" style="80" customWidth="1"/>
    <col min="15635" max="15637" width="4.625" style="80" customWidth="1"/>
    <col min="15638" max="15872" width="6.625" style="80"/>
    <col min="15873" max="15873" width="9.375" style="80" customWidth="1"/>
    <col min="15874" max="15878" width="11.875" style="80" customWidth="1"/>
    <col min="15879" max="15880" width="11.75" style="80" customWidth="1"/>
    <col min="15881" max="15881" width="6.625" style="80"/>
    <col min="15882" max="15883" width="10.875" style="80" customWidth="1"/>
    <col min="15884" max="15885" width="10.75" style="80" customWidth="1"/>
    <col min="15886" max="15889" width="10.625" style="80" customWidth="1"/>
    <col min="15890" max="15890" width="6.5" style="80" customWidth="1"/>
    <col min="15891" max="15893" width="4.625" style="80" customWidth="1"/>
    <col min="15894" max="16128" width="6.625" style="80"/>
    <col min="16129" max="16129" width="9.375" style="80" customWidth="1"/>
    <col min="16130" max="16134" width="11.875" style="80" customWidth="1"/>
    <col min="16135" max="16136" width="11.75" style="80" customWidth="1"/>
    <col min="16137" max="16137" width="6.625" style="80"/>
    <col min="16138" max="16139" width="10.875" style="80" customWidth="1"/>
    <col min="16140" max="16141" width="10.75" style="80" customWidth="1"/>
    <col min="16142" max="16145" width="10.625" style="80" customWidth="1"/>
    <col min="16146" max="16146" width="6.5" style="80" customWidth="1"/>
    <col min="16147" max="16149" width="4.625" style="80" customWidth="1"/>
    <col min="16150" max="16384" width="6.625" style="80"/>
  </cols>
  <sheetData>
    <row r="1" spans="1:18" ht="14.25" customHeight="1" x14ac:dyDescent="0.15">
      <c r="A1" s="77" t="s">
        <v>62</v>
      </c>
      <c r="B1" s="77"/>
      <c r="C1" s="77"/>
      <c r="D1" s="77"/>
      <c r="E1" s="77"/>
      <c r="F1" s="77"/>
      <c r="G1" s="77"/>
      <c r="H1" s="77"/>
      <c r="I1" s="78"/>
      <c r="J1" s="79" t="s">
        <v>63</v>
      </c>
      <c r="K1" s="79"/>
      <c r="L1" s="79"/>
      <c r="M1" s="79"/>
      <c r="N1" s="79"/>
      <c r="O1" s="79"/>
      <c r="P1" s="79"/>
      <c r="Q1" s="79"/>
      <c r="R1" s="79"/>
    </row>
    <row r="2" spans="1:18" ht="18" customHeight="1" x14ac:dyDescent="0.15">
      <c r="A2" s="62" t="s">
        <v>64</v>
      </c>
      <c r="B2" s="62"/>
      <c r="C2" s="62"/>
      <c r="D2" s="62"/>
      <c r="E2" s="62"/>
      <c r="F2" s="62"/>
      <c r="G2" s="62"/>
      <c r="H2" s="62"/>
      <c r="J2" s="81" t="s">
        <v>23</v>
      </c>
      <c r="K2" s="81"/>
      <c r="L2" s="81"/>
      <c r="M2" s="81"/>
      <c r="N2" s="81"/>
      <c r="O2" s="81"/>
      <c r="P2" s="81"/>
      <c r="Q2" s="81"/>
      <c r="R2" s="81"/>
    </row>
    <row r="3" spans="1:18" ht="20.100000000000001" customHeight="1" x14ac:dyDescent="0.15">
      <c r="A3" s="81" t="s">
        <v>65</v>
      </c>
      <c r="B3" s="81"/>
      <c r="C3" s="81"/>
      <c r="D3" s="81"/>
      <c r="E3" s="81"/>
      <c r="F3" s="81"/>
      <c r="G3" s="81"/>
      <c r="H3" s="81"/>
      <c r="J3" s="62" t="s">
        <v>66</v>
      </c>
      <c r="K3" s="62"/>
      <c r="L3" s="62"/>
      <c r="M3" s="62"/>
      <c r="N3" s="62"/>
      <c r="O3" s="62"/>
      <c r="P3" s="62"/>
      <c r="Q3" s="62"/>
      <c r="R3" s="62"/>
    </row>
    <row r="4" spans="1:18" ht="15" customHeight="1" x14ac:dyDescent="0.15">
      <c r="A4" s="82" t="s">
        <v>0</v>
      </c>
      <c r="B4" s="83" t="s">
        <v>67</v>
      </c>
      <c r="C4" s="83"/>
      <c r="D4" s="83"/>
      <c r="E4" s="83"/>
      <c r="F4" s="83"/>
      <c r="G4" s="83"/>
      <c r="H4" s="84"/>
      <c r="I4" s="85"/>
      <c r="J4" s="86" t="s">
        <v>68</v>
      </c>
      <c r="K4" s="87"/>
      <c r="L4" s="87"/>
      <c r="M4" s="87"/>
      <c r="N4" s="83" t="s">
        <v>69</v>
      </c>
      <c r="O4" s="83" t="s">
        <v>70</v>
      </c>
      <c r="P4" s="83" t="s">
        <v>71</v>
      </c>
      <c r="Q4" s="83" t="s">
        <v>72</v>
      </c>
      <c r="R4" s="88" t="s">
        <v>0</v>
      </c>
    </row>
    <row r="5" spans="1:18" ht="15" customHeight="1" x14ac:dyDescent="0.15">
      <c r="A5" s="89"/>
      <c r="B5" s="90" t="s">
        <v>1</v>
      </c>
      <c r="C5" s="90" t="s">
        <v>73</v>
      </c>
      <c r="D5" s="90" t="s">
        <v>74</v>
      </c>
      <c r="E5" s="90" t="s">
        <v>75</v>
      </c>
      <c r="F5" s="90" t="s">
        <v>76</v>
      </c>
      <c r="G5" s="90" t="s">
        <v>77</v>
      </c>
      <c r="H5" s="90" t="s">
        <v>1</v>
      </c>
      <c r="I5" s="8"/>
      <c r="J5" s="91" t="s">
        <v>78</v>
      </c>
      <c r="K5" s="90" t="s">
        <v>79</v>
      </c>
      <c r="L5" s="90" t="s">
        <v>80</v>
      </c>
      <c r="M5" s="90" t="s">
        <v>81</v>
      </c>
      <c r="N5" s="92"/>
      <c r="O5" s="92"/>
      <c r="P5" s="92"/>
      <c r="Q5" s="92"/>
      <c r="R5" s="93"/>
    </row>
    <row r="6" spans="1:18" s="15" customFormat="1" ht="27" customHeight="1" x14ac:dyDescent="0.15">
      <c r="B6" s="94" t="s">
        <v>82</v>
      </c>
      <c r="C6" s="94"/>
      <c r="D6" s="94"/>
      <c r="E6" s="94"/>
      <c r="F6" s="94"/>
      <c r="G6" s="94"/>
      <c r="H6" s="94"/>
      <c r="J6" s="95" t="s">
        <v>83</v>
      </c>
      <c r="K6" s="95"/>
      <c r="L6" s="95"/>
      <c r="M6" s="95"/>
      <c r="N6" s="95"/>
      <c r="O6" s="96" t="s">
        <v>84</v>
      </c>
    </row>
    <row r="7" spans="1:18" ht="12" customHeight="1" x14ac:dyDescent="0.15">
      <c r="A7" s="97" t="s">
        <v>85</v>
      </c>
      <c r="B7" s="80">
        <v>1028003</v>
      </c>
      <c r="C7" s="80">
        <v>30781</v>
      </c>
      <c r="D7" s="80">
        <v>387598</v>
      </c>
      <c r="E7" s="80">
        <v>4686</v>
      </c>
      <c r="F7" s="80">
        <v>559118</v>
      </c>
      <c r="G7" s="80">
        <v>45820</v>
      </c>
      <c r="H7" s="80">
        <v>957082</v>
      </c>
      <c r="J7" s="56">
        <v>8257</v>
      </c>
      <c r="K7" s="56">
        <v>63690</v>
      </c>
      <c r="L7" s="56">
        <v>838134</v>
      </c>
      <c r="M7" s="56">
        <v>47001</v>
      </c>
      <c r="N7" s="56">
        <v>257953</v>
      </c>
      <c r="O7" s="56">
        <v>10746</v>
      </c>
      <c r="P7" s="56">
        <v>394530</v>
      </c>
      <c r="Q7" s="56">
        <v>214</v>
      </c>
      <c r="R7" s="3" t="s">
        <v>44</v>
      </c>
    </row>
    <row r="8" spans="1:18" ht="11.25" customHeight="1" x14ac:dyDescent="0.15">
      <c r="A8" s="97" t="s">
        <v>86</v>
      </c>
      <c r="B8" s="80">
        <v>1212460</v>
      </c>
      <c r="C8" s="80">
        <v>39794</v>
      </c>
      <c r="D8" s="80">
        <v>559898</v>
      </c>
      <c r="E8" s="80">
        <v>4437</v>
      </c>
      <c r="F8" s="80">
        <v>565937</v>
      </c>
      <c r="G8" s="80">
        <v>42394</v>
      </c>
      <c r="H8" s="80">
        <v>1080486</v>
      </c>
      <c r="J8" s="56">
        <v>5490</v>
      </c>
      <c r="K8" s="56">
        <v>55906</v>
      </c>
      <c r="L8" s="56">
        <v>977293</v>
      </c>
      <c r="M8" s="56">
        <v>41797</v>
      </c>
      <c r="N8" s="56">
        <v>238068</v>
      </c>
      <c r="O8" s="56">
        <v>9655</v>
      </c>
      <c r="P8" s="56">
        <v>706994</v>
      </c>
      <c r="Q8" s="56">
        <v>145001</v>
      </c>
      <c r="R8" s="3" t="s">
        <v>50</v>
      </c>
    </row>
    <row r="9" spans="1:18" ht="11.25" customHeight="1" x14ac:dyDescent="0.15">
      <c r="A9" s="97" t="s">
        <v>87</v>
      </c>
      <c r="B9" s="80">
        <v>1261459</v>
      </c>
      <c r="C9" s="80">
        <v>39974</v>
      </c>
      <c r="D9" s="80">
        <v>597529</v>
      </c>
      <c r="E9" s="80">
        <v>15350</v>
      </c>
      <c r="F9" s="80">
        <v>565196</v>
      </c>
      <c r="G9" s="80">
        <v>43410</v>
      </c>
      <c r="H9" s="80">
        <v>1121383</v>
      </c>
      <c r="J9" s="56">
        <v>5856</v>
      </c>
      <c r="K9" s="56">
        <v>59659</v>
      </c>
      <c r="L9" s="56">
        <v>1008905</v>
      </c>
      <c r="M9" s="56">
        <v>46963</v>
      </c>
      <c r="N9" s="56">
        <v>226951</v>
      </c>
      <c r="O9" s="56">
        <v>9700</v>
      </c>
      <c r="P9" s="56">
        <v>900845</v>
      </c>
      <c r="Q9" s="56">
        <v>166189</v>
      </c>
      <c r="R9" s="3" t="s">
        <v>51</v>
      </c>
    </row>
    <row r="10" spans="1:18" ht="11.25" customHeight="1" x14ac:dyDescent="0.15">
      <c r="A10" s="97" t="s">
        <v>88</v>
      </c>
      <c r="B10" s="80">
        <v>1273579</v>
      </c>
      <c r="C10" s="80">
        <v>38982</v>
      </c>
      <c r="D10" s="80">
        <v>607105</v>
      </c>
      <c r="E10" s="80">
        <v>5783</v>
      </c>
      <c r="F10" s="80">
        <v>576706</v>
      </c>
      <c r="G10" s="80">
        <v>45003</v>
      </c>
      <c r="H10" s="80">
        <v>1155606</v>
      </c>
      <c r="J10" s="56">
        <v>5693</v>
      </c>
      <c r="K10" s="56">
        <v>69769</v>
      </c>
      <c r="L10" s="56">
        <v>1035158</v>
      </c>
      <c r="M10" s="56">
        <v>44986</v>
      </c>
      <c r="N10" s="56">
        <v>256575</v>
      </c>
      <c r="O10" s="56">
        <v>10241</v>
      </c>
      <c r="P10" s="56">
        <v>510762</v>
      </c>
      <c r="Q10" s="56">
        <v>4578</v>
      </c>
      <c r="R10" s="3" t="s">
        <v>57</v>
      </c>
    </row>
    <row r="11" spans="1:18" ht="11.25" customHeight="1" x14ac:dyDescent="0.15">
      <c r="A11" s="97" t="s">
        <v>89</v>
      </c>
      <c r="B11" s="80">
        <v>1274015</v>
      </c>
      <c r="C11" s="80">
        <v>36520</v>
      </c>
      <c r="D11" s="80">
        <v>617081</v>
      </c>
      <c r="E11" s="80">
        <v>4830</v>
      </c>
      <c r="F11" s="80">
        <v>567181</v>
      </c>
      <c r="G11" s="80">
        <v>48403</v>
      </c>
      <c r="H11" s="80">
        <v>1190333</v>
      </c>
      <c r="J11" s="56">
        <v>5340</v>
      </c>
      <c r="K11" s="56">
        <v>69015</v>
      </c>
      <c r="L11" s="56">
        <v>1067820</v>
      </c>
      <c r="M11" s="56">
        <v>48158</v>
      </c>
      <c r="N11" s="56">
        <v>290557</v>
      </c>
      <c r="O11" s="56">
        <v>10000</v>
      </c>
      <c r="P11" s="56">
        <v>461567</v>
      </c>
      <c r="Q11" s="56">
        <v>166</v>
      </c>
      <c r="R11" s="3" t="s">
        <v>58</v>
      </c>
    </row>
    <row r="12" spans="1:18" s="99" customFormat="1" ht="15.95" customHeight="1" x14ac:dyDescent="0.15">
      <c r="A12" s="98" t="s">
        <v>90</v>
      </c>
      <c r="B12" s="99">
        <v>1258223</v>
      </c>
      <c r="C12" s="99">
        <v>34853</v>
      </c>
      <c r="D12" s="99">
        <v>619737</v>
      </c>
      <c r="E12" s="99">
        <v>3872</v>
      </c>
      <c r="F12" s="99">
        <v>555912</v>
      </c>
      <c r="G12" s="99">
        <v>43849</v>
      </c>
      <c r="H12" s="99">
        <v>1230410</v>
      </c>
      <c r="J12" s="24">
        <v>4383</v>
      </c>
      <c r="K12" s="24">
        <v>70537</v>
      </c>
      <c r="L12" s="24">
        <v>1105521</v>
      </c>
      <c r="M12" s="24">
        <v>49969</v>
      </c>
      <c r="N12" s="24">
        <v>298525</v>
      </c>
      <c r="O12" s="24">
        <v>24158</v>
      </c>
      <c r="P12" s="24">
        <v>631954</v>
      </c>
      <c r="Q12" s="24">
        <v>0</v>
      </c>
      <c r="R12" s="25" t="s">
        <v>60</v>
      </c>
    </row>
    <row r="13" spans="1:18" s="15" customFormat="1" ht="27" customHeight="1" x14ac:dyDescent="0.15">
      <c r="B13" s="100" t="s">
        <v>91</v>
      </c>
      <c r="C13" s="100"/>
      <c r="D13" s="100"/>
      <c r="E13" s="100"/>
      <c r="F13" s="100"/>
      <c r="G13" s="100"/>
      <c r="H13" s="100"/>
      <c r="J13" s="101" t="s">
        <v>92</v>
      </c>
      <c r="K13" s="101"/>
      <c r="L13" s="101"/>
      <c r="M13" s="101"/>
      <c r="N13" s="101"/>
      <c r="O13" s="96" t="s">
        <v>93</v>
      </c>
    </row>
    <row r="14" spans="1:18" ht="12" customHeight="1" x14ac:dyDescent="0.15">
      <c r="A14" s="97" t="str">
        <f t="shared" ref="A14:A19" si="0">+A7</f>
        <v>令和元年</v>
      </c>
      <c r="B14" s="80">
        <v>299329</v>
      </c>
      <c r="C14" s="80">
        <v>3117</v>
      </c>
      <c r="D14" s="80">
        <v>83664</v>
      </c>
      <c r="E14" s="80">
        <v>82</v>
      </c>
      <c r="F14" s="80">
        <v>201684</v>
      </c>
      <c r="G14" s="80">
        <v>10782</v>
      </c>
      <c r="H14" s="80">
        <v>218189</v>
      </c>
      <c r="J14" s="56">
        <v>1683</v>
      </c>
      <c r="K14" s="56">
        <v>24085</v>
      </c>
      <c r="L14" s="56">
        <v>185891</v>
      </c>
      <c r="M14" s="56">
        <v>6530</v>
      </c>
      <c r="N14" s="56">
        <v>62368</v>
      </c>
      <c r="O14" s="56">
        <v>3338</v>
      </c>
      <c r="P14" s="56">
        <v>147275</v>
      </c>
      <c r="Q14" s="56">
        <v>0</v>
      </c>
      <c r="R14" s="3" t="str">
        <f t="shared" ref="R14:R19" si="1">+R7</f>
        <v>元</v>
      </c>
    </row>
    <row r="15" spans="1:18" ht="11.25" customHeight="1" x14ac:dyDescent="0.15">
      <c r="A15" s="97" t="str">
        <f t="shared" si="0"/>
        <v>2年</v>
      </c>
      <c r="B15" s="80">
        <v>337777</v>
      </c>
      <c r="C15" s="80">
        <v>3488</v>
      </c>
      <c r="D15" s="80">
        <v>126033</v>
      </c>
      <c r="E15" s="80">
        <v>73</v>
      </c>
      <c r="F15" s="80">
        <v>198583</v>
      </c>
      <c r="G15" s="80">
        <v>9600</v>
      </c>
      <c r="H15" s="80">
        <v>243834</v>
      </c>
      <c r="J15" s="56">
        <v>1042</v>
      </c>
      <c r="K15" s="56">
        <v>21071</v>
      </c>
      <c r="L15" s="56">
        <v>216916</v>
      </c>
      <c r="M15" s="56">
        <v>4805</v>
      </c>
      <c r="N15" s="56">
        <v>55757</v>
      </c>
      <c r="O15" s="56">
        <v>3431</v>
      </c>
      <c r="P15" s="56">
        <v>150145</v>
      </c>
      <c r="Q15" s="56">
        <v>1600</v>
      </c>
      <c r="R15" s="3" t="str">
        <f t="shared" si="1"/>
        <v xml:space="preserve"> 2</v>
      </c>
    </row>
    <row r="16" spans="1:18" ht="11.25" customHeight="1" x14ac:dyDescent="0.15">
      <c r="A16" s="97" t="str">
        <f t="shared" si="0"/>
        <v>3年</v>
      </c>
      <c r="B16" s="80">
        <v>345118</v>
      </c>
      <c r="C16" s="80">
        <v>3768</v>
      </c>
      <c r="D16" s="80">
        <v>131284</v>
      </c>
      <c r="E16" s="80">
        <v>49</v>
      </c>
      <c r="F16" s="80">
        <v>200124</v>
      </c>
      <c r="G16" s="80">
        <v>9893</v>
      </c>
      <c r="H16" s="80">
        <v>260821</v>
      </c>
      <c r="J16" s="56">
        <v>1047</v>
      </c>
      <c r="K16" s="56">
        <v>23314</v>
      </c>
      <c r="L16" s="56">
        <v>232426</v>
      </c>
      <c r="M16" s="56">
        <v>4034</v>
      </c>
      <c r="N16" s="56">
        <v>49988</v>
      </c>
      <c r="O16" s="56">
        <v>3163</v>
      </c>
      <c r="P16" s="56">
        <v>140929</v>
      </c>
      <c r="Q16" s="56">
        <v>3500</v>
      </c>
      <c r="R16" s="3" t="str">
        <f t="shared" si="1"/>
        <v xml:space="preserve"> 3</v>
      </c>
    </row>
    <row r="17" spans="1:18" ht="11.25" customHeight="1" x14ac:dyDescent="0.15">
      <c r="A17" s="97" t="str">
        <f t="shared" si="0"/>
        <v>4年</v>
      </c>
      <c r="B17" s="80">
        <v>348180</v>
      </c>
      <c r="C17" s="80">
        <v>3209</v>
      </c>
      <c r="D17" s="80">
        <v>130522</v>
      </c>
      <c r="E17" s="80">
        <v>191</v>
      </c>
      <c r="F17" s="80">
        <v>204752</v>
      </c>
      <c r="G17" s="80">
        <v>9506</v>
      </c>
      <c r="H17" s="80">
        <v>288490</v>
      </c>
      <c r="J17" s="56">
        <v>885</v>
      </c>
      <c r="K17" s="56">
        <v>30360</v>
      </c>
      <c r="L17" s="56">
        <v>252526</v>
      </c>
      <c r="M17" s="56">
        <v>4719</v>
      </c>
      <c r="N17" s="56">
        <v>47446</v>
      </c>
      <c r="O17" s="56">
        <v>3844</v>
      </c>
      <c r="P17" s="56">
        <v>112727</v>
      </c>
      <c r="Q17" s="56">
        <v>2300</v>
      </c>
      <c r="R17" s="3" t="str">
        <f t="shared" si="1"/>
        <v xml:space="preserve"> 4</v>
      </c>
    </row>
    <row r="18" spans="1:18" ht="11.25" customHeight="1" x14ac:dyDescent="0.15">
      <c r="A18" s="97" t="str">
        <f t="shared" si="0"/>
        <v>5年</v>
      </c>
      <c r="B18" s="80">
        <v>359902</v>
      </c>
      <c r="C18" s="80">
        <v>2773</v>
      </c>
      <c r="D18" s="80">
        <v>127730</v>
      </c>
      <c r="E18" s="80">
        <v>97</v>
      </c>
      <c r="F18" s="80">
        <v>219995</v>
      </c>
      <c r="G18" s="80">
        <v>9307</v>
      </c>
      <c r="H18" s="80">
        <v>308175</v>
      </c>
      <c r="J18" s="56">
        <v>789</v>
      </c>
      <c r="K18" s="56">
        <v>33709</v>
      </c>
      <c r="L18" s="56">
        <v>269213</v>
      </c>
      <c r="M18" s="56">
        <v>4464</v>
      </c>
      <c r="N18" s="56">
        <v>39369</v>
      </c>
      <c r="O18" s="56">
        <v>3361</v>
      </c>
      <c r="P18" s="56">
        <v>97581</v>
      </c>
      <c r="Q18" s="56">
        <v>0</v>
      </c>
      <c r="R18" s="3" t="str">
        <f t="shared" si="1"/>
        <v xml:space="preserve"> 5</v>
      </c>
    </row>
    <row r="19" spans="1:18" s="99" customFormat="1" ht="15.95" customHeight="1" x14ac:dyDescent="0.15">
      <c r="A19" s="98" t="str">
        <f t="shared" si="0"/>
        <v>6年</v>
      </c>
      <c r="B19" s="99">
        <v>366700</v>
      </c>
      <c r="C19" s="99">
        <v>2556</v>
      </c>
      <c r="D19" s="99">
        <v>123983</v>
      </c>
      <c r="E19" s="99">
        <v>90</v>
      </c>
      <c r="F19" s="99">
        <v>230989</v>
      </c>
      <c r="G19" s="99">
        <v>9082</v>
      </c>
      <c r="H19" s="99">
        <v>328172</v>
      </c>
      <c r="J19" s="24">
        <v>558</v>
      </c>
      <c r="K19" s="24">
        <v>30412</v>
      </c>
      <c r="L19" s="24">
        <v>292637</v>
      </c>
      <c r="M19" s="24">
        <v>4565</v>
      </c>
      <c r="N19" s="24">
        <v>35095</v>
      </c>
      <c r="O19" s="24">
        <v>4569</v>
      </c>
      <c r="P19" s="24">
        <v>91551</v>
      </c>
      <c r="Q19" s="24">
        <v>0</v>
      </c>
      <c r="R19" s="25" t="str">
        <f t="shared" si="1"/>
        <v xml:space="preserve"> 6</v>
      </c>
    </row>
    <row r="20" spans="1:18" s="15" customFormat="1" ht="27" customHeight="1" x14ac:dyDescent="0.15">
      <c r="B20" s="100" t="s">
        <v>94</v>
      </c>
      <c r="C20" s="100"/>
      <c r="D20" s="100"/>
      <c r="E20" s="100"/>
      <c r="F20" s="100"/>
      <c r="G20" s="100"/>
      <c r="H20" s="100"/>
      <c r="J20" s="101" t="s">
        <v>95</v>
      </c>
      <c r="K20" s="101"/>
      <c r="L20" s="101"/>
      <c r="M20" s="101"/>
      <c r="N20" s="101"/>
      <c r="O20" s="96" t="s">
        <v>96</v>
      </c>
    </row>
    <row r="21" spans="1:18" ht="12" customHeight="1" x14ac:dyDescent="0.15">
      <c r="A21" s="97" t="str">
        <f t="shared" ref="A21:A26" si="2">+A7</f>
        <v>令和元年</v>
      </c>
      <c r="B21" s="80">
        <v>2281024</v>
      </c>
      <c r="C21" s="80">
        <v>455</v>
      </c>
      <c r="D21" s="80">
        <v>52919</v>
      </c>
      <c r="E21" s="56">
        <v>0</v>
      </c>
      <c r="F21" s="80">
        <v>2223850</v>
      </c>
      <c r="G21" s="80">
        <v>3800</v>
      </c>
      <c r="H21" s="80">
        <v>50576</v>
      </c>
      <c r="J21" s="56">
        <v>0</v>
      </c>
      <c r="K21" s="56">
        <v>0</v>
      </c>
      <c r="L21" s="56">
        <v>40792</v>
      </c>
      <c r="M21" s="102">
        <v>9784</v>
      </c>
      <c r="N21" s="56">
        <v>0</v>
      </c>
      <c r="O21" s="56">
        <v>158</v>
      </c>
      <c r="P21" s="56">
        <v>2</v>
      </c>
      <c r="Q21" s="56">
        <v>0</v>
      </c>
      <c r="R21" s="3" t="str">
        <f t="shared" ref="R21:R26" si="3">+R7</f>
        <v>元</v>
      </c>
    </row>
    <row r="22" spans="1:18" ht="11.25" customHeight="1" x14ac:dyDescent="0.15">
      <c r="A22" s="97" t="str">
        <f t="shared" si="2"/>
        <v>2年</v>
      </c>
      <c r="B22" s="80">
        <v>2604563</v>
      </c>
      <c r="C22" s="80">
        <v>338</v>
      </c>
      <c r="D22" s="80">
        <v>474400</v>
      </c>
      <c r="E22" s="56">
        <v>0</v>
      </c>
      <c r="F22" s="80">
        <v>2126025</v>
      </c>
      <c r="G22" s="80">
        <v>3800</v>
      </c>
      <c r="H22" s="80">
        <v>46002</v>
      </c>
      <c r="J22" s="56">
        <v>0</v>
      </c>
      <c r="K22" s="56">
        <v>0</v>
      </c>
      <c r="L22" s="56">
        <v>38235</v>
      </c>
      <c r="M22" s="102">
        <v>7767</v>
      </c>
      <c r="N22" s="56">
        <v>0</v>
      </c>
      <c r="O22" s="56">
        <v>99</v>
      </c>
      <c r="P22" s="56">
        <v>2</v>
      </c>
      <c r="Q22" s="56">
        <v>0</v>
      </c>
      <c r="R22" s="3" t="str">
        <f t="shared" si="3"/>
        <v xml:space="preserve"> 2</v>
      </c>
    </row>
    <row r="23" spans="1:18" ht="11.25" customHeight="1" x14ac:dyDescent="0.15">
      <c r="A23" s="97" t="str">
        <f t="shared" si="2"/>
        <v>3年</v>
      </c>
      <c r="B23" s="80">
        <v>2443995</v>
      </c>
      <c r="C23" s="80">
        <v>200</v>
      </c>
      <c r="D23" s="80">
        <v>365578</v>
      </c>
      <c r="E23" s="56">
        <v>0</v>
      </c>
      <c r="F23" s="80">
        <v>2074662</v>
      </c>
      <c r="G23" s="80">
        <v>3555</v>
      </c>
      <c r="H23" s="80">
        <v>57283</v>
      </c>
      <c r="J23" s="56">
        <v>0</v>
      </c>
      <c r="K23" s="56">
        <v>0</v>
      </c>
      <c r="L23" s="56">
        <v>49019</v>
      </c>
      <c r="M23" s="102">
        <v>8264</v>
      </c>
      <c r="N23" s="56">
        <v>0</v>
      </c>
      <c r="O23" s="56">
        <v>78</v>
      </c>
      <c r="P23" s="56">
        <v>10002</v>
      </c>
      <c r="Q23" s="56">
        <v>0</v>
      </c>
      <c r="R23" s="3" t="str">
        <f t="shared" si="3"/>
        <v xml:space="preserve"> 3</v>
      </c>
    </row>
    <row r="24" spans="1:18" ht="11.25" customHeight="1" x14ac:dyDescent="0.15">
      <c r="A24" s="97" t="str">
        <f t="shared" si="2"/>
        <v>4年</v>
      </c>
      <c r="B24" s="80">
        <v>2569637</v>
      </c>
      <c r="C24" s="80">
        <v>314</v>
      </c>
      <c r="D24" s="80">
        <v>532585</v>
      </c>
      <c r="E24" s="56">
        <v>0</v>
      </c>
      <c r="F24" s="80">
        <v>2033188</v>
      </c>
      <c r="G24" s="80">
        <v>3550</v>
      </c>
      <c r="H24" s="80">
        <v>60312</v>
      </c>
      <c r="J24" s="56">
        <v>0</v>
      </c>
      <c r="K24" s="56">
        <v>0</v>
      </c>
      <c r="L24" s="56">
        <v>51821</v>
      </c>
      <c r="M24" s="102">
        <v>8491</v>
      </c>
      <c r="N24" s="56">
        <v>0</v>
      </c>
      <c r="O24" s="41">
        <v>0</v>
      </c>
      <c r="P24" s="56">
        <v>3002</v>
      </c>
      <c r="Q24" s="56">
        <v>0</v>
      </c>
      <c r="R24" s="3" t="str">
        <f t="shared" si="3"/>
        <v xml:space="preserve"> 4</v>
      </c>
    </row>
    <row r="25" spans="1:18" ht="11.25" customHeight="1" x14ac:dyDescent="0.15">
      <c r="A25" s="97" t="str">
        <f t="shared" si="2"/>
        <v>5年</v>
      </c>
      <c r="B25" s="80">
        <v>2695729</v>
      </c>
      <c r="C25" s="80">
        <v>868</v>
      </c>
      <c r="D25" s="80">
        <v>882453</v>
      </c>
      <c r="E25" s="56">
        <v>0</v>
      </c>
      <c r="F25" s="80">
        <v>1809404</v>
      </c>
      <c r="G25" s="80">
        <v>3004</v>
      </c>
      <c r="H25" s="80">
        <v>55370</v>
      </c>
      <c r="J25" s="56">
        <v>0</v>
      </c>
      <c r="K25" s="56">
        <v>0</v>
      </c>
      <c r="L25" s="56">
        <v>48021</v>
      </c>
      <c r="M25" s="102">
        <v>7349</v>
      </c>
      <c r="N25" s="56">
        <v>0</v>
      </c>
      <c r="O25" s="41">
        <v>0</v>
      </c>
      <c r="P25" s="56">
        <v>1</v>
      </c>
      <c r="Q25" s="56">
        <v>0</v>
      </c>
      <c r="R25" s="3" t="str">
        <f t="shared" si="3"/>
        <v xml:space="preserve"> 5</v>
      </c>
    </row>
    <row r="26" spans="1:18" s="99" customFormat="1" ht="15.95" customHeight="1" x14ac:dyDescent="0.15">
      <c r="A26" s="98" t="str">
        <f t="shared" si="2"/>
        <v>6年</v>
      </c>
      <c r="B26" s="99">
        <v>1965427</v>
      </c>
      <c r="C26" s="99">
        <v>115</v>
      </c>
      <c r="D26" s="99">
        <v>50154</v>
      </c>
      <c r="E26" s="24">
        <v>0</v>
      </c>
      <c r="F26" s="99">
        <v>1912158</v>
      </c>
      <c r="G26" s="99">
        <v>3000</v>
      </c>
      <c r="H26" s="99">
        <v>53562</v>
      </c>
      <c r="J26" s="24">
        <v>0</v>
      </c>
      <c r="K26" s="24">
        <v>0</v>
      </c>
      <c r="L26" s="24">
        <v>46531</v>
      </c>
      <c r="M26" s="24">
        <v>7031</v>
      </c>
      <c r="N26" s="24">
        <v>0</v>
      </c>
      <c r="O26" s="29">
        <v>0</v>
      </c>
      <c r="P26" s="24">
        <v>3002</v>
      </c>
      <c r="Q26" s="24">
        <v>0</v>
      </c>
      <c r="R26" s="25" t="str">
        <f t="shared" si="3"/>
        <v xml:space="preserve"> 6</v>
      </c>
    </row>
    <row r="27" spans="1:18" s="15" customFormat="1" ht="26.25" customHeight="1" x14ac:dyDescent="0.15">
      <c r="B27" s="100" t="s">
        <v>97</v>
      </c>
      <c r="C27" s="100"/>
      <c r="D27" s="100"/>
      <c r="E27" s="100"/>
      <c r="F27" s="100"/>
      <c r="G27" s="100"/>
      <c r="H27" s="100"/>
      <c r="J27" s="101" t="s">
        <v>98</v>
      </c>
      <c r="K27" s="101"/>
      <c r="L27" s="101"/>
      <c r="M27" s="101"/>
      <c r="N27" s="101"/>
    </row>
    <row r="28" spans="1:18" ht="12" customHeight="1" x14ac:dyDescent="0.15">
      <c r="A28" s="97" t="str">
        <f t="shared" ref="A28:A33" si="4">+A7</f>
        <v>令和元年</v>
      </c>
      <c r="B28" s="80">
        <v>312958</v>
      </c>
      <c r="C28" s="80">
        <v>119</v>
      </c>
      <c r="D28" s="80">
        <v>107151</v>
      </c>
      <c r="E28" s="56">
        <v>0</v>
      </c>
      <c r="F28" s="80">
        <v>204381</v>
      </c>
      <c r="G28" s="80">
        <v>1307</v>
      </c>
      <c r="H28" s="80">
        <v>299048</v>
      </c>
      <c r="J28" s="56">
        <v>0</v>
      </c>
      <c r="K28" s="56">
        <v>51</v>
      </c>
      <c r="L28" s="56">
        <v>294007</v>
      </c>
      <c r="M28" s="56">
        <v>4990</v>
      </c>
      <c r="N28" s="56">
        <v>82313</v>
      </c>
      <c r="O28" s="56">
        <v>1792</v>
      </c>
      <c r="P28" s="56">
        <v>251972</v>
      </c>
      <c r="Q28" s="56">
        <v>17503</v>
      </c>
      <c r="R28" s="3" t="str">
        <f t="shared" ref="R28:R33" si="5">+R7</f>
        <v>元</v>
      </c>
    </row>
    <row r="29" spans="1:18" ht="11.25" customHeight="1" x14ac:dyDescent="0.15">
      <c r="A29" s="97" t="str">
        <f t="shared" si="4"/>
        <v>2年</v>
      </c>
      <c r="B29" s="80">
        <v>327705</v>
      </c>
      <c r="C29" s="80">
        <v>113</v>
      </c>
      <c r="D29" s="80">
        <v>121594</v>
      </c>
      <c r="E29" s="56">
        <v>0</v>
      </c>
      <c r="F29" s="80">
        <v>205012</v>
      </c>
      <c r="G29" s="80">
        <v>986</v>
      </c>
      <c r="H29" s="80">
        <v>299486</v>
      </c>
      <c r="J29" s="56">
        <v>0</v>
      </c>
      <c r="K29" s="56">
        <v>52</v>
      </c>
      <c r="L29" s="56">
        <v>294597</v>
      </c>
      <c r="M29" s="56">
        <v>4837</v>
      </c>
      <c r="N29" s="56">
        <v>95298</v>
      </c>
      <c r="O29" s="56">
        <v>2366</v>
      </c>
      <c r="P29" s="56">
        <v>266291</v>
      </c>
      <c r="Q29" s="56">
        <v>17476</v>
      </c>
      <c r="R29" s="3" t="str">
        <f t="shared" si="5"/>
        <v xml:space="preserve"> 2</v>
      </c>
    </row>
    <row r="30" spans="1:18" ht="11.25" customHeight="1" x14ac:dyDescent="0.15">
      <c r="A30" s="97" t="str">
        <f t="shared" si="4"/>
        <v>3年</v>
      </c>
      <c r="B30" s="80">
        <v>340730</v>
      </c>
      <c r="C30" s="80">
        <v>117</v>
      </c>
      <c r="D30" s="80">
        <v>133931</v>
      </c>
      <c r="E30" s="56">
        <v>0</v>
      </c>
      <c r="F30" s="80">
        <v>205554</v>
      </c>
      <c r="G30" s="80">
        <v>1128</v>
      </c>
      <c r="H30" s="80">
        <v>303977</v>
      </c>
      <c r="J30" s="56">
        <v>0</v>
      </c>
      <c r="K30" s="56">
        <v>56</v>
      </c>
      <c r="L30" s="56">
        <v>299283</v>
      </c>
      <c r="M30" s="56">
        <v>4638</v>
      </c>
      <c r="N30" s="56">
        <v>105766</v>
      </c>
      <c r="O30" s="56">
        <v>3527</v>
      </c>
      <c r="P30" s="56">
        <v>256613</v>
      </c>
      <c r="Q30" s="56">
        <v>17522</v>
      </c>
      <c r="R30" s="3" t="str">
        <f t="shared" si="5"/>
        <v xml:space="preserve"> 3</v>
      </c>
    </row>
    <row r="31" spans="1:18" ht="11.25" customHeight="1" x14ac:dyDescent="0.15">
      <c r="A31" s="97" t="str">
        <f t="shared" si="4"/>
        <v>4年</v>
      </c>
      <c r="B31" s="80">
        <v>347571</v>
      </c>
      <c r="C31" s="80">
        <v>117</v>
      </c>
      <c r="D31" s="80">
        <v>144296</v>
      </c>
      <c r="E31" s="56">
        <v>0</v>
      </c>
      <c r="F31" s="80">
        <v>202157</v>
      </c>
      <c r="G31" s="80">
        <v>1001</v>
      </c>
      <c r="H31" s="80">
        <v>311257</v>
      </c>
      <c r="J31" s="56">
        <v>0</v>
      </c>
      <c r="K31" s="56">
        <v>630</v>
      </c>
      <c r="L31" s="56">
        <v>306020</v>
      </c>
      <c r="M31" s="56">
        <v>4607</v>
      </c>
      <c r="N31" s="56">
        <v>115406</v>
      </c>
      <c r="O31" s="56">
        <v>3494</v>
      </c>
      <c r="P31" s="56">
        <v>254330</v>
      </c>
      <c r="Q31" s="56">
        <v>32368</v>
      </c>
      <c r="R31" s="3" t="str">
        <f t="shared" si="5"/>
        <v xml:space="preserve"> 4</v>
      </c>
    </row>
    <row r="32" spans="1:18" ht="11.25" customHeight="1" x14ac:dyDescent="0.15">
      <c r="A32" s="97" t="str">
        <f t="shared" si="4"/>
        <v>5年</v>
      </c>
      <c r="B32" s="80">
        <v>352073</v>
      </c>
      <c r="C32" s="80">
        <v>109</v>
      </c>
      <c r="D32" s="80">
        <v>152853</v>
      </c>
      <c r="E32" s="56">
        <v>0</v>
      </c>
      <c r="F32" s="80">
        <v>197984</v>
      </c>
      <c r="G32" s="80">
        <v>1127</v>
      </c>
      <c r="H32" s="80">
        <v>323591</v>
      </c>
      <c r="J32" s="56">
        <v>0</v>
      </c>
      <c r="K32" s="56">
        <v>630</v>
      </c>
      <c r="L32" s="56">
        <v>318311</v>
      </c>
      <c r="M32" s="56">
        <v>4650</v>
      </c>
      <c r="N32" s="56">
        <v>112036</v>
      </c>
      <c r="O32" s="56">
        <v>2701</v>
      </c>
      <c r="P32" s="56">
        <v>250900</v>
      </c>
      <c r="Q32" s="56">
        <v>50265</v>
      </c>
      <c r="R32" s="3" t="str">
        <f t="shared" si="5"/>
        <v xml:space="preserve"> 5</v>
      </c>
    </row>
    <row r="33" spans="1:18" s="99" customFormat="1" ht="15.95" customHeight="1" x14ac:dyDescent="0.15">
      <c r="A33" s="98" t="str">
        <f t="shared" si="4"/>
        <v>6年</v>
      </c>
      <c r="B33" s="99">
        <v>352691</v>
      </c>
      <c r="C33" s="99">
        <v>88</v>
      </c>
      <c r="D33" s="99">
        <v>157240</v>
      </c>
      <c r="E33" s="24">
        <v>0</v>
      </c>
      <c r="F33" s="99">
        <v>193918</v>
      </c>
      <c r="G33" s="99">
        <v>1445</v>
      </c>
      <c r="H33" s="99">
        <v>335545</v>
      </c>
      <c r="J33" s="24">
        <v>0</v>
      </c>
      <c r="K33" s="24">
        <v>41</v>
      </c>
      <c r="L33" s="24">
        <v>330895</v>
      </c>
      <c r="M33" s="24">
        <v>4609</v>
      </c>
      <c r="N33" s="24">
        <v>114866</v>
      </c>
      <c r="O33" s="24">
        <v>2844</v>
      </c>
      <c r="P33" s="24">
        <v>233385</v>
      </c>
      <c r="Q33" s="24">
        <v>62714</v>
      </c>
      <c r="R33" s="25" t="str">
        <f t="shared" si="5"/>
        <v xml:space="preserve"> 6</v>
      </c>
    </row>
    <row r="34" spans="1:18" s="15" customFormat="1" ht="25.5" customHeight="1" x14ac:dyDescent="0.15">
      <c r="B34" s="100" t="s">
        <v>99</v>
      </c>
      <c r="C34" s="100"/>
      <c r="D34" s="100"/>
      <c r="E34" s="100"/>
      <c r="F34" s="100"/>
      <c r="G34" s="100"/>
      <c r="H34" s="100"/>
      <c r="J34" s="101" t="s">
        <v>100</v>
      </c>
      <c r="K34" s="101"/>
      <c r="L34" s="101"/>
      <c r="M34" s="101"/>
      <c r="N34" s="101"/>
      <c r="O34" s="96" t="s">
        <v>101</v>
      </c>
    </row>
    <row r="35" spans="1:18" ht="12" customHeight="1" x14ac:dyDescent="0.15">
      <c r="A35" s="97" t="str">
        <f t="shared" ref="A35:A40" si="6">+A7</f>
        <v>令和元年</v>
      </c>
      <c r="B35" s="80">
        <v>3013082</v>
      </c>
      <c r="C35" s="80">
        <v>55204</v>
      </c>
      <c r="D35" s="80">
        <v>29437</v>
      </c>
      <c r="E35" s="80">
        <v>58734</v>
      </c>
      <c r="F35" s="80">
        <v>2821847</v>
      </c>
      <c r="G35" s="80">
        <v>47860</v>
      </c>
      <c r="H35" s="80">
        <v>715003</v>
      </c>
      <c r="J35" s="56">
        <v>0</v>
      </c>
      <c r="K35" s="56">
        <v>577</v>
      </c>
      <c r="L35" s="56">
        <v>593402</v>
      </c>
      <c r="M35" s="56">
        <v>121024</v>
      </c>
      <c r="N35" s="56">
        <v>752371</v>
      </c>
      <c r="O35" s="56">
        <v>858</v>
      </c>
      <c r="P35" s="56">
        <v>1957753</v>
      </c>
      <c r="Q35" s="56">
        <v>200000</v>
      </c>
      <c r="R35" s="3" t="str">
        <f t="shared" ref="R35:R40" si="7">+R7</f>
        <v>元</v>
      </c>
    </row>
    <row r="36" spans="1:18" ht="11.25" customHeight="1" x14ac:dyDescent="0.15">
      <c r="A36" s="97" t="str">
        <f t="shared" si="6"/>
        <v>2年</v>
      </c>
      <c r="B36" s="80">
        <v>3135786</v>
      </c>
      <c r="C36" s="80">
        <v>72786</v>
      </c>
      <c r="D36" s="80">
        <v>59660</v>
      </c>
      <c r="E36" s="80">
        <v>73756</v>
      </c>
      <c r="F36" s="80">
        <v>2892037</v>
      </c>
      <c r="G36" s="80">
        <v>37548</v>
      </c>
      <c r="H36" s="80">
        <v>803762</v>
      </c>
      <c r="J36" s="56">
        <v>0</v>
      </c>
      <c r="K36" s="56">
        <v>4024</v>
      </c>
      <c r="L36" s="56">
        <v>670080</v>
      </c>
      <c r="M36" s="56">
        <v>129659</v>
      </c>
      <c r="N36" s="56">
        <v>768418</v>
      </c>
      <c r="O36" s="56">
        <v>1585</v>
      </c>
      <c r="P36" s="56">
        <v>1956800</v>
      </c>
      <c r="Q36" s="56">
        <v>254798</v>
      </c>
      <c r="R36" s="3" t="str">
        <f t="shared" si="7"/>
        <v xml:space="preserve"> 2</v>
      </c>
    </row>
    <row r="37" spans="1:18" ht="11.25" customHeight="1" x14ac:dyDescent="0.15">
      <c r="A37" s="97" t="str">
        <f t="shared" si="6"/>
        <v>3年</v>
      </c>
      <c r="B37" s="80">
        <v>3209306</v>
      </c>
      <c r="C37" s="80">
        <v>79779</v>
      </c>
      <c r="D37" s="80">
        <v>59753</v>
      </c>
      <c r="E37" s="80">
        <v>56948</v>
      </c>
      <c r="F37" s="80">
        <v>2986064</v>
      </c>
      <c r="G37" s="80">
        <v>26762</v>
      </c>
      <c r="H37" s="80">
        <v>804227</v>
      </c>
      <c r="J37" s="56">
        <v>0</v>
      </c>
      <c r="K37" s="56">
        <v>2693</v>
      </c>
      <c r="L37" s="56">
        <v>672603</v>
      </c>
      <c r="M37" s="56">
        <v>128931</v>
      </c>
      <c r="N37" s="56">
        <v>814388</v>
      </c>
      <c r="O37" s="56">
        <v>1156</v>
      </c>
      <c r="P37" s="56">
        <v>1951952</v>
      </c>
      <c r="Q37" s="56">
        <v>274327</v>
      </c>
      <c r="R37" s="3" t="str">
        <f t="shared" si="7"/>
        <v xml:space="preserve"> 3</v>
      </c>
    </row>
    <row r="38" spans="1:18" ht="11.25" customHeight="1" x14ac:dyDescent="0.15">
      <c r="A38" s="97" t="str">
        <f t="shared" si="6"/>
        <v>4年</v>
      </c>
      <c r="B38" s="80">
        <v>3211791</v>
      </c>
      <c r="C38" s="80">
        <v>78648</v>
      </c>
      <c r="D38" s="80">
        <v>60814</v>
      </c>
      <c r="E38" s="80">
        <v>53022</v>
      </c>
      <c r="F38" s="80">
        <v>2980114</v>
      </c>
      <c r="G38" s="80">
        <v>39194</v>
      </c>
      <c r="H38" s="80">
        <v>806063</v>
      </c>
      <c r="J38" s="56">
        <v>0</v>
      </c>
      <c r="K38" s="56">
        <v>2104</v>
      </c>
      <c r="L38" s="56">
        <v>670232</v>
      </c>
      <c r="M38" s="56">
        <v>133727</v>
      </c>
      <c r="N38" s="56">
        <v>838678</v>
      </c>
      <c r="O38" s="56">
        <v>1060</v>
      </c>
      <c r="P38" s="56">
        <v>1946611</v>
      </c>
      <c r="Q38" s="56">
        <v>252168</v>
      </c>
      <c r="R38" s="3" t="str">
        <f t="shared" si="7"/>
        <v xml:space="preserve"> 4</v>
      </c>
    </row>
    <row r="39" spans="1:18" ht="11.25" customHeight="1" x14ac:dyDescent="0.15">
      <c r="A39" s="97" t="str">
        <f t="shared" si="6"/>
        <v>5年</v>
      </c>
      <c r="B39" s="80">
        <v>3226834</v>
      </c>
      <c r="C39" s="80">
        <v>110967</v>
      </c>
      <c r="D39" s="80">
        <v>62687</v>
      </c>
      <c r="E39" s="80">
        <v>74398</v>
      </c>
      <c r="F39" s="80">
        <v>2942105</v>
      </c>
      <c r="G39" s="80">
        <v>36677</v>
      </c>
      <c r="H39" s="80">
        <v>844047</v>
      </c>
      <c r="J39" s="56">
        <v>0</v>
      </c>
      <c r="K39" s="56">
        <v>1692</v>
      </c>
      <c r="L39" s="56">
        <v>716458</v>
      </c>
      <c r="M39" s="56">
        <v>125897</v>
      </c>
      <c r="N39" s="56">
        <v>788855</v>
      </c>
      <c r="O39" s="56">
        <v>988</v>
      </c>
      <c r="P39" s="56">
        <v>1982892</v>
      </c>
      <c r="Q39" s="56">
        <v>197822</v>
      </c>
      <c r="R39" s="3" t="str">
        <f t="shared" si="7"/>
        <v xml:space="preserve"> 5</v>
      </c>
    </row>
    <row r="40" spans="1:18" s="99" customFormat="1" ht="15.95" customHeight="1" x14ac:dyDescent="0.15">
      <c r="A40" s="98" t="str">
        <f t="shared" si="6"/>
        <v>6年</v>
      </c>
      <c r="B40" s="99">
        <v>3196064</v>
      </c>
      <c r="C40" s="99">
        <v>85772</v>
      </c>
      <c r="D40" s="99">
        <v>64023</v>
      </c>
      <c r="E40" s="99">
        <v>84310</v>
      </c>
      <c r="F40" s="99">
        <v>2926982</v>
      </c>
      <c r="G40" s="99">
        <v>34977</v>
      </c>
      <c r="H40" s="99">
        <v>868098</v>
      </c>
      <c r="J40" s="24">
        <v>0</v>
      </c>
      <c r="K40" s="24">
        <v>1373</v>
      </c>
      <c r="L40" s="24">
        <v>613888</v>
      </c>
      <c r="M40" s="24">
        <v>252837</v>
      </c>
      <c r="N40" s="24">
        <v>804472</v>
      </c>
      <c r="O40" s="24">
        <v>1265</v>
      </c>
      <c r="P40" s="24">
        <v>1862384</v>
      </c>
      <c r="Q40" s="24">
        <v>151078</v>
      </c>
      <c r="R40" s="25" t="str">
        <f t="shared" si="7"/>
        <v xml:space="preserve"> 6</v>
      </c>
    </row>
    <row r="41" spans="1:18" s="15" customFormat="1" ht="26.25" customHeight="1" x14ac:dyDescent="0.15">
      <c r="B41" s="100" t="s">
        <v>102</v>
      </c>
      <c r="C41" s="100"/>
      <c r="D41" s="100"/>
      <c r="E41" s="100"/>
      <c r="F41" s="100"/>
      <c r="G41" s="100"/>
      <c r="H41" s="100"/>
      <c r="J41" s="101" t="s">
        <v>103</v>
      </c>
      <c r="K41" s="101"/>
      <c r="L41" s="101"/>
      <c r="M41" s="101"/>
      <c r="N41" s="101"/>
      <c r="O41" s="96" t="s">
        <v>104</v>
      </c>
    </row>
    <row r="42" spans="1:18" ht="12" customHeight="1" x14ac:dyDescent="0.15">
      <c r="A42" s="97" t="str">
        <f t="shared" ref="A42:A47" si="8">+A7</f>
        <v>令和元年</v>
      </c>
      <c r="B42" s="56">
        <v>348039</v>
      </c>
      <c r="C42" s="56">
        <v>223</v>
      </c>
      <c r="D42" s="56">
        <v>114582</v>
      </c>
      <c r="E42" s="40">
        <v>0</v>
      </c>
      <c r="F42" s="56">
        <v>224333</v>
      </c>
      <c r="G42" s="56">
        <v>8901</v>
      </c>
      <c r="H42" s="56">
        <v>95984</v>
      </c>
      <c r="I42" s="56"/>
      <c r="J42" s="40">
        <v>0</v>
      </c>
      <c r="K42" s="56">
        <v>4027</v>
      </c>
      <c r="L42" s="56">
        <v>91545</v>
      </c>
      <c r="M42" s="56">
        <v>412</v>
      </c>
      <c r="N42" s="56">
        <v>2352</v>
      </c>
      <c r="O42" s="56">
        <v>1238</v>
      </c>
      <c r="P42" s="56">
        <v>245007</v>
      </c>
      <c r="Q42" s="56">
        <v>10</v>
      </c>
      <c r="R42" s="3" t="str">
        <f t="shared" ref="R42:R47" si="9">+R7</f>
        <v>元</v>
      </c>
    </row>
    <row r="43" spans="1:18" ht="11.25" customHeight="1" x14ac:dyDescent="0.15">
      <c r="A43" s="97" t="str">
        <f t="shared" si="8"/>
        <v>2年</v>
      </c>
      <c r="B43" s="56">
        <v>357781</v>
      </c>
      <c r="C43" s="56">
        <v>246</v>
      </c>
      <c r="D43" s="56">
        <v>122616</v>
      </c>
      <c r="E43" s="40">
        <v>0</v>
      </c>
      <c r="F43" s="56">
        <v>221666</v>
      </c>
      <c r="G43" s="56">
        <v>13253</v>
      </c>
      <c r="H43" s="56">
        <v>97300</v>
      </c>
      <c r="I43" s="56"/>
      <c r="J43" s="40">
        <v>0</v>
      </c>
      <c r="K43" s="56">
        <v>3624</v>
      </c>
      <c r="L43" s="56">
        <v>93164</v>
      </c>
      <c r="M43" s="56">
        <v>512</v>
      </c>
      <c r="N43" s="56">
        <v>2482</v>
      </c>
      <c r="O43" s="56">
        <v>1331</v>
      </c>
      <c r="P43" s="56">
        <v>253051</v>
      </c>
      <c r="Q43" s="56">
        <v>8</v>
      </c>
      <c r="R43" s="3" t="str">
        <f t="shared" si="9"/>
        <v xml:space="preserve"> 2</v>
      </c>
    </row>
    <row r="44" spans="1:18" ht="11.25" customHeight="1" x14ac:dyDescent="0.15">
      <c r="A44" s="97" t="str">
        <f t="shared" si="8"/>
        <v>3年</v>
      </c>
      <c r="B44" s="56">
        <v>362360</v>
      </c>
      <c r="C44" s="56">
        <v>305</v>
      </c>
      <c r="D44" s="56">
        <v>131760</v>
      </c>
      <c r="E44" s="40">
        <v>0</v>
      </c>
      <c r="F44" s="56">
        <v>220668</v>
      </c>
      <c r="G44" s="56">
        <v>9627</v>
      </c>
      <c r="H44" s="103">
        <v>93589</v>
      </c>
      <c r="I44" s="56"/>
      <c r="J44" s="40">
        <v>0</v>
      </c>
      <c r="K44" s="56">
        <v>3065</v>
      </c>
      <c r="L44" s="56">
        <v>90217</v>
      </c>
      <c r="M44" s="103">
        <v>307</v>
      </c>
      <c r="N44" s="56">
        <v>3605</v>
      </c>
      <c r="O44" s="56">
        <v>1268</v>
      </c>
      <c r="P44" s="56">
        <v>261390</v>
      </c>
      <c r="Q44" s="56">
        <v>7</v>
      </c>
      <c r="R44" s="3" t="str">
        <f t="shared" si="9"/>
        <v xml:space="preserve"> 3</v>
      </c>
    </row>
    <row r="45" spans="1:18" ht="11.25" customHeight="1" x14ac:dyDescent="0.15">
      <c r="A45" s="97" t="str">
        <f t="shared" si="8"/>
        <v>4年</v>
      </c>
      <c r="B45" s="80">
        <v>363869</v>
      </c>
      <c r="C45" s="80">
        <v>269</v>
      </c>
      <c r="D45" s="80">
        <v>139370</v>
      </c>
      <c r="E45" s="41">
        <v>0</v>
      </c>
      <c r="F45" s="80">
        <v>215762</v>
      </c>
      <c r="G45" s="80">
        <v>8468</v>
      </c>
      <c r="H45" s="80">
        <v>94704</v>
      </c>
      <c r="J45" s="41">
        <v>0</v>
      </c>
      <c r="K45" s="56">
        <v>3651</v>
      </c>
      <c r="L45" s="56">
        <v>90760</v>
      </c>
      <c r="M45" s="56">
        <v>293</v>
      </c>
      <c r="N45" s="56">
        <v>5156</v>
      </c>
      <c r="O45" s="56">
        <v>1085</v>
      </c>
      <c r="P45" s="56">
        <v>260401</v>
      </c>
      <c r="Q45" s="56">
        <v>5</v>
      </c>
      <c r="R45" s="3" t="str">
        <f t="shared" si="9"/>
        <v xml:space="preserve"> 4</v>
      </c>
    </row>
    <row r="46" spans="1:18" ht="11.25" customHeight="1" x14ac:dyDescent="0.15">
      <c r="A46" s="97" t="str">
        <f t="shared" si="8"/>
        <v>5年</v>
      </c>
      <c r="B46" s="80">
        <v>390102</v>
      </c>
      <c r="C46" s="80">
        <v>360</v>
      </c>
      <c r="D46" s="80">
        <v>154542</v>
      </c>
      <c r="E46" s="41">
        <v>300</v>
      </c>
      <c r="F46" s="80">
        <v>223342</v>
      </c>
      <c r="G46" s="80">
        <v>11558</v>
      </c>
      <c r="H46" s="80">
        <v>111615</v>
      </c>
      <c r="J46" s="56">
        <v>0</v>
      </c>
      <c r="K46" s="56">
        <v>3706</v>
      </c>
      <c r="L46" s="56">
        <v>107500</v>
      </c>
      <c r="M46" s="56">
        <v>409</v>
      </c>
      <c r="N46" s="56">
        <v>6118</v>
      </c>
      <c r="O46" s="56">
        <v>1125</v>
      </c>
      <c r="P46" s="56">
        <v>270889</v>
      </c>
      <c r="Q46" s="56">
        <v>108</v>
      </c>
      <c r="R46" s="3" t="str">
        <f t="shared" si="9"/>
        <v xml:space="preserve"> 5</v>
      </c>
    </row>
    <row r="47" spans="1:18" s="99" customFormat="1" ht="15.95" customHeight="1" x14ac:dyDescent="0.15">
      <c r="A47" s="98" t="str">
        <f t="shared" si="8"/>
        <v>6年</v>
      </c>
      <c r="B47" s="99">
        <v>392353</v>
      </c>
      <c r="C47" s="99">
        <v>404</v>
      </c>
      <c r="D47" s="99">
        <v>157040</v>
      </c>
      <c r="E47" s="29">
        <v>300</v>
      </c>
      <c r="F47" s="99">
        <v>221041</v>
      </c>
      <c r="G47" s="99">
        <v>13568</v>
      </c>
      <c r="H47" s="99">
        <v>116487</v>
      </c>
      <c r="J47" s="32">
        <v>0</v>
      </c>
      <c r="K47" s="24">
        <v>3082</v>
      </c>
      <c r="L47" s="24">
        <v>113019</v>
      </c>
      <c r="M47" s="24">
        <v>386</v>
      </c>
      <c r="N47" s="24">
        <v>7513</v>
      </c>
      <c r="O47" s="24">
        <v>1185</v>
      </c>
      <c r="P47" s="24">
        <v>266454</v>
      </c>
      <c r="Q47" s="24">
        <v>99</v>
      </c>
      <c r="R47" s="25" t="str">
        <f t="shared" si="9"/>
        <v xml:space="preserve"> 6</v>
      </c>
    </row>
    <row r="48" spans="1:18" s="15" customFormat="1" ht="25.5" customHeight="1" x14ac:dyDescent="0.15">
      <c r="B48" s="100" t="s">
        <v>105</v>
      </c>
      <c r="C48" s="100"/>
      <c r="D48" s="100"/>
      <c r="E48" s="100"/>
      <c r="F48" s="100"/>
      <c r="G48" s="100"/>
      <c r="H48" s="100"/>
      <c r="J48" s="101" t="s">
        <v>100</v>
      </c>
      <c r="K48" s="101"/>
      <c r="L48" s="101"/>
      <c r="M48" s="101"/>
      <c r="N48" s="101"/>
      <c r="O48" s="96" t="s">
        <v>106</v>
      </c>
    </row>
    <row r="49" spans="1:18" ht="12" customHeight="1" x14ac:dyDescent="0.15">
      <c r="A49" s="97" t="str">
        <f t="shared" ref="A49:A54" si="10">+A7</f>
        <v>令和元年</v>
      </c>
      <c r="B49" s="80">
        <v>132669</v>
      </c>
      <c r="C49" s="80">
        <v>3031</v>
      </c>
      <c r="D49" s="80">
        <v>14527</v>
      </c>
      <c r="E49" s="80">
        <v>700</v>
      </c>
      <c r="F49" s="80">
        <v>114012</v>
      </c>
      <c r="G49" s="80">
        <v>399</v>
      </c>
      <c r="H49" s="80">
        <v>34529</v>
      </c>
      <c r="J49" s="56">
        <v>0</v>
      </c>
      <c r="K49" s="80">
        <v>596</v>
      </c>
      <c r="L49" s="80">
        <v>26945</v>
      </c>
      <c r="M49" s="80">
        <v>6988</v>
      </c>
      <c r="N49" s="80">
        <v>42645</v>
      </c>
      <c r="O49" s="80">
        <v>90</v>
      </c>
      <c r="P49" s="80">
        <v>514765</v>
      </c>
      <c r="Q49" s="56">
        <v>11310</v>
      </c>
      <c r="R49" s="3" t="str">
        <f t="shared" ref="R49:R54" si="11">+R7</f>
        <v>元</v>
      </c>
    </row>
    <row r="50" spans="1:18" ht="11.25" customHeight="1" x14ac:dyDescent="0.15">
      <c r="A50" s="97" t="str">
        <f t="shared" si="10"/>
        <v>2年</v>
      </c>
      <c r="B50" s="80">
        <v>148781</v>
      </c>
      <c r="C50" s="80">
        <v>4270</v>
      </c>
      <c r="D50" s="80">
        <v>15981</v>
      </c>
      <c r="E50" s="80">
        <v>400</v>
      </c>
      <c r="F50" s="80">
        <v>127674</v>
      </c>
      <c r="G50" s="80">
        <v>456</v>
      </c>
      <c r="H50" s="80">
        <v>39406</v>
      </c>
      <c r="J50" s="56">
        <v>0</v>
      </c>
      <c r="K50" s="80">
        <v>2247</v>
      </c>
      <c r="L50" s="80">
        <v>30088</v>
      </c>
      <c r="M50" s="80">
        <v>7071</v>
      </c>
      <c r="N50" s="80">
        <v>41555</v>
      </c>
      <c r="O50" s="80">
        <v>86</v>
      </c>
      <c r="P50" s="80">
        <v>541576</v>
      </c>
      <c r="Q50" s="56">
        <v>11400</v>
      </c>
      <c r="R50" s="3" t="str">
        <f t="shared" si="11"/>
        <v xml:space="preserve"> 2</v>
      </c>
    </row>
    <row r="51" spans="1:18" ht="11.25" customHeight="1" x14ac:dyDescent="0.15">
      <c r="A51" s="97" t="str">
        <f t="shared" si="10"/>
        <v>3年</v>
      </c>
      <c r="B51" s="80">
        <v>121539</v>
      </c>
      <c r="C51" s="80">
        <v>5387</v>
      </c>
      <c r="D51" s="80">
        <v>15099</v>
      </c>
      <c r="E51" s="80">
        <v>500</v>
      </c>
      <c r="F51" s="80">
        <v>100352</v>
      </c>
      <c r="G51" s="80">
        <v>201</v>
      </c>
      <c r="H51" s="80">
        <v>41984</v>
      </c>
      <c r="J51" s="56">
        <v>0</v>
      </c>
      <c r="K51" s="80">
        <v>2017</v>
      </c>
      <c r="L51" s="80">
        <v>32828</v>
      </c>
      <c r="M51" s="80">
        <v>7139</v>
      </c>
      <c r="N51" s="80">
        <v>49446</v>
      </c>
      <c r="O51" s="80">
        <v>119</v>
      </c>
      <c r="P51" s="80">
        <v>546993</v>
      </c>
      <c r="Q51" s="80">
        <v>12140</v>
      </c>
      <c r="R51" s="3" t="str">
        <f t="shared" si="11"/>
        <v xml:space="preserve"> 3</v>
      </c>
    </row>
    <row r="52" spans="1:18" ht="11.25" customHeight="1" x14ac:dyDescent="0.15">
      <c r="A52" s="97" t="str">
        <f t="shared" si="10"/>
        <v>4年</v>
      </c>
      <c r="B52" s="80">
        <v>127912</v>
      </c>
      <c r="C52" s="80">
        <v>6143</v>
      </c>
      <c r="D52" s="80">
        <v>14719</v>
      </c>
      <c r="E52" s="80">
        <v>500</v>
      </c>
      <c r="F52" s="80">
        <v>106372</v>
      </c>
      <c r="G52" s="80">
        <v>178</v>
      </c>
      <c r="H52" s="80">
        <v>42613</v>
      </c>
      <c r="J52" s="56">
        <v>0</v>
      </c>
      <c r="K52" s="80">
        <v>924</v>
      </c>
      <c r="L52" s="80">
        <v>34628</v>
      </c>
      <c r="M52" s="80">
        <v>7061</v>
      </c>
      <c r="N52" s="80">
        <v>61111</v>
      </c>
      <c r="O52" s="80">
        <v>100</v>
      </c>
      <c r="P52" s="80">
        <v>575778</v>
      </c>
      <c r="Q52" s="80">
        <v>8900</v>
      </c>
      <c r="R52" s="3" t="str">
        <f t="shared" si="11"/>
        <v xml:space="preserve"> 4</v>
      </c>
    </row>
    <row r="53" spans="1:18" ht="11.25" customHeight="1" x14ac:dyDescent="0.15">
      <c r="A53" s="97" t="str">
        <f t="shared" si="10"/>
        <v>5年</v>
      </c>
      <c r="B53" s="104">
        <v>121293</v>
      </c>
      <c r="C53" s="80">
        <v>6641</v>
      </c>
      <c r="D53" s="80">
        <v>14015</v>
      </c>
      <c r="E53" s="80">
        <v>1000</v>
      </c>
      <c r="F53" s="80">
        <v>99232</v>
      </c>
      <c r="G53" s="80">
        <v>405</v>
      </c>
      <c r="H53" s="80">
        <v>48016</v>
      </c>
      <c r="J53" s="56">
        <v>0</v>
      </c>
      <c r="K53" s="80">
        <v>977</v>
      </c>
      <c r="L53" s="80">
        <v>39927</v>
      </c>
      <c r="M53" s="80">
        <v>7112</v>
      </c>
      <c r="N53" s="80">
        <v>67708</v>
      </c>
      <c r="O53" s="80">
        <v>98</v>
      </c>
      <c r="P53" s="80">
        <v>552222</v>
      </c>
      <c r="Q53" s="105">
        <v>7100</v>
      </c>
      <c r="R53" s="3" t="str">
        <f t="shared" si="11"/>
        <v xml:space="preserve"> 5</v>
      </c>
    </row>
    <row r="54" spans="1:18" s="99" customFormat="1" ht="15.95" customHeight="1" x14ac:dyDescent="0.15">
      <c r="A54" s="106" t="str">
        <f t="shared" si="10"/>
        <v>6年</v>
      </c>
      <c r="B54" s="107">
        <v>125867</v>
      </c>
      <c r="C54" s="108">
        <v>5525</v>
      </c>
      <c r="D54" s="108">
        <v>13235</v>
      </c>
      <c r="E54" s="108">
        <v>0</v>
      </c>
      <c r="F54" s="108">
        <v>106728</v>
      </c>
      <c r="G54" s="108">
        <v>379</v>
      </c>
      <c r="H54" s="108">
        <v>56066</v>
      </c>
      <c r="J54" s="23">
        <v>0</v>
      </c>
      <c r="K54" s="108">
        <v>2881</v>
      </c>
      <c r="L54" s="108">
        <v>51358</v>
      </c>
      <c r="M54" s="108">
        <v>1827</v>
      </c>
      <c r="N54" s="108">
        <v>85367</v>
      </c>
      <c r="O54" s="108">
        <v>87</v>
      </c>
      <c r="P54" s="108">
        <v>567275</v>
      </c>
      <c r="Q54" s="109">
        <v>4800</v>
      </c>
      <c r="R54" s="110" t="str">
        <f t="shared" si="11"/>
        <v xml:space="preserve"> 6</v>
      </c>
    </row>
    <row r="55" spans="1:18" ht="10.5" customHeight="1" x14ac:dyDescent="0.15">
      <c r="A55" s="111" t="s">
        <v>107</v>
      </c>
      <c r="B55" s="111"/>
      <c r="C55" s="111"/>
      <c r="D55" s="111"/>
      <c r="E55" s="111"/>
      <c r="F55" s="111"/>
      <c r="G55" s="111"/>
      <c r="H55" s="111"/>
      <c r="I55" s="112"/>
      <c r="J55" s="111" t="s">
        <v>108</v>
      </c>
      <c r="K55" s="111"/>
      <c r="L55" s="111"/>
      <c r="M55" s="111"/>
      <c r="N55" s="111"/>
      <c r="O55" s="111"/>
      <c r="P55" s="111"/>
      <c r="Q55" s="111"/>
      <c r="R55" s="111"/>
    </row>
    <row r="56" spans="1:18" ht="10.5" customHeight="1" x14ac:dyDescent="0.15">
      <c r="A56" s="111" t="s">
        <v>109</v>
      </c>
      <c r="B56" s="111"/>
      <c r="C56" s="111"/>
      <c r="D56" s="111"/>
      <c r="E56" s="111"/>
      <c r="F56" s="111"/>
      <c r="G56" s="111"/>
      <c r="H56" s="111"/>
      <c r="I56" s="112"/>
      <c r="J56" s="111" t="s">
        <v>110</v>
      </c>
      <c r="K56" s="111"/>
      <c r="L56" s="111"/>
      <c r="M56" s="111"/>
      <c r="N56" s="111"/>
      <c r="O56" s="111"/>
      <c r="P56" s="111"/>
      <c r="Q56" s="111"/>
      <c r="R56" s="111"/>
    </row>
    <row r="57" spans="1:18" ht="10.5" customHeight="1" x14ac:dyDescent="0.15">
      <c r="A57" s="111" t="s">
        <v>111</v>
      </c>
      <c r="B57" s="111"/>
      <c r="C57" s="111"/>
      <c r="D57" s="111"/>
      <c r="E57" s="111"/>
      <c r="F57" s="111"/>
      <c r="G57" s="111"/>
      <c r="H57" s="111"/>
      <c r="I57" s="112"/>
      <c r="J57" s="111" t="s">
        <v>112</v>
      </c>
      <c r="K57" s="111"/>
      <c r="L57" s="111"/>
      <c r="M57" s="111"/>
      <c r="N57" s="111"/>
      <c r="O57" s="111"/>
      <c r="P57" s="111"/>
      <c r="Q57" s="111"/>
      <c r="R57" s="111"/>
    </row>
    <row r="58" spans="1:18" ht="10.5" customHeight="1" x14ac:dyDescent="0.15">
      <c r="A58" s="111" t="s">
        <v>113</v>
      </c>
      <c r="B58" s="111"/>
      <c r="C58" s="111"/>
      <c r="D58" s="111"/>
      <c r="E58" s="111"/>
      <c r="F58" s="111"/>
      <c r="G58" s="111"/>
      <c r="H58" s="111"/>
    </row>
    <row r="59" spans="1:18" ht="12" customHeight="1" x14ac:dyDescent="0.15">
      <c r="A59" s="113" t="s">
        <v>114</v>
      </c>
    </row>
  </sheetData>
  <mergeCells count="35">
    <mergeCell ref="A56:H56"/>
    <mergeCell ref="J56:R56"/>
    <mergeCell ref="A57:H57"/>
    <mergeCell ref="J57:R57"/>
    <mergeCell ref="A58:H58"/>
    <mergeCell ref="B41:H41"/>
    <mergeCell ref="J41:N41"/>
    <mergeCell ref="B48:H48"/>
    <mergeCell ref="J48:N48"/>
    <mergeCell ref="A55:H55"/>
    <mergeCell ref="J55:R55"/>
    <mergeCell ref="B20:H20"/>
    <mergeCell ref="J20:N20"/>
    <mergeCell ref="B27:H27"/>
    <mergeCell ref="J27:N27"/>
    <mergeCell ref="B34:H34"/>
    <mergeCell ref="J34:N34"/>
    <mergeCell ref="Q4:Q5"/>
    <mergeCell ref="R4:R5"/>
    <mergeCell ref="B6:H6"/>
    <mergeCell ref="J6:N6"/>
    <mergeCell ref="B13:H13"/>
    <mergeCell ref="J13:N13"/>
    <mergeCell ref="A4:A5"/>
    <mergeCell ref="B4:G4"/>
    <mergeCell ref="J4:M4"/>
    <mergeCell ref="N4:N5"/>
    <mergeCell ref="O4:O5"/>
    <mergeCell ref="P4:P5"/>
    <mergeCell ref="A1:H1"/>
    <mergeCell ref="J1:R1"/>
    <mergeCell ref="A2:H2"/>
    <mergeCell ref="J2:R2"/>
    <mergeCell ref="A3:H3"/>
    <mergeCell ref="J3:R3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2"/>
  <sheetViews>
    <sheetView zoomScaleNormal="100" zoomScaleSheetLayoutView="100" workbookViewId="0">
      <selection activeCell="B6" sqref="B6"/>
    </sheetView>
  </sheetViews>
  <sheetFormatPr defaultColWidth="6.625" defaultRowHeight="12" customHeight="1" x14ac:dyDescent="0.15"/>
  <cols>
    <col min="1" max="1" width="9.5" style="2" customWidth="1"/>
    <col min="2" max="3" width="8.125" style="2" customWidth="1"/>
    <col min="4" max="4" width="8.875" style="2" customWidth="1"/>
    <col min="5" max="6" width="8.125" style="2" customWidth="1"/>
    <col min="7" max="7" width="8.875" style="2" customWidth="1"/>
    <col min="8" max="11" width="8.125" style="2" customWidth="1"/>
    <col min="12" max="12" width="6.625" style="2" customWidth="1"/>
    <col min="13" max="14" width="8.875" style="2" customWidth="1"/>
    <col min="15" max="16" width="8.5" style="2" customWidth="1"/>
    <col min="17" max="17" width="7.625" style="2" customWidth="1"/>
    <col min="18" max="19" width="8.5" style="2" customWidth="1"/>
    <col min="20" max="20" width="8.75" style="2" customWidth="1"/>
    <col min="21" max="21" width="10.125" style="2" customWidth="1"/>
    <col min="22" max="22" width="8.375" style="2" customWidth="1"/>
    <col min="23" max="23" width="5.625" style="2" customWidth="1"/>
    <col min="24" max="24" width="4.625" style="2" customWidth="1"/>
    <col min="25" max="25" width="7.25" style="2" customWidth="1"/>
    <col min="26" max="16384" width="6.625" style="2"/>
  </cols>
  <sheetData>
    <row r="1" spans="1:25" s="4" customFormat="1" ht="14.1" customHeight="1" x14ac:dyDescent="0.15">
      <c r="A1" s="58" t="s">
        <v>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7"/>
      <c r="M1" s="59" t="s">
        <v>10</v>
      </c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5" ht="24" customHeight="1" x14ac:dyDescent="0.15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M2" s="63" t="s">
        <v>23</v>
      </c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5" ht="24" customHeight="1" x14ac:dyDescent="0.15">
      <c r="A3" s="60" t="s">
        <v>11</v>
      </c>
      <c r="B3" s="60"/>
      <c r="C3" s="60"/>
      <c r="D3" s="60"/>
      <c r="E3" s="60"/>
      <c r="F3" s="60"/>
      <c r="G3" s="60"/>
      <c r="H3" s="60"/>
      <c r="I3" s="60"/>
      <c r="J3" s="60"/>
      <c r="K3" s="60"/>
      <c r="M3" s="61" t="s">
        <v>7</v>
      </c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5" ht="42" customHeight="1" x14ac:dyDescent="0.15">
      <c r="A4" s="31" t="s">
        <v>0</v>
      </c>
      <c r="B4" s="9" t="s">
        <v>1</v>
      </c>
      <c r="C4" s="9" t="s">
        <v>2</v>
      </c>
      <c r="D4" s="10" t="s">
        <v>29</v>
      </c>
      <c r="E4" s="9" t="s">
        <v>3</v>
      </c>
      <c r="F4" s="9" t="s">
        <v>4</v>
      </c>
      <c r="G4" s="10" t="s">
        <v>27</v>
      </c>
      <c r="H4" s="10" t="s">
        <v>30</v>
      </c>
      <c r="I4" s="10" t="s">
        <v>31</v>
      </c>
      <c r="J4" s="10" t="s">
        <v>32</v>
      </c>
      <c r="K4" s="11" t="s">
        <v>33</v>
      </c>
      <c r="L4" s="8"/>
      <c r="M4" s="11" t="s">
        <v>25</v>
      </c>
      <c r="N4" s="9" t="s">
        <v>36</v>
      </c>
      <c r="O4" s="10" t="s">
        <v>37</v>
      </c>
      <c r="P4" s="10" t="s">
        <v>34</v>
      </c>
      <c r="Q4" s="10" t="s">
        <v>26</v>
      </c>
      <c r="R4" s="10" t="s">
        <v>35</v>
      </c>
      <c r="S4" s="10" t="s">
        <v>22</v>
      </c>
      <c r="T4" s="19" t="s">
        <v>21</v>
      </c>
      <c r="U4" s="9" t="s">
        <v>28</v>
      </c>
      <c r="V4" s="9" t="s">
        <v>5</v>
      </c>
      <c r="W4" s="12" t="s">
        <v>0</v>
      </c>
      <c r="Y4" s="1"/>
    </row>
    <row r="5" spans="1:25" s="15" customFormat="1" ht="29.25" customHeight="1" x14ac:dyDescent="0.15">
      <c r="A5" s="16"/>
      <c r="B5" s="65" t="s">
        <v>12</v>
      </c>
      <c r="C5" s="65"/>
      <c r="D5" s="65"/>
      <c r="E5" s="65"/>
      <c r="F5" s="65"/>
      <c r="G5" s="65"/>
      <c r="H5" s="65"/>
      <c r="I5" s="65"/>
      <c r="J5" s="65"/>
      <c r="K5" s="65"/>
      <c r="M5" s="64" t="s">
        <v>14</v>
      </c>
      <c r="N5" s="64"/>
      <c r="O5" s="64"/>
      <c r="P5" s="64"/>
      <c r="Q5" s="64"/>
      <c r="R5" s="64"/>
      <c r="S5" s="64"/>
      <c r="T5" s="14" t="s">
        <v>39</v>
      </c>
      <c r="W5" s="17"/>
      <c r="Y5" s="18"/>
    </row>
    <row r="6" spans="1:25" s="15" customFormat="1" ht="11.25" customHeight="1" x14ac:dyDescent="0.15">
      <c r="A6" s="20" t="s">
        <v>43</v>
      </c>
      <c r="B6" s="26">
        <v>957082</v>
      </c>
      <c r="C6" s="6">
        <v>1113</v>
      </c>
      <c r="D6" s="6">
        <v>319</v>
      </c>
      <c r="E6" s="6">
        <v>64501</v>
      </c>
      <c r="F6" s="6">
        <v>18192</v>
      </c>
      <c r="G6" s="6">
        <v>629</v>
      </c>
      <c r="H6" s="6">
        <v>1977</v>
      </c>
      <c r="I6" s="6">
        <v>11775</v>
      </c>
      <c r="J6" s="6">
        <v>54537</v>
      </c>
      <c r="K6" s="6">
        <v>28546</v>
      </c>
      <c r="L6" s="6"/>
      <c r="M6" s="6">
        <v>477719</v>
      </c>
      <c r="N6" s="6">
        <v>3676</v>
      </c>
      <c r="O6" s="6">
        <v>11283</v>
      </c>
      <c r="P6" s="6">
        <v>8394</v>
      </c>
      <c r="Q6" s="6">
        <v>1752</v>
      </c>
      <c r="R6" s="6">
        <v>24356</v>
      </c>
      <c r="S6" s="21">
        <v>0</v>
      </c>
      <c r="T6" s="57">
        <v>31856</v>
      </c>
      <c r="U6" s="6">
        <v>87134</v>
      </c>
      <c r="V6" s="6">
        <v>129323</v>
      </c>
      <c r="W6" s="3" t="s">
        <v>44</v>
      </c>
      <c r="Y6" s="18"/>
    </row>
    <row r="7" spans="1:25" ht="13.5" customHeight="1" x14ac:dyDescent="0.15">
      <c r="A7" s="20" t="s">
        <v>45</v>
      </c>
      <c r="B7" s="26">
        <v>1080486</v>
      </c>
      <c r="C7" s="6">
        <v>142</v>
      </c>
      <c r="D7" s="6">
        <v>255</v>
      </c>
      <c r="E7" s="6">
        <v>89719</v>
      </c>
      <c r="F7" s="6">
        <v>23004</v>
      </c>
      <c r="G7" s="6">
        <v>837</v>
      </c>
      <c r="H7" s="6">
        <v>3517</v>
      </c>
      <c r="I7" s="6">
        <v>15689</v>
      </c>
      <c r="J7" s="6">
        <v>78445</v>
      </c>
      <c r="K7" s="6">
        <v>30349</v>
      </c>
      <c r="L7" s="6"/>
      <c r="M7" s="6">
        <v>517559</v>
      </c>
      <c r="N7" s="6">
        <v>5177</v>
      </c>
      <c r="O7" s="6">
        <v>18570</v>
      </c>
      <c r="P7" s="6">
        <v>10153</v>
      </c>
      <c r="Q7" s="6">
        <v>1861</v>
      </c>
      <c r="R7" s="6">
        <v>29391</v>
      </c>
      <c r="S7" s="54">
        <v>0</v>
      </c>
      <c r="T7" s="41">
        <v>48386</v>
      </c>
      <c r="U7" s="6">
        <v>79127</v>
      </c>
      <c r="V7" s="6">
        <v>128305</v>
      </c>
      <c r="W7" s="3" t="s">
        <v>50</v>
      </c>
      <c r="Y7" s="4"/>
    </row>
    <row r="8" spans="1:25" ht="13.5" customHeight="1" x14ac:dyDescent="0.15">
      <c r="A8" s="20" t="s">
        <v>48</v>
      </c>
      <c r="B8" s="26">
        <v>1121384</v>
      </c>
      <c r="C8" s="6">
        <v>153</v>
      </c>
      <c r="D8" s="6">
        <v>247</v>
      </c>
      <c r="E8" s="6">
        <v>96986</v>
      </c>
      <c r="F8" s="6">
        <v>23041</v>
      </c>
      <c r="G8" s="6">
        <v>1626</v>
      </c>
      <c r="H8" s="6">
        <v>3588</v>
      </c>
      <c r="I8" s="6">
        <v>16277</v>
      </c>
      <c r="J8" s="6">
        <v>82439</v>
      </c>
      <c r="K8" s="6">
        <v>29888</v>
      </c>
      <c r="L8" s="6"/>
      <c r="M8" s="6">
        <v>547370</v>
      </c>
      <c r="N8" s="6">
        <v>5064</v>
      </c>
      <c r="O8" s="6">
        <v>20461</v>
      </c>
      <c r="P8" s="6">
        <v>9890</v>
      </c>
      <c r="Q8" s="6">
        <v>1904</v>
      </c>
      <c r="R8" s="6">
        <v>30342</v>
      </c>
      <c r="S8" s="40">
        <v>0</v>
      </c>
      <c r="T8" s="41">
        <v>51743</v>
      </c>
      <c r="U8" s="6">
        <v>70276</v>
      </c>
      <c r="V8" s="6">
        <v>130089</v>
      </c>
      <c r="W8" s="3" t="s">
        <v>51</v>
      </c>
      <c r="Y8" s="4"/>
    </row>
    <row r="9" spans="1:25" ht="13.5" customHeight="1" x14ac:dyDescent="0.15">
      <c r="A9" s="20" t="s">
        <v>49</v>
      </c>
      <c r="B9" s="26">
        <v>1155606</v>
      </c>
      <c r="C9" s="6">
        <v>248</v>
      </c>
      <c r="D9" s="6">
        <v>132</v>
      </c>
      <c r="E9" s="6">
        <v>98501</v>
      </c>
      <c r="F9" s="6">
        <v>24383</v>
      </c>
      <c r="G9" s="6">
        <v>1654</v>
      </c>
      <c r="H9" s="6">
        <v>3689</v>
      </c>
      <c r="I9" s="6">
        <v>17093</v>
      </c>
      <c r="J9" s="6">
        <v>81283</v>
      </c>
      <c r="K9" s="6">
        <v>30076</v>
      </c>
      <c r="L9" s="6"/>
      <c r="M9" s="6">
        <v>575516</v>
      </c>
      <c r="N9" s="6">
        <v>4810</v>
      </c>
      <c r="O9" s="6">
        <v>18302</v>
      </c>
      <c r="P9" s="6">
        <v>9822</v>
      </c>
      <c r="Q9" s="6">
        <v>2169</v>
      </c>
      <c r="R9" s="6">
        <v>30933</v>
      </c>
      <c r="S9" s="43">
        <v>0</v>
      </c>
      <c r="T9" s="39">
        <v>51614</v>
      </c>
      <c r="U9" s="6">
        <v>71110</v>
      </c>
      <c r="V9" s="6">
        <v>134271</v>
      </c>
      <c r="W9" s="3" t="s">
        <v>57</v>
      </c>
      <c r="Y9" s="4"/>
    </row>
    <row r="10" spans="1:25" ht="13.5" customHeight="1" x14ac:dyDescent="0.15">
      <c r="A10" s="20" t="s">
        <v>52</v>
      </c>
      <c r="B10" s="26">
        <v>1190333</v>
      </c>
      <c r="C10" s="6">
        <v>284</v>
      </c>
      <c r="D10" s="6">
        <v>14</v>
      </c>
      <c r="E10" s="6">
        <v>96861</v>
      </c>
      <c r="F10" s="6">
        <v>24262</v>
      </c>
      <c r="G10" s="6">
        <v>1472</v>
      </c>
      <c r="H10" s="6">
        <v>3781</v>
      </c>
      <c r="I10" s="6">
        <v>16371</v>
      </c>
      <c r="J10" s="6">
        <v>84546</v>
      </c>
      <c r="K10" s="6">
        <v>28901</v>
      </c>
      <c r="L10" s="6"/>
      <c r="M10" s="6">
        <v>595052</v>
      </c>
      <c r="N10" s="6">
        <v>5092</v>
      </c>
      <c r="O10" s="6">
        <v>17784</v>
      </c>
      <c r="P10" s="6">
        <v>13410</v>
      </c>
      <c r="Q10" s="6">
        <v>2072</v>
      </c>
      <c r="R10" s="6">
        <v>30365</v>
      </c>
      <c r="S10" s="43">
        <v>0</v>
      </c>
      <c r="T10" s="41">
        <v>49712</v>
      </c>
      <c r="U10" s="6">
        <v>79886</v>
      </c>
      <c r="V10" s="6">
        <v>140468</v>
      </c>
      <c r="W10" s="3" t="s">
        <v>58</v>
      </c>
      <c r="Y10" s="4"/>
    </row>
    <row r="11" spans="1:25" ht="18.75" customHeight="1" x14ac:dyDescent="0.15">
      <c r="A11" s="22" t="s">
        <v>59</v>
      </c>
      <c r="B11" s="27">
        <v>1230410</v>
      </c>
      <c r="C11" s="24">
        <v>213</v>
      </c>
      <c r="D11" s="24">
        <v>13</v>
      </c>
      <c r="E11" s="24">
        <v>97883</v>
      </c>
      <c r="F11" s="24">
        <v>23546</v>
      </c>
      <c r="G11" s="24">
        <v>1611</v>
      </c>
      <c r="H11" s="24">
        <v>3600</v>
      </c>
      <c r="I11" s="24">
        <v>19615</v>
      </c>
      <c r="J11" s="24">
        <v>82792</v>
      </c>
      <c r="K11" s="24">
        <v>23808</v>
      </c>
      <c r="L11" s="24"/>
      <c r="M11" s="24">
        <v>627163</v>
      </c>
      <c r="N11" s="24">
        <v>6555</v>
      </c>
      <c r="O11" s="24">
        <v>18387</v>
      </c>
      <c r="P11" s="24">
        <v>11494</v>
      </c>
      <c r="Q11" s="24">
        <v>2403</v>
      </c>
      <c r="R11" s="24">
        <v>30078</v>
      </c>
      <c r="S11" s="42">
        <v>0</v>
      </c>
      <c r="T11" s="29">
        <v>48668</v>
      </c>
      <c r="U11" s="24">
        <v>85395</v>
      </c>
      <c r="V11" s="24">
        <v>147186</v>
      </c>
      <c r="W11" s="25" t="s">
        <v>60</v>
      </c>
      <c r="Y11" s="4"/>
    </row>
    <row r="12" spans="1:25" s="15" customFormat="1" ht="29.25" customHeight="1" x14ac:dyDescent="0.15">
      <c r="A12" s="16"/>
      <c r="B12" s="65" t="s">
        <v>12</v>
      </c>
      <c r="C12" s="65"/>
      <c r="D12" s="65"/>
      <c r="E12" s="65"/>
      <c r="F12" s="65"/>
      <c r="G12" s="65"/>
      <c r="H12" s="65"/>
      <c r="I12" s="65"/>
      <c r="J12" s="65"/>
      <c r="K12" s="65"/>
      <c r="M12" s="66" t="s">
        <v>15</v>
      </c>
      <c r="N12" s="66"/>
      <c r="O12" s="66"/>
      <c r="P12" s="66"/>
      <c r="Q12" s="66"/>
      <c r="R12" s="66"/>
      <c r="S12" s="66"/>
      <c r="T12" s="14" t="s">
        <v>8</v>
      </c>
      <c r="W12" s="17"/>
      <c r="Y12" s="18"/>
    </row>
    <row r="13" spans="1:25" s="15" customFormat="1" ht="11.25" customHeight="1" x14ac:dyDescent="0.15">
      <c r="A13" s="37" t="str">
        <f>A6</f>
        <v>令和元年</v>
      </c>
      <c r="B13" s="26">
        <v>218189</v>
      </c>
      <c r="C13" s="28">
        <v>24</v>
      </c>
      <c r="D13" s="28">
        <v>70</v>
      </c>
      <c r="E13" s="6">
        <v>15822</v>
      </c>
      <c r="F13" s="6">
        <v>3416</v>
      </c>
      <c r="G13" s="6">
        <v>641</v>
      </c>
      <c r="H13" s="6">
        <v>708</v>
      </c>
      <c r="I13" s="6">
        <v>1924</v>
      </c>
      <c r="J13" s="6">
        <v>12114</v>
      </c>
      <c r="K13" s="6">
        <v>6694</v>
      </c>
      <c r="L13" s="6"/>
      <c r="M13" s="6">
        <v>97303</v>
      </c>
      <c r="N13" s="6">
        <v>1017</v>
      </c>
      <c r="O13" s="6">
        <v>7153</v>
      </c>
      <c r="P13" s="6">
        <v>16961</v>
      </c>
      <c r="Q13" s="6">
        <v>29</v>
      </c>
      <c r="R13" s="6">
        <v>1140</v>
      </c>
      <c r="S13" s="6">
        <v>1496</v>
      </c>
      <c r="T13" s="6">
        <v>5742</v>
      </c>
      <c r="U13" s="6">
        <v>11622</v>
      </c>
      <c r="V13" s="6">
        <v>34313</v>
      </c>
      <c r="W13" s="36" t="str">
        <f>W6</f>
        <v>元</v>
      </c>
      <c r="Y13" s="18"/>
    </row>
    <row r="14" spans="1:25" ht="13.5" customHeight="1" x14ac:dyDescent="0.15">
      <c r="A14" s="20" t="str">
        <f>+A7</f>
        <v>2年</v>
      </c>
      <c r="B14" s="26">
        <v>243834</v>
      </c>
      <c r="C14" s="28">
        <v>18</v>
      </c>
      <c r="D14" s="28">
        <v>50</v>
      </c>
      <c r="E14" s="6">
        <v>23217</v>
      </c>
      <c r="F14" s="6">
        <v>3874</v>
      </c>
      <c r="G14" s="6">
        <v>1991</v>
      </c>
      <c r="H14" s="6">
        <v>1007</v>
      </c>
      <c r="I14" s="6">
        <v>2893</v>
      </c>
      <c r="J14" s="6">
        <v>14267</v>
      </c>
      <c r="K14" s="6">
        <v>6261</v>
      </c>
      <c r="L14" s="6"/>
      <c r="M14" s="6">
        <v>106342</v>
      </c>
      <c r="N14" s="6">
        <v>1613</v>
      </c>
      <c r="O14" s="6">
        <v>8907</v>
      </c>
      <c r="P14" s="6">
        <v>16190</v>
      </c>
      <c r="Q14" s="6">
        <v>39</v>
      </c>
      <c r="R14" s="6">
        <v>1681</v>
      </c>
      <c r="S14" s="6">
        <v>1830</v>
      </c>
      <c r="T14" s="6">
        <v>9881</v>
      </c>
      <c r="U14" s="6">
        <v>11363</v>
      </c>
      <c r="V14" s="6">
        <v>32410</v>
      </c>
      <c r="W14" s="3" t="str">
        <f>+W7</f>
        <v xml:space="preserve"> 2</v>
      </c>
      <c r="Y14" s="4"/>
    </row>
    <row r="15" spans="1:25" ht="13.5" customHeight="1" x14ac:dyDescent="0.15">
      <c r="A15" s="20" t="str">
        <f>+A8</f>
        <v>3年</v>
      </c>
      <c r="B15" s="26">
        <v>260821</v>
      </c>
      <c r="C15" s="28">
        <v>12</v>
      </c>
      <c r="D15" s="28">
        <v>34</v>
      </c>
      <c r="E15" s="6">
        <v>25281</v>
      </c>
      <c r="F15" s="6">
        <v>3726</v>
      </c>
      <c r="G15" s="6">
        <v>2602</v>
      </c>
      <c r="H15" s="6">
        <v>1095</v>
      </c>
      <c r="I15" s="6">
        <v>2856</v>
      </c>
      <c r="J15" s="6">
        <v>14670</v>
      </c>
      <c r="K15" s="6">
        <v>5987</v>
      </c>
      <c r="L15" s="6"/>
      <c r="M15" s="6">
        <v>122465</v>
      </c>
      <c r="N15" s="6">
        <v>1619</v>
      </c>
      <c r="O15" s="6">
        <v>8998</v>
      </c>
      <c r="P15" s="6">
        <v>16326</v>
      </c>
      <c r="Q15" s="6">
        <v>44</v>
      </c>
      <c r="R15" s="6">
        <v>1757</v>
      </c>
      <c r="S15" s="6">
        <v>1768</v>
      </c>
      <c r="T15" s="6">
        <v>9663</v>
      </c>
      <c r="U15" s="6">
        <v>9566</v>
      </c>
      <c r="V15" s="6">
        <v>32352</v>
      </c>
      <c r="W15" s="3" t="str">
        <f>+W8</f>
        <v xml:space="preserve"> 3</v>
      </c>
      <c r="Y15" s="4"/>
    </row>
    <row r="16" spans="1:25" ht="13.5" customHeight="1" x14ac:dyDescent="0.15">
      <c r="A16" s="20" t="str">
        <f>+A9</f>
        <v>4年</v>
      </c>
      <c r="B16" s="26">
        <v>288490</v>
      </c>
      <c r="C16" s="28">
        <v>92</v>
      </c>
      <c r="D16" s="28">
        <v>20</v>
      </c>
      <c r="E16" s="6">
        <v>26569</v>
      </c>
      <c r="F16" s="6">
        <v>3377</v>
      </c>
      <c r="G16" s="6">
        <v>5357</v>
      </c>
      <c r="H16" s="6">
        <v>727</v>
      </c>
      <c r="I16" s="6">
        <v>2802</v>
      </c>
      <c r="J16" s="6">
        <v>15277</v>
      </c>
      <c r="K16" s="6">
        <v>5657</v>
      </c>
      <c r="L16" s="6"/>
      <c r="M16" s="6">
        <v>145556</v>
      </c>
      <c r="N16" s="6">
        <v>1917</v>
      </c>
      <c r="O16" s="6">
        <v>8019</v>
      </c>
      <c r="P16" s="6">
        <v>15441</v>
      </c>
      <c r="Q16" s="6">
        <v>70</v>
      </c>
      <c r="R16" s="6">
        <v>1452</v>
      </c>
      <c r="S16" s="6">
        <v>1719</v>
      </c>
      <c r="T16" s="6">
        <v>11124</v>
      </c>
      <c r="U16" s="6">
        <v>8369</v>
      </c>
      <c r="V16" s="6">
        <v>34945</v>
      </c>
      <c r="W16" s="3" t="str">
        <f>+W9</f>
        <v xml:space="preserve"> 4</v>
      </c>
      <c r="Y16" s="4"/>
    </row>
    <row r="17" spans="1:25" ht="13.5" customHeight="1" x14ac:dyDescent="0.15">
      <c r="A17" s="20" t="str">
        <f>+A10</f>
        <v>5年</v>
      </c>
      <c r="B17" s="26">
        <v>308175</v>
      </c>
      <c r="C17" s="6">
        <v>7</v>
      </c>
      <c r="D17" s="6">
        <v>8</v>
      </c>
      <c r="E17" s="6">
        <v>25779</v>
      </c>
      <c r="F17" s="6">
        <v>3119</v>
      </c>
      <c r="G17" s="6">
        <v>7470</v>
      </c>
      <c r="H17" s="6">
        <v>729</v>
      </c>
      <c r="I17" s="6">
        <v>2589</v>
      </c>
      <c r="J17" s="6">
        <v>14079</v>
      </c>
      <c r="K17" s="6">
        <v>5451</v>
      </c>
      <c r="L17" s="6"/>
      <c r="M17" s="6">
        <v>165351</v>
      </c>
      <c r="N17" s="6">
        <v>1769</v>
      </c>
      <c r="O17" s="6">
        <v>8764</v>
      </c>
      <c r="P17" s="6">
        <v>15595</v>
      </c>
      <c r="Q17" s="6">
        <v>80</v>
      </c>
      <c r="R17" s="6">
        <v>1257</v>
      </c>
      <c r="S17" s="6">
        <v>1643</v>
      </c>
      <c r="T17" s="41">
        <v>11315</v>
      </c>
      <c r="U17" s="6">
        <v>6207</v>
      </c>
      <c r="V17" s="6">
        <v>36962</v>
      </c>
      <c r="W17" s="3" t="str">
        <f>+W10</f>
        <v xml:space="preserve"> 5</v>
      </c>
      <c r="Y17" s="4"/>
    </row>
    <row r="18" spans="1:25" ht="18.75" customHeight="1" x14ac:dyDescent="0.15">
      <c r="A18" s="22" t="str">
        <f>+A11</f>
        <v>6年</v>
      </c>
      <c r="B18" s="27">
        <v>328172</v>
      </c>
      <c r="C18" s="24">
        <v>89</v>
      </c>
      <c r="D18" s="24">
        <v>56</v>
      </c>
      <c r="E18" s="24">
        <v>24821</v>
      </c>
      <c r="F18" s="24">
        <v>2761</v>
      </c>
      <c r="G18" s="24">
        <v>7041</v>
      </c>
      <c r="H18" s="24">
        <v>688</v>
      </c>
      <c r="I18" s="24">
        <v>2551</v>
      </c>
      <c r="J18" s="24">
        <v>12900</v>
      </c>
      <c r="K18" s="24">
        <v>4436</v>
      </c>
      <c r="L18" s="24"/>
      <c r="M18" s="24">
        <v>185602</v>
      </c>
      <c r="N18" s="24">
        <v>1896</v>
      </c>
      <c r="O18" s="24">
        <v>8055</v>
      </c>
      <c r="P18" s="24">
        <v>16323</v>
      </c>
      <c r="Q18" s="24">
        <v>75</v>
      </c>
      <c r="R18" s="24">
        <v>1299</v>
      </c>
      <c r="S18" s="24">
        <v>1534</v>
      </c>
      <c r="T18" s="29">
        <v>11830</v>
      </c>
      <c r="U18" s="24">
        <v>8196</v>
      </c>
      <c r="V18" s="24">
        <v>38019</v>
      </c>
      <c r="W18" s="25" t="str">
        <f>+W11</f>
        <v xml:space="preserve"> 6</v>
      </c>
      <c r="Y18" s="4"/>
    </row>
    <row r="19" spans="1:25" s="15" customFormat="1" ht="29.25" customHeight="1" x14ac:dyDescent="0.15">
      <c r="A19" s="16"/>
      <c r="B19" s="65" t="s">
        <v>13</v>
      </c>
      <c r="C19" s="65"/>
      <c r="D19" s="65"/>
      <c r="E19" s="65"/>
      <c r="F19" s="65"/>
      <c r="G19" s="65"/>
      <c r="H19" s="65"/>
      <c r="I19" s="65"/>
      <c r="J19" s="65"/>
      <c r="K19" s="65"/>
      <c r="M19" s="66" t="s">
        <v>16</v>
      </c>
      <c r="N19" s="66"/>
      <c r="O19" s="66"/>
      <c r="P19" s="66"/>
      <c r="Q19" s="66"/>
      <c r="R19" s="66"/>
      <c r="S19" s="66"/>
      <c r="T19" s="14" t="s">
        <v>46</v>
      </c>
      <c r="W19" s="17"/>
      <c r="Y19" s="18"/>
    </row>
    <row r="20" spans="1:25" s="15" customFormat="1" ht="11.25" customHeight="1" x14ac:dyDescent="0.15">
      <c r="A20" s="37" t="str">
        <f>A6</f>
        <v>令和元年</v>
      </c>
      <c r="B20" s="26">
        <v>50576</v>
      </c>
      <c r="C20" s="6">
        <v>0</v>
      </c>
      <c r="D20" s="6">
        <v>16</v>
      </c>
      <c r="E20" s="6">
        <v>399</v>
      </c>
      <c r="F20" s="6">
        <v>375</v>
      </c>
      <c r="G20" s="6">
        <v>4902</v>
      </c>
      <c r="H20" s="6">
        <v>32</v>
      </c>
      <c r="I20" s="6">
        <v>297</v>
      </c>
      <c r="J20" s="6">
        <v>8316</v>
      </c>
      <c r="K20" s="6">
        <v>579</v>
      </c>
      <c r="L20" s="6"/>
      <c r="M20" s="6">
        <v>1260</v>
      </c>
      <c r="N20" s="6">
        <v>0</v>
      </c>
      <c r="O20" s="6">
        <v>18</v>
      </c>
      <c r="P20" s="6">
        <v>252</v>
      </c>
      <c r="Q20" s="6">
        <v>0</v>
      </c>
      <c r="R20" s="6">
        <v>297</v>
      </c>
      <c r="S20" s="6">
        <v>0</v>
      </c>
      <c r="T20" s="6">
        <v>226</v>
      </c>
      <c r="U20" s="6">
        <v>33589</v>
      </c>
      <c r="V20" s="6">
        <v>18</v>
      </c>
      <c r="W20" s="36" t="str">
        <f>W6</f>
        <v>元</v>
      </c>
      <c r="Y20" s="18"/>
    </row>
    <row r="21" spans="1:25" ht="13.5" customHeight="1" x14ac:dyDescent="0.15">
      <c r="A21" s="20" t="str">
        <f>+A7</f>
        <v>2年</v>
      </c>
      <c r="B21" s="26">
        <v>46002</v>
      </c>
      <c r="C21" s="6">
        <v>0</v>
      </c>
      <c r="D21" s="6">
        <v>16</v>
      </c>
      <c r="E21" s="6">
        <v>333</v>
      </c>
      <c r="F21" s="6">
        <v>422</v>
      </c>
      <c r="G21" s="6">
        <v>9695</v>
      </c>
      <c r="H21" s="6">
        <v>22</v>
      </c>
      <c r="I21" s="6">
        <v>249</v>
      </c>
      <c r="J21" s="6">
        <v>785</v>
      </c>
      <c r="K21" s="6">
        <v>540</v>
      </c>
      <c r="L21" s="6"/>
      <c r="M21" s="6">
        <v>1314</v>
      </c>
      <c r="N21" s="6">
        <v>9</v>
      </c>
      <c r="O21" s="6">
        <v>16</v>
      </c>
      <c r="P21" s="6">
        <v>244</v>
      </c>
      <c r="Q21" s="6">
        <v>0</v>
      </c>
      <c r="R21" s="6">
        <v>260</v>
      </c>
      <c r="S21" s="6">
        <v>0</v>
      </c>
      <c r="T21" s="6">
        <v>142</v>
      </c>
      <c r="U21" s="6">
        <v>31938</v>
      </c>
      <c r="V21" s="6">
        <v>17</v>
      </c>
      <c r="W21" s="3" t="str">
        <f>+W7</f>
        <v xml:space="preserve"> 2</v>
      </c>
    </row>
    <row r="22" spans="1:25" ht="13.5" customHeight="1" x14ac:dyDescent="0.15">
      <c r="A22" s="20" t="str">
        <f>+A8</f>
        <v>3年</v>
      </c>
      <c r="B22" s="26">
        <v>57283</v>
      </c>
      <c r="C22" s="6">
        <v>0</v>
      </c>
      <c r="D22" s="6">
        <v>16</v>
      </c>
      <c r="E22" s="6">
        <v>308</v>
      </c>
      <c r="F22" s="6">
        <v>470</v>
      </c>
      <c r="G22" s="6">
        <v>14526</v>
      </c>
      <c r="H22" s="6">
        <v>12</v>
      </c>
      <c r="I22" s="6">
        <v>293</v>
      </c>
      <c r="J22" s="6">
        <v>1156</v>
      </c>
      <c r="K22" s="6">
        <v>492</v>
      </c>
      <c r="L22" s="6"/>
      <c r="M22" s="6">
        <v>1275</v>
      </c>
      <c r="N22" s="6">
        <v>8</v>
      </c>
      <c r="O22" s="43">
        <v>0</v>
      </c>
      <c r="P22" s="6">
        <v>236</v>
      </c>
      <c r="Q22" s="6">
        <v>0</v>
      </c>
      <c r="R22" s="6">
        <v>413</v>
      </c>
      <c r="S22" s="6">
        <v>0</v>
      </c>
      <c r="T22" s="6">
        <v>94</v>
      </c>
      <c r="U22" s="6">
        <v>37969</v>
      </c>
      <c r="V22" s="6">
        <v>15</v>
      </c>
      <c r="W22" s="3" t="str">
        <f>+W8</f>
        <v xml:space="preserve"> 3</v>
      </c>
      <c r="Y22" s="4"/>
    </row>
    <row r="23" spans="1:25" ht="13.5" customHeight="1" x14ac:dyDescent="0.15">
      <c r="A23" s="20" t="str">
        <f>+A9</f>
        <v>4年</v>
      </c>
      <c r="B23" s="26">
        <v>60312</v>
      </c>
      <c r="C23" s="6">
        <v>0</v>
      </c>
      <c r="D23" s="6">
        <v>15</v>
      </c>
      <c r="E23" s="6">
        <v>350</v>
      </c>
      <c r="F23" s="6">
        <v>513</v>
      </c>
      <c r="G23" s="6">
        <v>14859</v>
      </c>
      <c r="H23" s="6">
        <v>2</v>
      </c>
      <c r="I23" s="6">
        <v>237</v>
      </c>
      <c r="J23" s="6">
        <v>1150</v>
      </c>
      <c r="K23" s="6">
        <v>365</v>
      </c>
      <c r="L23" s="6"/>
      <c r="M23" s="6">
        <v>1118</v>
      </c>
      <c r="N23" s="6">
        <v>0</v>
      </c>
      <c r="O23" s="45">
        <v>0</v>
      </c>
      <c r="P23" s="6">
        <v>228</v>
      </c>
      <c r="Q23" s="6">
        <v>0</v>
      </c>
      <c r="R23" s="6">
        <v>365</v>
      </c>
      <c r="S23" s="6">
        <v>0</v>
      </c>
      <c r="T23" s="6">
        <v>109</v>
      </c>
      <c r="U23" s="6">
        <v>40987</v>
      </c>
      <c r="V23" s="6">
        <v>14</v>
      </c>
      <c r="W23" s="3" t="str">
        <f>+W9</f>
        <v xml:space="preserve"> 4</v>
      </c>
      <c r="Y23" s="4"/>
    </row>
    <row r="24" spans="1:25" ht="13.5" customHeight="1" x14ac:dyDescent="0.15">
      <c r="A24" s="20" t="str">
        <f>+A10</f>
        <v>5年</v>
      </c>
      <c r="B24" s="26">
        <v>55370</v>
      </c>
      <c r="C24" s="6">
        <v>0</v>
      </c>
      <c r="D24" s="6">
        <v>14</v>
      </c>
      <c r="E24" s="6">
        <v>314</v>
      </c>
      <c r="F24" s="6">
        <v>516</v>
      </c>
      <c r="G24" s="6">
        <v>15226</v>
      </c>
      <c r="H24" s="6">
        <v>0</v>
      </c>
      <c r="I24" s="6">
        <v>209</v>
      </c>
      <c r="J24" s="6">
        <v>772</v>
      </c>
      <c r="K24" s="6">
        <v>324</v>
      </c>
      <c r="L24" s="6"/>
      <c r="M24" s="6">
        <v>1047</v>
      </c>
      <c r="N24" s="6">
        <v>7</v>
      </c>
      <c r="O24" s="40">
        <v>0</v>
      </c>
      <c r="P24" s="6">
        <v>221</v>
      </c>
      <c r="Q24" s="6">
        <v>0</v>
      </c>
      <c r="R24" s="6">
        <v>327</v>
      </c>
      <c r="S24" s="6">
        <v>0</v>
      </c>
      <c r="T24" s="41">
        <v>83</v>
      </c>
      <c r="U24" s="6">
        <v>36298</v>
      </c>
      <c r="V24" s="6">
        <v>12</v>
      </c>
      <c r="W24" s="3" t="str">
        <f>+W10</f>
        <v xml:space="preserve"> 5</v>
      </c>
    </row>
    <row r="25" spans="1:25" ht="18.75" customHeight="1" x14ac:dyDescent="0.15">
      <c r="A25" s="22" t="str">
        <f>+A11</f>
        <v>6年</v>
      </c>
      <c r="B25" s="27">
        <v>53562</v>
      </c>
      <c r="C25" s="24">
        <v>0</v>
      </c>
      <c r="D25" s="24">
        <v>12</v>
      </c>
      <c r="E25" s="24">
        <v>280</v>
      </c>
      <c r="F25" s="24">
        <v>582</v>
      </c>
      <c r="G25" s="24">
        <v>18140</v>
      </c>
      <c r="H25" s="24">
        <v>0</v>
      </c>
      <c r="I25" s="24">
        <v>166</v>
      </c>
      <c r="J25" s="24">
        <v>856</v>
      </c>
      <c r="K25" s="24">
        <v>128</v>
      </c>
      <c r="L25" s="24"/>
      <c r="M25" s="24">
        <v>1081</v>
      </c>
      <c r="N25" s="24">
        <v>5</v>
      </c>
      <c r="O25" s="44">
        <v>0</v>
      </c>
      <c r="P25" s="24">
        <v>117</v>
      </c>
      <c r="Q25" s="24">
        <v>0</v>
      </c>
      <c r="R25" s="24">
        <v>292</v>
      </c>
      <c r="S25" s="24">
        <v>0</v>
      </c>
      <c r="T25" s="29">
        <v>62</v>
      </c>
      <c r="U25" s="24">
        <v>31831</v>
      </c>
      <c r="V25" s="24">
        <v>10</v>
      </c>
      <c r="W25" s="25" t="str">
        <f>+W11</f>
        <v xml:space="preserve"> 6</v>
      </c>
    </row>
    <row r="26" spans="1:25" s="15" customFormat="1" ht="30" customHeight="1" x14ac:dyDescent="0.15">
      <c r="A26" s="16"/>
      <c r="B26" s="65" t="s">
        <v>40</v>
      </c>
      <c r="C26" s="65"/>
      <c r="D26" s="65"/>
      <c r="E26" s="65"/>
      <c r="F26" s="65"/>
      <c r="G26" s="65"/>
      <c r="H26" s="65"/>
      <c r="I26" s="65"/>
      <c r="J26" s="65"/>
      <c r="K26" s="65"/>
      <c r="M26" s="66" t="s">
        <v>41</v>
      </c>
      <c r="N26" s="66"/>
      <c r="O26" s="66"/>
      <c r="P26" s="66"/>
      <c r="Q26" s="66"/>
      <c r="R26" s="66"/>
      <c r="S26" s="66"/>
      <c r="T26" s="14" t="s">
        <v>47</v>
      </c>
      <c r="W26" s="17"/>
      <c r="Y26" s="18"/>
    </row>
    <row r="27" spans="1:25" s="15" customFormat="1" ht="11.25" customHeight="1" x14ac:dyDescent="0.15">
      <c r="A27" s="37" t="str">
        <f>A6</f>
        <v>令和元年</v>
      </c>
      <c r="B27" s="26">
        <v>715003</v>
      </c>
      <c r="C27" s="6">
        <v>12024</v>
      </c>
      <c r="D27" s="40">
        <v>0</v>
      </c>
      <c r="E27" s="6">
        <v>1387</v>
      </c>
      <c r="F27" s="6">
        <v>49089</v>
      </c>
      <c r="G27" s="6">
        <v>31156</v>
      </c>
      <c r="H27" s="6">
        <v>300</v>
      </c>
      <c r="I27" s="6">
        <v>2839</v>
      </c>
      <c r="J27" s="6">
        <v>73384</v>
      </c>
      <c r="K27" s="6">
        <v>197762</v>
      </c>
      <c r="L27" s="6"/>
      <c r="M27" s="6">
        <v>124165</v>
      </c>
      <c r="N27" s="6">
        <v>0</v>
      </c>
      <c r="O27" s="6">
        <v>103</v>
      </c>
      <c r="P27" s="6">
        <v>0</v>
      </c>
      <c r="Q27" s="6">
        <v>0</v>
      </c>
      <c r="R27" s="6">
        <v>12697</v>
      </c>
      <c r="S27" s="6">
        <v>0</v>
      </c>
      <c r="T27" s="6">
        <v>92548</v>
      </c>
      <c r="U27" s="6">
        <v>114571</v>
      </c>
      <c r="V27" s="6">
        <v>2978</v>
      </c>
      <c r="W27" s="36" t="str">
        <f>W6</f>
        <v>元</v>
      </c>
      <c r="Y27" s="18"/>
    </row>
    <row r="28" spans="1:25" ht="13.5" customHeight="1" x14ac:dyDescent="0.15">
      <c r="A28" s="20" t="str">
        <f>+A7</f>
        <v>2年</v>
      </c>
      <c r="B28" s="26">
        <v>803762</v>
      </c>
      <c r="C28" s="6">
        <v>22762</v>
      </c>
      <c r="D28" s="40">
        <v>0</v>
      </c>
      <c r="E28" s="6">
        <v>1829</v>
      </c>
      <c r="F28" s="6">
        <v>57296</v>
      </c>
      <c r="G28" s="6">
        <v>33911</v>
      </c>
      <c r="H28" s="6">
        <v>662</v>
      </c>
      <c r="I28" s="6">
        <v>9897</v>
      </c>
      <c r="J28" s="6">
        <v>77757</v>
      </c>
      <c r="K28" s="6">
        <v>206969</v>
      </c>
      <c r="L28" s="6"/>
      <c r="M28" s="6">
        <v>151020</v>
      </c>
      <c r="N28" s="6">
        <v>0</v>
      </c>
      <c r="O28" s="6">
        <v>223</v>
      </c>
      <c r="P28" s="6">
        <v>0</v>
      </c>
      <c r="Q28" s="6">
        <v>0</v>
      </c>
      <c r="R28" s="6">
        <v>10491</v>
      </c>
      <c r="S28" s="6">
        <v>0</v>
      </c>
      <c r="T28" s="6">
        <v>94013</v>
      </c>
      <c r="U28" s="6">
        <v>135266</v>
      </c>
      <c r="V28" s="6">
        <v>1666</v>
      </c>
      <c r="W28" s="3" t="str">
        <f>+W7</f>
        <v xml:space="preserve"> 2</v>
      </c>
    </row>
    <row r="29" spans="1:25" ht="13.5" customHeight="1" x14ac:dyDescent="0.15">
      <c r="A29" s="20" t="str">
        <f>+A8</f>
        <v>3年</v>
      </c>
      <c r="B29" s="26">
        <v>804227</v>
      </c>
      <c r="C29" s="54">
        <v>20582</v>
      </c>
      <c r="D29" s="30">
        <v>0</v>
      </c>
      <c r="E29" s="54">
        <v>1424</v>
      </c>
      <c r="F29" s="6">
        <v>55154</v>
      </c>
      <c r="G29" s="54">
        <v>33788</v>
      </c>
      <c r="H29" s="6">
        <v>612</v>
      </c>
      <c r="I29" s="54">
        <v>10539</v>
      </c>
      <c r="J29" s="6">
        <v>83946</v>
      </c>
      <c r="K29" s="54">
        <v>201993</v>
      </c>
      <c r="L29" s="6"/>
      <c r="M29" s="6">
        <v>157270</v>
      </c>
      <c r="N29" s="6">
        <v>0</v>
      </c>
      <c r="O29" s="53">
        <v>252</v>
      </c>
      <c r="P29" s="6">
        <v>0</v>
      </c>
      <c r="Q29" s="6">
        <v>0</v>
      </c>
      <c r="R29" s="54">
        <v>8630</v>
      </c>
      <c r="S29" s="6">
        <v>0</v>
      </c>
      <c r="T29" s="54">
        <v>94475</v>
      </c>
      <c r="U29" s="54">
        <v>133679</v>
      </c>
      <c r="V29" s="54">
        <v>1883</v>
      </c>
      <c r="W29" s="3" t="str">
        <f>+W8</f>
        <v xml:space="preserve"> 3</v>
      </c>
      <c r="Y29" s="4"/>
    </row>
    <row r="30" spans="1:25" ht="13.5" customHeight="1" x14ac:dyDescent="0.15">
      <c r="A30" s="20" t="str">
        <f>+A9</f>
        <v>4年</v>
      </c>
      <c r="B30" s="26">
        <v>806063</v>
      </c>
      <c r="C30" s="54">
        <v>19246</v>
      </c>
      <c r="D30" s="30">
        <v>0</v>
      </c>
      <c r="E30" s="54">
        <v>3863</v>
      </c>
      <c r="F30" s="6">
        <v>51406</v>
      </c>
      <c r="G30" s="54">
        <v>32350</v>
      </c>
      <c r="H30" s="6">
        <v>63</v>
      </c>
      <c r="I30" s="54">
        <v>11157</v>
      </c>
      <c r="J30" s="6">
        <v>82800</v>
      </c>
      <c r="K30" s="54">
        <v>204211</v>
      </c>
      <c r="L30" s="6"/>
      <c r="M30" s="6">
        <v>162417</v>
      </c>
      <c r="N30" s="6">
        <v>0</v>
      </c>
      <c r="O30" s="6">
        <v>0</v>
      </c>
      <c r="P30" s="6">
        <v>0</v>
      </c>
      <c r="Q30" s="6">
        <v>0</v>
      </c>
      <c r="R30" s="54">
        <v>7078</v>
      </c>
      <c r="S30" s="6">
        <v>0</v>
      </c>
      <c r="T30" s="54">
        <v>109699</v>
      </c>
      <c r="U30" s="54">
        <v>120031</v>
      </c>
      <c r="V30" s="54">
        <v>1743</v>
      </c>
      <c r="W30" s="3" t="str">
        <f>+W9</f>
        <v xml:space="preserve"> 4</v>
      </c>
      <c r="Y30" s="4"/>
    </row>
    <row r="31" spans="1:25" ht="13.5" customHeight="1" x14ac:dyDescent="0.15">
      <c r="A31" s="20" t="str">
        <f>+A10</f>
        <v>5年</v>
      </c>
      <c r="B31" s="26">
        <v>844047</v>
      </c>
      <c r="C31" s="54">
        <v>17900</v>
      </c>
      <c r="D31" s="6">
        <v>0</v>
      </c>
      <c r="E31" s="54">
        <v>6240</v>
      </c>
      <c r="F31" s="6">
        <v>54543</v>
      </c>
      <c r="G31" s="54">
        <v>35403</v>
      </c>
      <c r="H31" s="6">
        <v>2013</v>
      </c>
      <c r="I31" s="54">
        <v>11771</v>
      </c>
      <c r="J31" s="6">
        <v>84215</v>
      </c>
      <c r="K31" s="6">
        <v>229373</v>
      </c>
      <c r="L31" s="6"/>
      <c r="M31" s="6">
        <v>174567</v>
      </c>
      <c r="N31" s="6">
        <v>0</v>
      </c>
      <c r="O31" s="6">
        <v>1000</v>
      </c>
      <c r="P31" s="6">
        <v>0</v>
      </c>
      <c r="Q31" s="6">
        <v>195</v>
      </c>
      <c r="R31" s="54">
        <v>5931</v>
      </c>
      <c r="S31" s="6">
        <v>0</v>
      </c>
      <c r="T31" s="54">
        <v>108841</v>
      </c>
      <c r="U31" s="54">
        <v>110230</v>
      </c>
      <c r="V31" s="54">
        <v>1826</v>
      </c>
      <c r="W31" s="3" t="str">
        <f>+W10</f>
        <v xml:space="preserve"> 5</v>
      </c>
    </row>
    <row r="32" spans="1:25" ht="18.75" customHeight="1" x14ac:dyDescent="0.15">
      <c r="A32" s="22" t="str">
        <f>+A11</f>
        <v>6年</v>
      </c>
      <c r="B32" s="27">
        <v>868098</v>
      </c>
      <c r="C32" s="24">
        <v>16124</v>
      </c>
      <c r="D32" s="24">
        <v>0</v>
      </c>
      <c r="E32" s="24">
        <v>14541</v>
      </c>
      <c r="F32" s="24">
        <v>66191</v>
      </c>
      <c r="G32" s="24">
        <v>34752</v>
      </c>
      <c r="H32" s="24">
        <v>3500</v>
      </c>
      <c r="I32" s="24">
        <v>12742</v>
      </c>
      <c r="J32" s="24">
        <v>94480</v>
      </c>
      <c r="K32" s="24">
        <v>225710</v>
      </c>
      <c r="L32" s="24"/>
      <c r="M32" s="24">
        <v>178049</v>
      </c>
      <c r="N32" s="24">
        <v>0</v>
      </c>
      <c r="O32" s="24">
        <v>1000</v>
      </c>
      <c r="P32" s="24">
        <v>255</v>
      </c>
      <c r="Q32" s="24">
        <v>186</v>
      </c>
      <c r="R32" s="24">
        <v>4295</v>
      </c>
      <c r="S32" s="24">
        <v>0</v>
      </c>
      <c r="T32" s="29">
        <v>113691</v>
      </c>
      <c r="U32" s="24">
        <v>101005</v>
      </c>
      <c r="V32" s="24">
        <v>1576</v>
      </c>
      <c r="W32" s="25" t="str">
        <f>+W11</f>
        <v xml:space="preserve"> 6</v>
      </c>
    </row>
    <row r="33" spans="1:25" s="15" customFormat="1" ht="30" customHeight="1" x14ac:dyDescent="0.15">
      <c r="A33" s="16"/>
      <c r="B33" s="65" t="s">
        <v>17</v>
      </c>
      <c r="C33" s="65"/>
      <c r="D33" s="65"/>
      <c r="E33" s="65"/>
      <c r="F33" s="65"/>
      <c r="G33" s="65"/>
      <c r="H33" s="65"/>
      <c r="I33" s="65"/>
      <c r="J33" s="65"/>
      <c r="K33" s="65"/>
      <c r="M33" s="66" t="s">
        <v>18</v>
      </c>
      <c r="N33" s="66"/>
      <c r="O33" s="66"/>
      <c r="P33" s="66"/>
      <c r="Q33" s="66"/>
      <c r="R33" s="66"/>
      <c r="S33" s="66"/>
      <c r="T33" s="14" t="s">
        <v>54</v>
      </c>
      <c r="W33" s="17"/>
      <c r="Y33" s="18"/>
    </row>
    <row r="34" spans="1:25" s="15" customFormat="1" ht="12" customHeight="1" x14ac:dyDescent="0.1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M34" s="38"/>
      <c r="N34" s="38"/>
      <c r="O34" s="38"/>
      <c r="P34" s="38"/>
      <c r="Q34" s="38"/>
      <c r="R34" s="38"/>
      <c r="S34" s="38"/>
      <c r="T34" s="14"/>
      <c r="W34" s="17"/>
      <c r="Y34" s="18"/>
    </row>
    <row r="35" spans="1:25" s="15" customFormat="1" ht="11.25" customHeight="1" x14ac:dyDescent="0.15">
      <c r="A35" s="20" t="str">
        <f>A6</f>
        <v>令和元年</v>
      </c>
      <c r="B35" s="33">
        <v>95984</v>
      </c>
      <c r="C35" s="34">
        <v>11944</v>
      </c>
      <c r="D35" s="34">
        <v>33</v>
      </c>
      <c r="E35" s="34">
        <v>1280</v>
      </c>
      <c r="F35" s="34">
        <v>474</v>
      </c>
      <c r="G35" s="34">
        <v>273</v>
      </c>
      <c r="H35" s="67">
        <v>759</v>
      </c>
      <c r="I35" s="67"/>
      <c r="J35" s="34">
        <v>1182</v>
      </c>
      <c r="K35" s="34">
        <v>5893</v>
      </c>
      <c r="L35" s="34"/>
      <c r="M35" s="34">
        <v>12977</v>
      </c>
      <c r="N35" s="34">
        <v>0</v>
      </c>
      <c r="O35" s="34">
        <v>0</v>
      </c>
      <c r="P35" s="34">
        <v>27</v>
      </c>
      <c r="Q35" s="34">
        <v>563</v>
      </c>
      <c r="R35" s="34">
        <v>1462</v>
      </c>
      <c r="S35" s="34">
        <v>0</v>
      </c>
      <c r="T35" s="34">
        <v>4172</v>
      </c>
      <c r="U35" s="34">
        <v>8128</v>
      </c>
      <c r="V35" s="34">
        <v>46817</v>
      </c>
      <c r="W35" s="3" t="str">
        <f>W6</f>
        <v>元</v>
      </c>
      <c r="Y35" s="18"/>
    </row>
    <row r="36" spans="1:25" ht="13.5" customHeight="1" x14ac:dyDescent="0.15">
      <c r="A36" s="20" t="str">
        <f>+A7</f>
        <v>2年</v>
      </c>
      <c r="B36" s="33">
        <v>97300</v>
      </c>
      <c r="C36" s="34">
        <v>665</v>
      </c>
      <c r="D36" s="34">
        <v>0</v>
      </c>
      <c r="E36" s="34">
        <v>33</v>
      </c>
      <c r="F36" s="34">
        <v>104</v>
      </c>
      <c r="G36" s="34">
        <v>0</v>
      </c>
      <c r="H36" s="67">
        <v>0</v>
      </c>
      <c r="I36" s="67"/>
      <c r="J36" s="34">
        <v>425</v>
      </c>
      <c r="K36" s="34">
        <v>5500</v>
      </c>
      <c r="L36" s="34"/>
      <c r="M36" s="34">
        <v>15153</v>
      </c>
      <c r="N36" s="34">
        <v>0</v>
      </c>
      <c r="O36" s="34">
        <v>448</v>
      </c>
      <c r="P36" s="34">
        <v>0</v>
      </c>
      <c r="Q36" s="34">
        <v>15</v>
      </c>
      <c r="R36" s="34">
        <v>217</v>
      </c>
      <c r="S36" s="34">
        <v>0</v>
      </c>
      <c r="T36" s="34">
        <v>1905</v>
      </c>
      <c r="U36" s="34">
        <v>8223</v>
      </c>
      <c r="V36" s="34">
        <v>64612</v>
      </c>
      <c r="W36" s="3" t="str">
        <f>+W7</f>
        <v xml:space="preserve"> 2</v>
      </c>
    </row>
    <row r="37" spans="1:25" ht="13.5" customHeight="1" x14ac:dyDescent="0.15">
      <c r="A37" s="20" t="str">
        <f>+A8</f>
        <v>3年</v>
      </c>
      <c r="B37" s="33">
        <v>93589</v>
      </c>
      <c r="C37" s="34">
        <v>585</v>
      </c>
      <c r="D37" s="34">
        <v>3</v>
      </c>
      <c r="E37" s="34">
        <v>109</v>
      </c>
      <c r="F37" s="34">
        <v>11</v>
      </c>
      <c r="G37" s="34">
        <v>0</v>
      </c>
      <c r="H37" s="67">
        <v>0</v>
      </c>
      <c r="I37" s="67"/>
      <c r="J37" s="34">
        <v>408</v>
      </c>
      <c r="K37" s="34">
        <v>4500</v>
      </c>
      <c r="L37" s="34"/>
      <c r="M37" s="34">
        <v>15801</v>
      </c>
      <c r="N37" s="34">
        <v>0</v>
      </c>
      <c r="O37" s="34">
        <v>432</v>
      </c>
      <c r="P37" s="34">
        <v>0</v>
      </c>
      <c r="Q37" s="34">
        <v>13</v>
      </c>
      <c r="R37" s="34">
        <v>201</v>
      </c>
      <c r="S37" s="34">
        <v>0</v>
      </c>
      <c r="T37" s="34">
        <v>1757</v>
      </c>
      <c r="U37" s="34">
        <v>4620</v>
      </c>
      <c r="V37" s="34">
        <v>65149</v>
      </c>
      <c r="W37" s="3" t="str">
        <f>+W8</f>
        <v xml:space="preserve"> 3</v>
      </c>
      <c r="Y37" s="4"/>
    </row>
    <row r="38" spans="1:25" ht="13.5" customHeight="1" x14ac:dyDescent="0.15">
      <c r="A38" s="20" t="str">
        <f>+A9</f>
        <v>4年</v>
      </c>
      <c r="B38" s="33">
        <v>94704</v>
      </c>
      <c r="C38" s="34">
        <v>665</v>
      </c>
      <c r="D38" s="34">
        <v>0</v>
      </c>
      <c r="E38" s="34">
        <v>14</v>
      </c>
      <c r="F38" s="34">
        <v>92</v>
      </c>
      <c r="G38" s="34">
        <v>0</v>
      </c>
      <c r="H38" s="67">
        <v>0</v>
      </c>
      <c r="I38" s="67"/>
      <c r="J38" s="34">
        <v>373</v>
      </c>
      <c r="K38" s="34">
        <v>5500</v>
      </c>
      <c r="L38" s="34"/>
      <c r="M38" s="34">
        <v>15518</v>
      </c>
      <c r="N38" s="34">
        <v>0</v>
      </c>
      <c r="O38" s="34">
        <v>417</v>
      </c>
      <c r="P38" s="34">
        <v>0</v>
      </c>
      <c r="Q38" s="34">
        <v>7</v>
      </c>
      <c r="R38" s="34">
        <v>188</v>
      </c>
      <c r="S38" s="34">
        <v>0</v>
      </c>
      <c r="T38" s="34">
        <v>1705</v>
      </c>
      <c r="U38" s="34">
        <v>3753</v>
      </c>
      <c r="V38" s="34">
        <v>66472</v>
      </c>
      <c r="W38" s="3" t="str">
        <f>+W9</f>
        <v xml:space="preserve"> 4</v>
      </c>
      <c r="Y38" s="4"/>
    </row>
    <row r="39" spans="1:25" ht="13.5" customHeight="1" x14ac:dyDescent="0.15">
      <c r="A39" s="20" t="str">
        <f>+A10</f>
        <v>5年</v>
      </c>
      <c r="B39" s="33">
        <v>111615</v>
      </c>
      <c r="C39" s="34">
        <v>890</v>
      </c>
      <c r="D39" s="34">
        <v>0</v>
      </c>
      <c r="E39" s="34">
        <v>6</v>
      </c>
      <c r="F39" s="34">
        <v>79</v>
      </c>
      <c r="G39" s="34">
        <v>0</v>
      </c>
      <c r="H39" s="68">
        <v>0</v>
      </c>
      <c r="I39" s="68"/>
      <c r="J39" s="34">
        <v>351</v>
      </c>
      <c r="K39" s="34">
        <v>5500</v>
      </c>
      <c r="L39" s="34"/>
      <c r="M39" s="34">
        <v>15811</v>
      </c>
      <c r="N39" s="34">
        <v>0</v>
      </c>
      <c r="O39" s="34">
        <v>402</v>
      </c>
      <c r="P39" s="34">
        <v>0</v>
      </c>
      <c r="Q39" s="34">
        <v>7</v>
      </c>
      <c r="R39" s="34">
        <v>148</v>
      </c>
      <c r="S39" s="34">
        <v>0</v>
      </c>
      <c r="T39" s="39">
        <v>1586</v>
      </c>
      <c r="U39" s="34">
        <v>6686</v>
      </c>
      <c r="V39" s="34">
        <v>80149</v>
      </c>
      <c r="W39" s="3" t="str">
        <f>+W10</f>
        <v xml:space="preserve"> 5</v>
      </c>
      <c r="Y39" s="4"/>
    </row>
    <row r="40" spans="1:25" ht="18.75" customHeight="1" x14ac:dyDescent="0.15">
      <c r="A40" s="22" t="str">
        <f>+A11</f>
        <v>6年</v>
      </c>
      <c r="B40" s="35">
        <v>116487</v>
      </c>
      <c r="C40" s="50">
        <v>953</v>
      </c>
      <c r="D40" s="50">
        <v>0</v>
      </c>
      <c r="E40" s="50">
        <v>6</v>
      </c>
      <c r="F40" s="50">
        <v>66</v>
      </c>
      <c r="G40" s="50">
        <v>0</v>
      </c>
      <c r="H40" s="69">
        <v>0</v>
      </c>
      <c r="I40" s="70"/>
      <c r="J40" s="50">
        <v>742</v>
      </c>
      <c r="K40" s="50">
        <v>5500</v>
      </c>
      <c r="L40" s="50"/>
      <c r="M40" s="50">
        <v>16466</v>
      </c>
      <c r="N40" s="50">
        <v>0</v>
      </c>
      <c r="O40" s="50">
        <v>395</v>
      </c>
      <c r="P40" s="50">
        <v>0</v>
      </c>
      <c r="Q40" s="50">
        <v>18</v>
      </c>
      <c r="R40" s="50">
        <v>135</v>
      </c>
      <c r="S40" s="50">
        <v>0</v>
      </c>
      <c r="T40" s="52">
        <v>1569</v>
      </c>
      <c r="U40" s="50">
        <v>8955</v>
      </c>
      <c r="V40" s="50">
        <v>81682</v>
      </c>
      <c r="W40" s="25" t="str">
        <f>+W11</f>
        <v xml:space="preserve"> 6</v>
      </c>
      <c r="Y40" s="4"/>
    </row>
    <row r="41" spans="1:25" s="49" customFormat="1" ht="30" customHeight="1" x14ac:dyDescent="0.15">
      <c r="A41" s="46"/>
      <c r="B41" s="65" t="s">
        <v>42</v>
      </c>
      <c r="C41" s="65"/>
      <c r="D41" s="65"/>
      <c r="E41" s="65"/>
      <c r="F41" s="65"/>
      <c r="G41" s="65"/>
      <c r="H41" s="65"/>
      <c r="I41" s="65"/>
      <c r="J41" s="65"/>
      <c r="K41" s="65"/>
      <c r="L41" s="15"/>
      <c r="M41" s="66" t="s">
        <v>41</v>
      </c>
      <c r="N41" s="66"/>
      <c r="O41" s="66"/>
      <c r="P41" s="66"/>
      <c r="Q41" s="66"/>
      <c r="R41" s="66"/>
      <c r="S41" s="66"/>
      <c r="T41" s="14" t="s">
        <v>56</v>
      </c>
      <c r="U41" s="17"/>
      <c r="V41" s="15"/>
      <c r="W41" s="51"/>
      <c r="Y41" s="4"/>
    </row>
    <row r="42" spans="1:25" s="49" customFormat="1" ht="11.25" customHeight="1" x14ac:dyDescent="0.15">
      <c r="A42" s="47" t="str">
        <f>A13</f>
        <v>令和元年</v>
      </c>
      <c r="B42" s="26">
        <v>34529</v>
      </c>
      <c r="C42" s="48">
        <v>12878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6848</v>
      </c>
      <c r="L42" s="48"/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1279</v>
      </c>
      <c r="U42" s="48">
        <v>13505</v>
      </c>
      <c r="V42" s="48">
        <v>19</v>
      </c>
      <c r="W42" s="3" t="str">
        <f>W13</f>
        <v>元</v>
      </c>
      <c r="Y42" s="4"/>
    </row>
    <row r="43" spans="1:25" s="49" customFormat="1" ht="13.5" customHeight="1" x14ac:dyDescent="0.15">
      <c r="A43" s="47" t="str">
        <f>+A14</f>
        <v>2年</v>
      </c>
      <c r="B43" s="26">
        <v>39406</v>
      </c>
      <c r="C43" s="48">
        <v>17543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6848</v>
      </c>
      <c r="L43" s="48"/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1101</v>
      </c>
      <c r="U43" s="48">
        <v>13888</v>
      </c>
      <c r="V43" s="48">
        <v>26</v>
      </c>
      <c r="W43" s="3" t="str">
        <f>+W14</f>
        <v xml:space="preserve"> 2</v>
      </c>
    </row>
    <row r="44" spans="1:25" s="49" customFormat="1" ht="13.5" customHeight="1" x14ac:dyDescent="0.15">
      <c r="A44" s="47" t="str">
        <f>+A15</f>
        <v>3年</v>
      </c>
      <c r="B44" s="26">
        <v>41984</v>
      </c>
      <c r="C44" s="48">
        <v>21565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6848</v>
      </c>
      <c r="L44" s="48"/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1980</v>
      </c>
      <c r="U44" s="48">
        <v>11569</v>
      </c>
      <c r="V44" s="48">
        <v>22</v>
      </c>
      <c r="W44" s="3" t="str">
        <f>+W15</f>
        <v xml:space="preserve"> 3</v>
      </c>
      <c r="Y44" s="4"/>
    </row>
    <row r="45" spans="1:25" s="49" customFormat="1" ht="13.5" customHeight="1" x14ac:dyDescent="0.15">
      <c r="A45" s="47" t="str">
        <f>+A16</f>
        <v>4年</v>
      </c>
      <c r="B45" s="26">
        <v>42613</v>
      </c>
      <c r="C45" s="48">
        <v>21598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6848</v>
      </c>
      <c r="L45" s="48"/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3538</v>
      </c>
      <c r="U45" s="48">
        <v>10602</v>
      </c>
      <c r="V45" s="48">
        <v>27</v>
      </c>
      <c r="W45" s="3" t="str">
        <f>+W16</f>
        <v xml:space="preserve"> 4</v>
      </c>
      <c r="Y45" s="4"/>
    </row>
    <row r="46" spans="1:25" s="49" customFormat="1" ht="13.5" customHeight="1" x14ac:dyDescent="0.15">
      <c r="A46" s="47" t="str">
        <f>+A17</f>
        <v>5年</v>
      </c>
      <c r="B46" s="26">
        <v>48016</v>
      </c>
      <c r="C46" s="48">
        <v>22988</v>
      </c>
      <c r="D46" s="48">
        <v>0</v>
      </c>
      <c r="E46" s="48">
        <v>0</v>
      </c>
      <c r="F46" s="48">
        <v>500</v>
      </c>
      <c r="G46" s="48">
        <v>0</v>
      </c>
      <c r="H46" s="48">
        <v>0</v>
      </c>
      <c r="I46" s="48">
        <v>0</v>
      </c>
      <c r="J46" s="48">
        <v>0</v>
      </c>
      <c r="K46" s="48">
        <v>6848</v>
      </c>
      <c r="L46" s="48"/>
      <c r="M46" s="48">
        <v>500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1">
        <v>8092</v>
      </c>
      <c r="U46" s="48">
        <v>9064</v>
      </c>
      <c r="V46" s="48">
        <v>24</v>
      </c>
      <c r="W46" s="3" t="str">
        <f>+W17</f>
        <v xml:space="preserve"> 5</v>
      </c>
      <c r="Y46" s="4"/>
    </row>
    <row r="47" spans="1:25" s="49" customFormat="1" ht="18.75" customHeight="1" x14ac:dyDescent="0.15">
      <c r="A47" s="22" t="str">
        <f>+A18</f>
        <v>6年</v>
      </c>
      <c r="B47" s="27">
        <v>56066</v>
      </c>
      <c r="C47" s="24">
        <v>24413</v>
      </c>
      <c r="D47" s="24">
        <v>0</v>
      </c>
      <c r="E47" s="24">
        <v>0</v>
      </c>
      <c r="F47" s="24">
        <v>500</v>
      </c>
      <c r="G47" s="24">
        <v>0</v>
      </c>
      <c r="H47" s="24">
        <v>0</v>
      </c>
      <c r="I47" s="24">
        <v>1000</v>
      </c>
      <c r="J47" s="24">
        <v>0</v>
      </c>
      <c r="K47" s="24">
        <v>1562</v>
      </c>
      <c r="L47" s="24"/>
      <c r="M47" s="24">
        <v>500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9">
        <v>18927</v>
      </c>
      <c r="U47" s="24">
        <v>9143</v>
      </c>
      <c r="V47" s="24">
        <v>21</v>
      </c>
      <c r="W47" s="25" t="str">
        <f>+W18</f>
        <v xml:space="preserve"> 6</v>
      </c>
      <c r="Y47" s="4"/>
    </row>
    <row r="48" spans="1:25" ht="10.5" customHeight="1" x14ac:dyDescent="0.15">
      <c r="A48" s="72" t="s">
        <v>55</v>
      </c>
      <c r="B48" s="72"/>
      <c r="C48" s="72"/>
      <c r="D48" s="72"/>
      <c r="E48" s="72"/>
      <c r="F48" s="73"/>
      <c r="G48" s="73"/>
      <c r="H48" s="73"/>
      <c r="I48" s="73"/>
      <c r="J48" s="73"/>
      <c r="K48" s="73"/>
      <c r="M48" s="74" t="s">
        <v>61</v>
      </c>
      <c r="N48" s="74"/>
      <c r="O48" s="74"/>
      <c r="P48" s="74"/>
      <c r="Q48" s="74"/>
      <c r="R48" s="74"/>
      <c r="S48" s="73"/>
      <c r="T48" s="73"/>
      <c r="U48" s="73"/>
      <c r="V48" s="73"/>
      <c r="W48" s="73"/>
    </row>
    <row r="49" spans="1:23" ht="10.5" customHeight="1" x14ac:dyDescent="0.15">
      <c r="A49" s="71" t="s">
        <v>6</v>
      </c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13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</row>
    <row r="52" spans="1:23" ht="12" customHeight="1" x14ac:dyDescent="0.15">
      <c r="E52" s="5"/>
    </row>
  </sheetData>
  <mergeCells count="28">
    <mergeCell ref="A49:K49"/>
    <mergeCell ref="M49:W49"/>
    <mergeCell ref="H37:I37"/>
    <mergeCell ref="A48:K48"/>
    <mergeCell ref="M48:W48"/>
    <mergeCell ref="B41:K41"/>
    <mergeCell ref="M41:S41"/>
    <mergeCell ref="H36:I36"/>
    <mergeCell ref="H39:I39"/>
    <mergeCell ref="H40:I40"/>
    <mergeCell ref="H38:I38"/>
    <mergeCell ref="M26:S26"/>
    <mergeCell ref="H35:I35"/>
    <mergeCell ref="B33:K33"/>
    <mergeCell ref="M33:S33"/>
    <mergeCell ref="B26:K26"/>
    <mergeCell ref="M5:S5"/>
    <mergeCell ref="B12:K12"/>
    <mergeCell ref="M12:S12"/>
    <mergeCell ref="B19:K19"/>
    <mergeCell ref="M19:S19"/>
    <mergeCell ref="B5:K5"/>
    <mergeCell ref="A1:K1"/>
    <mergeCell ref="M1:W1"/>
    <mergeCell ref="A3:K3"/>
    <mergeCell ref="M3:W3"/>
    <mergeCell ref="A2:K2"/>
    <mergeCell ref="M2:W2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zoomScaleNormal="100" workbookViewId="0">
      <selection activeCell="B6" sqref="B6"/>
    </sheetView>
  </sheetViews>
  <sheetFormatPr defaultColWidth="6.625" defaultRowHeight="12" customHeight="1" x14ac:dyDescent="0.15"/>
  <cols>
    <col min="1" max="1" width="7.125" style="2" customWidth="1"/>
    <col min="2" max="3" width="8.375" style="2" customWidth="1"/>
    <col min="4" max="4" width="9.125" style="2" customWidth="1"/>
    <col min="5" max="6" width="8.375" style="2" customWidth="1"/>
    <col min="7" max="7" width="9" style="2" customWidth="1"/>
    <col min="8" max="11" width="8.375" style="2" customWidth="1"/>
    <col min="12" max="12" width="6.625" style="2" customWidth="1"/>
    <col min="13" max="14" width="8.875" style="2" customWidth="1"/>
    <col min="15" max="16" width="8.5" style="2" customWidth="1"/>
    <col min="17" max="17" width="7.625" style="2" customWidth="1"/>
    <col min="18" max="19" width="8.5" style="2" customWidth="1"/>
    <col min="20" max="20" width="8.75" style="2" customWidth="1"/>
    <col min="21" max="21" width="10.125" style="2" customWidth="1"/>
    <col min="22" max="22" width="8.375" style="2" customWidth="1"/>
    <col min="23" max="23" width="5.625" style="2" customWidth="1"/>
    <col min="24" max="24" width="4.625" style="2" customWidth="1"/>
    <col min="25" max="25" width="7.25" style="2" customWidth="1"/>
    <col min="26" max="16384" width="6.625" style="2"/>
  </cols>
  <sheetData>
    <row r="1" spans="1:25" s="4" customFormat="1" ht="14.1" customHeight="1" x14ac:dyDescent="0.15">
      <c r="A1" s="58" t="s">
        <v>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7"/>
      <c r="M1" s="59" t="s">
        <v>10</v>
      </c>
      <c r="N1" s="59"/>
      <c r="O1" s="59"/>
      <c r="P1" s="59"/>
      <c r="Q1" s="59"/>
      <c r="R1" s="59"/>
      <c r="S1" s="59"/>
      <c r="T1" s="59"/>
      <c r="U1" s="59"/>
      <c r="V1" s="59"/>
      <c r="W1" s="59"/>
    </row>
    <row r="2" spans="1:25" ht="24" customHeight="1" x14ac:dyDescent="0.15">
      <c r="A2" s="62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M2" s="63" t="s">
        <v>38</v>
      </c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5" ht="24" customHeight="1" x14ac:dyDescent="0.15">
      <c r="A3" s="60" t="s">
        <v>11</v>
      </c>
      <c r="B3" s="60"/>
      <c r="C3" s="60"/>
      <c r="D3" s="60"/>
      <c r="E3" s="60"/>
      <c r="F3" s="60"/>
      <c r="G3" s="60"/>
      <c r="H3" s="60"/>
      <c r="I3" s="60"/>
      <c r="J3" s="60"/>
      <c r="K3" s="60"/>
      <c r="M3" s="61" t="s">
        <v>7</v>
      </c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5" ht="42" customHeight="1" x14ac:dyDescent="0.15">
      <c r="A4" s="31" t="s">
        <v>0</v>
      </c>
      <c r="B4" s="9" t="s">
        <v>1</v>
      </c>
      <c r="C4" s="9" t="s">
        <v>2</v>
      </c>
      <c r="D4" s="10" t="s">
        <v>29</v>
      </c>
      <c r="E4" s="9" t="s">
        <v>3</v>
      </c>
      <c r="F4" s="9" t="s">
        <v>4</v>
      </c>
      <c r="G4" s="10" t="s">
        <v>27</v>
      </c>
      <c r="H4" s="10" t="s">
        <v>30</v>
      </c>
      <c r="I4" s="10" t="s">
        <v>31</v>
      </c>
      <c r="J4" s="10" t="s">
        <v>32</v>
      </c>
      <c r="K4" s="11" t="s">
        <v>33</v>
      </c>
      <c r="L4" s="8"/>
      <c r="M4" s="11" t="s">
        <v>25</v>
      </c>
      <c r="N4" s="9" t="s">
        <v>36</v>
      </c>
      <c r="O4" s="10" t="s">
        <v>37</v>
      </c>
      <c r="P4" s="10" t="s">
        <v>34</v>
      </c>
      <c r="Q4" s="10" t="s">
        <v>26</v>
      </c>
      <c r="R4" s="10" t="s">
        <v>35</v>
      </c>
      <c r="S4" s="10" t="s">
        <v>22</v>
      </c>
      <c r="T4" s="19" t="s">
        <v>21</v>
      </c>
      <c r="U4" s="9" t="s">
        <v>28</v>
      </c>
      <c r="V4" s="9" t="s">
        <v>5</v>
      </c>
      <c r="W4" s="12" t="s">
        <v>0</v>
      </c>
      <c r="Y4" s="1"/>
    </row>
    <row r="5" spans="1:25" s="15" customFormat="1" ht="20.25" customHeight="1" x14ac:dyDescent="0.15">
      <c r="B5" s="65" t="s">
        <v>19</v>
      </c>
      <c r="C5" s="65"/>
      <c r="D5" s="65"/>
      <c r="E5" s="65"/>
      <c r="F5" s="65"/>
      <c r="G5" s="65"/>
      <c r="H5" s="65"/>
      <c r="I5" s="65"/>
      <c r="J5" s="65"/>
      <c r="K5" s="75"/>
      <c r="M5" s="66" t="s">
        <v>20</v>
      </c>
      <c r="N5" s="76"/>
      <c r="O5" s="76"/>
      <c r="P5" s="76"/>
      <c r="Q5" s="76"/>
      <c r="R5" s="76"/>
      <c r="S5" s="76"/>
      <c r="T5" s="14" t="s">
        <v>39</v>
      </c>
    </row>
    <row r="6" spans="1:25" s="15" customFormat="1" ht="12" customHeight="1" x14ac:dyDescent="0.15">
      <c r="A6" s="6" t="str">
        <f>'7-3-(2)-1'!A13</f>
        <v>令和元年</v>
      </c>
      <c r="B6" s="26">
        <v>393618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20">
        <v>0</v>
      </c>
      <c r="J6" s="20">
        <v>0</v>
      </c>
      <c r="K6" s="6">
        <v>0</v>
      </c>
      <c r="L6" s="6"/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393618</v>
      </c>
      <c r="W6" s="55" t="str">
        <f>'7-3-(2)-1'!W13</f>
        <v>元</v>
      </c>
    </row>
    <row r="7" spans="1:25" ht="12" customHeight="1" x14ac:dyDescent="0.15">
      <c r="A7" s="20" t="str">
        <f>'7-3-(2)-1'!A14</f>
        <v>2年</v>
      </c>
      <c r="B7" s="26">
        <v>350377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20">
        <v>0</v>
      </c>
      <c r="J7" s="20">
        <v>0</v>
      </c>
      <c r="K7" s="6">
        <v>0</v>
      </c>
      <c r="L7" s="6"/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350377</v>
      </c>
      <c r="W7" s="3" t="str">
        <f>'7-3-(2)-1'!W14</f>
        <v xml:space="preserve"> 2</v>
      </c>
    </row>
    <row r="8" spans="1:25" ht="12" customHeight="1" x14ac:dyDescent="0.15">
      <c r="A8" s="20" t="str">
        <f>'7-3-(2)-1'!A15</f>
        <v>3年</v>
      </c>
      <c r="B8" s="26">
        <v>310154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20">
        <v>0</v>
      </c>
      <c r="J8" s="20">
        <v>0</v>
      </c>
      <c r="K8" s="6">
        <v>0</v>
      </c>
      <c r="L8" s="6"/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310154</v>
      </c>
      <c r="W8" s="3" t="str">
        <f>'7-3-(2)-1'!W15</f>
        <v xml:space="preserve"> 3</v>
      </c>
      <c r="Y8" s="4"/>
    </row>
    <row r="9" spans="1:25" ht="12" customHeight="1" x14ac:dyDescent="0.15">
      <c r="A9" s="20" t="str">
        <f>'7-3-(2)-1'!A16</f>
        <v>4年</v>
      </c>
      <c r="B9" s="26">
        <v>273807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20">
        <v>0</v>
      </c>
      <c r="J9" s="20">
        <v>0</v>
      </c>
      <c r="K9" s="6">
        <v>0</v>
      </c>
      <c r="L9" s="6"/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273807</v>
      </c>
      <c r="W9" s="3" t="str">
        <f>'7-3-(2)-1'!W16</f>
        <v xml:space="preserve"> 4</v>
      </c>
      <c r="Y9" s="4"/>
    </row>
    <row r="10" spans="1:25" ht="12" customHeight="1" x14ac:dyDescent="0.15">
      <c r="A10" s="20" t="str">
        <f>'7-3-(2)-1'!A17</f>
        <v>5年</v>
      </c>
      <c r="B10" s="26">
        <v>242895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20">
        <v>0</v>
      </c>
      <c r="J10" s="20">
        <v>0</v>
      </c>
      <c r="K10" s="6">
        <v>0</v>
      </c>
      <c r="L10" s="6"/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45">
        <v>0</v>
      </c>
      <c r="U10" s="6">
        <v>0</v>
      </c>
      <c r="V10" s="6">
        <v>242895</v>
      </c>
      <c r="W10" s="3" t="str">
        <f>'7-3-(2)-1'!W17</f>
        <v xml:space="preserve"> 5</v>
      </c>
    </row>
    <row r="11" spans="1:25" ht="16.5" customHeight="1" x14ac:dyDescent="0.15">
      <c r="A11" s="22" t="str">
        <f>'7-3-(2)-1'!A18</f>
        <v>6年</v>
      </c>
      <c r="B11" s="27">
        <v>215638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3">
        <v>0</v>
      </c>
      <c r="J11" s="23">
        <v>0</v>
      </c>
      <c r="K11" s="24">
        <v>0</v>
      </c>
      <c r="L11" s="24"/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32">
        <v>0</v>
      </c>
      <c r="U11" s="24">
        <v>0</v>
      </c>
      <c r="V11" s="24">
        <v>215638</v>
      </c>
      <c r="W11" s="25" t="str">
        <f>'7-3-(2)-1'!W18</f>
        <v xml:space="preserve"> 6</v>
      </c>
    </row>
    <row r="12" spans="1:25" ht="10.5" customHeight="1" x14ac:dyDescent="0.15">
      <c r="A12" s="72" t="s">
        <v>53</v>
      </c>
      <c r="B12" s="72"/>
      <c r="C12" s="72"/>
      <c r="D12" s="72"/>
      <c r="E12" s="72"/>
      <c r="F12" s="73"/>
      <c r="G12" s="73"/>
      <c r="H12" s="73"/>
      <c r="I12" s="73"/>
      <c r="J12" s="73"/>
      <c r="K12" s="73"/>
      <c r="M12" s="74"/>
      <c r="N12" s="74"/>
      <c r="O12" s="74"/>
      <c r="P12" s="74"/>
      <c r="Q12" s="74"/>
      <c r="R12" s="74"/>
      <c r="S12" s="73"/>
      <c r="T12" s="73"/>
      <c r="U12" s="73"/>
      <c r="V12" s="73"/>
      <c r="W12" s="73"/>
    </row>
    <row r="13" spans="1:25" ht="10.5" customHeight="1" x14ac:dyDescent="0.15">
      <c r="A13" s="71" t="s">
        <v>6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13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</row>
    <row r="16" spans="1:25" ht="12" customHeight="1" x14ac:dyDescent="0.15">
      <c r="E16" s="5"/>
    </row>
  </sheetData>
  <mergeCells count="12">
    <mergeCell ref="A12:K12"/>
    <mergeCell ref="M12:W12"/>
    <mergeCell ref="A13:K13"/>
    <mergeCell ref="M13:W13"/>
    <mergeCell ref="B5:K5"/>
    <mergeCell ref="M5:S5"/>
    <mergeCell ref="A1:K1"/>
    <mergeCell ref="M1:W1"/>
    <mergeCell ref="A2:K2"/>
    <mergeCell ref="M2:W2"/>
    <mergeCell ref="A3:K3"/>
    <mergeCell ref="M3:W3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7-3-(1)</vt:lpstr>
      <vt:lpstr>7-3-(2)-1</vt:lpstr>
      <vt:lpstr>7-3-(2)-2</vt:lpstr>
      <vt:lpstr>'7-3-(1)'!Print_Area</vt:lpstr>
      <vt:lpstr>'7-3-(2)-1'!Print_Area</vt:lpstr>
      <vt:lpstr>'7-3-(2)-2'!Print_Area</vt:lpstr>
    </vt:vector>
  </TitlesOfParts>
  <Company>札幌市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7-3 各種金融機関諸勘定</dc:title>
  <dc:creator>札幌市まちづくり政策局企画課</dc:creator>
  <cp:lastModifiedBy>田中 沙季</cp:lastModifiedBy>
  <cp:lastPrinted>2025-09-11T01:17:30Z</cp:lastPrinted>
  <dcterms:created xsi:type="dcterms:W3CDTF">2006-07-07T02:34:06Z</dcterms:created>
  <dcterms:modified xsi:type="dcterms:W3CDTF">2026-02-25T01:12:18Z</dcterms:modified>
</cp:coreProperties>
</file>