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7F64BE96-3871-461E-AC22-556A41D55DC1}" xr6:coauthVersionLast="47" xr6:coauthVersionMax="47" xr10:uidLastSave="{00000000-0000-0000-0000-000000000000}"/>
  <bookViews>
    <workbookView xWindow="-120" yWindow="-120" windowWidth="29040" windowHeight="15720" tabRatio="858" activeTab="3" xr2:uid="{00000000-000D-0000-FFFF-FFFF00000000}"/>
  </bookViews>
  <sheets>
    <sheet name="注意事項" sheetId="11" r:id="rId1"/>
    <sheet name="受理証" sheetId="9" r:id="rId2"/>
    <sheet name="定期検査報告概要書" sheetId="5" r:id="rId3"/>
    <sheet name="定期検査報告書" sheetId="1" r:id="rId4"/>
    <sheet name="別記第一号（検査結果表　防火扉）" sheetId="6" r:id="rId5"/>
    <sheet name="別記第二号（検査結果表　防火シャッター）" sheetId="12" r:id="rId6"/>
    <sheet name="別記第三号（検査結果表　耐火クロススクリーン）" sheetId="14" r:id="rId7"/>
    <sheet name="別記第四号（検査結果表　ドレンチャーその他）" sheetId="15" r:id="rId8"/>
    <sheet name="別添１様式（図面）" sheetId="7" r:id="rId9"/>
    <sheet name="別添２様式（関係写真）" sheetId="8" r:id="rId10"/>
    <sheet name="定期検査報告書 （別紙）" sheetId="18" r:id="rId11"/>
    <sheet name="札幌市管理用（防火設備）※消さないでください" sheetId="16" r:id="rId12"/>
  </sheets>
  <definedNames>
    <definedName name="OLE_LINK1" localSheetId="3">定期検査報告書!$U$232</definedName>
    <definedName name="OLE_LINK1" localSheetId="10">'定期検査報告書 （別紙）'!#REF!</definedName>
    <definedName name="_xlnm.Print_Area" localSheetId="1">受理証!$A$1:$AI$45</definedName>
    <definedName name="_xlnm.Print_Area" localSheetId="0">注意事項!$A$1:$B$11</definedName>
    <definedName name="_xlnm.Print_Area" localSheetId="2">定期検査報告概要書!$A$1:$AM$116</definedName>
    <definedName name="_xlnm.Print_Area" localSheetId="3">定期検査報告書!$A$1:$AM$154</definedName>
    <definedName name="_xlnm.Print_Area" localSheetId="10">'定期検査報告書 （別紙）'!$A$1:$AM$54</definedName>
    <definedName name="_xlnm.Print_Area" localSheetId="4">'別記第一号（検査結果表　防火扉）'!$A$1:$I$56</definedName>
    <definedName name="_xlnm.Print_Area" localSheetId="6">'別記第三号（検査結果表　耐火クロススクリーン）'!$A$1:$I$61</definedName>
    <definedName name="_xlnm.Print_Area" localSheetId="7">'別記第四号（検査結果表　ドレンチャーその他）'!$A$1:$I$64</definedName>
    <definedName name="_xlnm.Print_Area" localSheetId="5">'別記第二号（検査結果表　防火シャッター）'!$A$1:$I$66</definedName>
    <definedName name="_xlnm.Print_Area" localSheetId="8">'別添１様式（図面）'!$A$1:$H$43</definedName>
    <definedName name="_xlnm.Print_Area" localSheetId="9">'別添２様式（関係写真）'!$A$1:$F$39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0" i="5" l="1"/>
  <c r="X80" i="5"/>
  <c r="AO76" i="1"/>
  <c r="J17" i="5"/>
  <c r="AF103" i="5"/>
  <c r="W103" i="5"/>
  <c r="X101" i="5"/>
  <c r="K34" i="5"/>
  <c r="AP32" i="18"/>
  <c r="AT3" i="1" s="1"/>
  <c r="AP17" i="18"/>
  <c r="AT2" i="1" s="1"/>
  <c r="AP4" i="18"/>
  <c r="AT1" i="1" s="1"/>
  <c r="AO118" i="1"/>
  <c r="AP118" i="1" s="1"/>
  <c r="AP89" i="1"/>
  <c r="AP94" i="1"/>
  <c r="AP93" i="1"/>
  <c r="AP80" i="1"/>
  <c r="AP75" i="1"/>
  <c r="AP74" i="1"/>
  <c r="AP71" i="1"/>
  <c r="AP70" i="1"/>
  <c r="AP69" i="1"/>
  <c r="AP28" i="1"/>
  <c r="AP27" i="1"/>
  <c r="AP26" i="1"/>
  <c r="AP25" i="1"/>
  <c r="AP23" i="1"/>
  <c r="AP22" i="1"/>
  <c r="AP20" i="1"/>
  <c r="AP17" i="1"/>
  <c r="AP16" i="1"/>
  <c r="DD2" i="16" l="1"/>
  <c r="DJ2" i="16"/>
  <c r="DI2" i="16"/>
  <c r="DH2" i="16"/>
  <c r="DG2" i="16"/>
  <c r="DF2" i="16"/>
  <c r="DE2" i="16"/>
  <c r="DC2" i="16"/>
  <c r="DB2" i="16"/>
  <c r="DA2" i="16"/>
  <c r="CZ2" i="16"/>
  <c r="CY2" i="16"/>
  <c r="CX2" i="16"/>
  <c r="CW2" i="16"/>
  <c r="CV2" i="16"/>
  <c r="CU2" i="16"/>
  <c r="CT2" i="16"/>
  <c r="CS2" i="16"/>
  <c r="CR2" i="16"/>
  <c r="BW2" i="16"/>
  <c r="BV2" i="16"/>
  <c r="BU2" i="16"/>
  <c r="BT2" i="16"/>
  <c r="BS2" i="16"/>
  <c r="BR2" i="16"/>
  <c r="BQ2" i="16"/>
  <c r="BP2" i="16"/>
  <c r="BO2" i="16"/>
  <c r="BN2" i="16"/>
  <c r="BM2" i="16"/>
  <c r="BL2" i="16"/>
  <c r="BK2" i="16"/>
  <c r="BB2" i="16"/>
  <c r="BA2" i="16"/>
  <c r="AZ2" i="16"/>
  <c r="AY2" i="16"/>
  <c r="AA2" i="16"/>
  <c r="Z2" i="16"/>
  <c r="Y2" i="16"/>
  <c r="X2" i="16"/>
  <c r="T2" i="16"/>
  <c r="S2" i="16"/>
  <c r="R2" i="16"/>
  <c r="Q2" i="16"/>
  <c r="P2" i="16"/>
  <c r="O2" i="16"/>
  <c r="N2" i="16"/>
  <c r="M2" i="16"/>
  <c r="L2" i="16"/>
  <c r="K2" i="16"/>
  <c r="J2" i="16"/>
  <c r="I2" i="16"/>
  <c r="H2" i="16"/>
  <c r="B2" i="16"/>
  <c r="A2" i="16"/>
  <c r="R75" i="5"/>
  <c r="T75" i="5"/>
  <c r="T74" i="5"/>
  <c r="R74" i="5"/>
  <c r="V70" i="5"/>
  <c r="T70" i="5"/>
  <c r="V68" i="5"/>
  <c r="T68" i="5"/>
  <c r="Y32" i="5"/>
  <c r="W32" i="5"/>
  <c r="AB32" i="5"/>
  <c r="AP76" i="1"/>
  <c r="AO74" i="1"/>
  <c r="AO80" i="1"/>
  <c r="AO120" i="1"/>
  <c r="AP120" i="1" s="1"/>
  <c r="AR1" i="1" l="1"/>
  <c r="I1" i="12" l="1"/>
  <c r="I1" i="14"/>
  <c r="I1" i="15"/>
  <c r="I1" i="6"/>
  <c r="AM1" i="5"/>
  <c r="AM1" i="1"/>
  <c r="AO94" i="1"/>
  <c r="AO93" i="1"/>
  <c r="AO56" i="1"/>
  <c r="AP56" i="1" s="1"/>
  <c r="AO55" i="1"/>
  <c r="AP55" i="1" s="1"/>
  <c r="AD30" i="1"/>
  <c r="V30" i="1"/>
  <c r="AC2" i="16" s="1"/>
  <c r="M30" i="1"/>
  <c r="Z11" i="1"/>
  <c r="AO119" i="1"/>
  <c r="AP119" i="1" s="1"/>
  <c r="AO117" i="1"/>
  <c r="AS118" i="1" s="1"/>
  <c r="AO111" i="1"/>
  <c r="AP111" i="1" s="1"/>
  <c r="AO89" i="1"/>
  <c r="AO86" i="1"/>
  <c r="AP86" i="1" s="1"/>
  <c r="AO77" i="1"/>
  <c r="AP77" i="1" s="1"/>
  <c r="AO75" i="1"/>
  <c r="AO71" i="1"/>
  <c r="AO70" i="1"/>
  <c r="AO69" i="1"/>
  <c r="AO28" i="1"/>
  <c r="AO27" i="1"/>
  <c r="AO25" i="1"/>
  <c r="AO23" i="1"/>
  <c r="AO22" i="1"/>
  <c r="AO21" i="1"/>
  <c r="AP21" i="1" s="1"/>
  <c r="AO20" i="1"/>
  <c r="AO17" i="1"/>
  <c r="AO16" i="1"/>
  <c r="AO15" i="1"/>
  <c r="AP15" i="1" s="1"/>
  <c r="AO14" i="1"/>
  <c r="AP14" i="1" s="1"/>
  <c r="AS5" i="1"/>
  <c r="AO3" i="1" s="1"/>
  <c r="AO10" i="1"/>
  <c r="AP10" i="1" s="1"/>
  <c r="AB101" i="5"/>
  <c r="N103" i="5"/>
  <c r="AB103" i="5"/>
  <c r="B112" i="5"/>
  <c r="AG70" i="5"/>
  <c r="D7" i="15"/>
  <c r="D6" i="15"/>
  <c r="D7" i="14"/>
  <c r="D6" i="14"/>
  <c r="D7" i="12"/>
  <c r="D6" i="12"/>
  <c r="D7" i="6"/>
  <c r="D6" i="6"/>
  <c r="O109" i="5"/>
  <c r="J109" i="5"/>
  <c r="AH107" i="5"/>
  <c r="Z107" i="5"/>
  <c r="T107" i="5"/>
  <c r="J107" i="5"/>
  <c r="AH105" i="5"/>
  <c r="Z105" i="5"/>
  <c r="O105" i="5"/>
  <c r="J105" i="5"/>
  <c r="N101" i="5"/>
  <c r="Q32" i="5"/>
  <c r="K32" i="5"/>
  <c r="Z30" i="5"/>
  <c r="K30" i="5"/>
  <c r="Z29" i="5"/>
  <c r="K29" i="5"/>
  <c r="O27" i="5"/>
  <c r="K27" i="5"/>
  <c r="K98" i="5"/>
  <c r="K97" i="5"/>
  <c r="K96" i="5"/>
  <c r="AG95" i="5"/>
  <c r="Y95" i="5"/>
  <c r="M95" i="5"/>
  <c r="K94" i="5"/>
  <c r="K93" i="5"/>
  <c r="K92" i="5"/>
  <c r="AF91" i="5"/>
  <c r="AF90" i="5"/>
  <c r="L90" i="5"/>
  <c r="K88" i="5"/>
  <c r="K87" i="5"/>
  <c r="K86" i="5"/>
  <c r="AG85" i="5"/>
  <c r="Y85" i="5"/>
  <c r="M85" i="5"/>
  <c r="K84" i="5"/>
  <c r="K83" i="5"/>
  <c r="K82" i="5"/>
  <c r="AF81" i="5"/>
  <c r="AF80" i="5"/>
  <c r="L80" i="5"/>
  <c r="U76" i="5"/>
  <c r="Q76" i="5"/>
  <c r="AF75" i="5"/>
  <c r="Z75" i="5"/>
  <c r="W75" i="5"/>
  <c r="N75" i="5"/>
  <c r="Z74" i="5"/>
  <c r="W74" i="5"/>
  <c r="AC71" i="5"/>
  <c r="T71" i="5"/>
  <c r="N71" i="5"/>
  <c r="AB70" i="5"/>
  <c r="Y70" i="5"/>
  <c r="AC69" i="5"/>
  <c r="T69" i="5"/>
  <c r="N69" i="5"/>
  <c r="AG68" i="5"/>
  <c r="AB68" i="5"/>
  <c r="Y68" i="5"/>
  <c r="I65" i="5"/>
  <c r="I64" i="5"/>
  <c r="T63" i="5"/>
  <c r="K63" i="5"/>
  <c r="O25" i="5"/>
  <c r="K25" i="5"/>
  <c r="J20" i="5"/>
  <c r="J19" i="5"/>
  <c r="J18" i="5"/>
  <c r="J8" i="5"/>
  <c r="Y12" i="9"/>
  <c r="J12" i="9"/>
  <c r="AJ51" i="5"/>
  <c r="AD51" i="5"/>
  <c r="J14" i="9"/>
  <c r="J13" i="9"/>
  <c r="J15" i="5"/>
  <c r="J14" i="5"/>
  <c r="J13" i="5"/>
  <c r="J12" i="5"/>
  <c r="J10" i="5"/>
  <c r="J9" i="5"/>
  <c r="J7" i="5"/>
  <c r="AB2" i="16" l="1"/>
  <c r="M22" i="5"/>
  <c r="M18" i="9"/>
  <c r="V22" i="5"/>
  <c r="D21" i="9"/>
  <c r="AD2" i="16"/>
  <c r="D18" i="9"/>
  <c r="AP1" i="1"/>
  <c r="AP117" i="1"/>
  <c r="AD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0" authorId="0" shapeId="0" xr:uid="{00000000-0006-0000-0200-000001000000}">
      <text>
        <r>
          <rPr>
            <b/>
            <sz val="14"/>
            <color indexed="81"/>
            <rFont val="ＭＳ Ｐゴシック"/>
            <family val="3"/>
            <charset val="128"/>
          </rPr>
          <t>「指摘なし」の場合は、第二面は不要です。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8" authorId="0" shapeId="0" xr:uid="{00000000-0006-0000-0300-000001000000}">
      <text>
        <r>
          <rPr>
            <sz val="11"/>
            <color indexed="81"/>
            <rFont val="BIZ UDPゴシック"/>
            <family val="3"/>
            <charset val="128"/>
          </rPr>
          <t>下の報告者氏名欄に収まらない場合は法人名等はこちらに記入してください。</t>
        </r>
      </text>
    </comment>
    <comment ref="Z11" authorId="0" shapeId="0" xr:uid="{00000000-0006-0000-0300-000002000000}">
      <text>
        <r>
          <rPr>
            <sz val="11"/>
            <color indexed="81"/>
            <rFont val="BIZ UDPゴシック"/>
            <family val="3"/>
            <charset val="128"/>
          </rPr>
          <t>（第二面）【4.防火設備の検査者】の代表となる検査者の氏名が自動入力されます。</t>
        </r>
      </text>
    </comment>
    <comment ref="J30" authorId="0" shapeId="0" xr:uid="{074E54E5-0250-4415-AF26-B5B973CF07DF}">
      <text>
        <r>
          <rPr>
            <sz val="11"/>
            <color indexed="81"/>
            <rFont val="BIZ UDPゴシック"/>
            <family val="3"/>
            <charset val="128"/>
          </rPr>
          <t>（第二面）【6.防火設備の検査の状況】の記入内容に合わせて自動入力されます。</t>
        </r>
      </text>
    </comment>
    <comment ref="AD56" authorId="0" shapeId="0" xr:uid="{00000000-0006-0000-0300-000003000000}">
      <text>
        <r>
          <rPr>
            <sz val="11"/>
            <color indexed="81"/>
            <rFont val="BIZ UDPゴシック"/>
            <family val="3"/>
            <charset val="128"/>
          </rPr>
          <t>建物基本番号は札幌市より春にお送りする定期報告のお知らせ状に記載されているアルファベット大文字＋数字5桁の番号です。（すべて半角で入力）</t>
        </r>
      </text>
    </comment>
    <comment ref="T74" authorId="0" shapeId="0" xr:uid="{61073E5A-9D04-4DAE-B4F0-7D40186AA342}">
      <text>
        <r>
          <rPr>
            <sz val="11"/>
            <color indexed="81"/>
            <rFont val="BIZ UDPゴシック"/>
            <family val="3"/>
            <charset val="128"/>
          </rPr>
          <t>元号を選択し和暦で入力してください。</t>
        </r>
      </text>
    </comment>
    <comment ref="J76" authorId="0" shapeId="0" xr:uid="{DCF72FEA-C072-4E6C-81E2-E87B3CF0F684}">
      <text>
        <r>
          <rPr>
            <sz val="11"/>
            <color indexed="81"/>
            <rFont val="BIZ UDPゴシック"/>
            <family val="3"/>
            <charset val="128"/>
          </rPr>
          <t>直近の完了検査について記載してください。</t>
        </r>
        <r>
          <rPr>
            <sz val="9"/>
            <color indexed="81"/>
            <rFont val="BIZ UDPゴシック"/>
            <family val="3"/>
            <charset val="128"/>
          </rPr>
          <t xml:space="preserve">
※用途変更が直近で行われ、それに対応する検査済証がない場合には、その前の完了検査について記載してください。
※過去に一度も検査を受けていない場合には「未検査」と記載してください。</t>
        </r>
      </text>
    </comment>
    <comment ref="AG91" authorId="0" shapeId="0" xr:uid="{00000000-0006-0000-0300-000004000000}">
      <text>
        <r>
          <rPr>
            <sz val="11"/>
            <color indexed="81"/>
            <rFont val="BIZ UDPゴシック"/>
            <family val="3"/>
            <charset val="128"/>
          </rPr>
          <t>一級建築士または二級建築士として報酬を得て検査を行う場合は、建築士事務所登録が必要です。
（建築士法23条）</t>
        </r>
      </text>
    </comment>
    <comment ref="T118" authorId="0" shapeId="0" xr:uid="{00000000-0006-0000-0300-000005000000}">
      <text>
        <r>
          <rPr>
            <sz val="11"/>
            <color indexed="81"/>
            <rFont val="BIZ UDPゴシック"/>
            <family val="3"/>
            <charset val="128"/>
          </rPr>
          <t>既存不適格の指摘のみの場合にチェックを入れてください。
こちらにチェックを入れた場合は「要是正の指摘あり」にもチェックを入れてください。</t>
        </r>
      </text>
    </comment>
    <comment ref="A136" authorId="0" shapeId="0" xr:uid="{00000000-0006-0000-0300-000006000000}">
      <text>
        <r>
          <rPr>
            <sz val="11"/>
            <color indexed="81"/>
            <rFont val="BIZ UDPゴシック"/>
            <family val="3"/>
            <charset val="128"/>
          </rPr>
          <t>　第三面は、</t>
        </r>
        <r>
          <rPr>
            <u/>
            <sz val="11"/>
            <color indexed="81"/>
            <rFont val="BIZ UDPゴシック"/>
            <family val="3"/>
            <charset val="128"/>
          </rPr>
          <t>前回検査時以降に把握した防火設備に係る不具合</t>
        </r>
        <r>
          <rPr>
            <sz val="11"/>
            <color indexed="81"/>
            <rFont val="BIZ UDPゴシック"/>
            <family val="3"/>
            <charset val="128"/>
          </rPr>
          <t>のうち第二面の</t>
        </r>
        <r>
          <rPr>
            <u/>
            <sz val="11"/>
            <color indexed="81"/>
            <rFont val="BIZ UDPゴシック"/>
            <family val="3"/>
            <charset val="128"/>
          </rPr>
          <t>６欄において指摘されるもの以外のものについて</t>
        </r>
        <r>
          <rPr>
            <sz val="11"/>
            <color indexed="81"/>
            <rFont val="BIZ UDPゴシック"/>
            <family val="3"/>
            <charset val="128"/>
          </rPr>
          <t>、把握できる範囲において記入してください。前回検査時以降不具合を把握していない場合は、第三面を省略することができます。</t>
        </r>
      </text>
    </comment>
    <comment ref="A156" authorId="0" shapeId="0" xr:uid="{00000000-0006-0000-0300-000007000000}">
      <text>
        <r>
          <rPr>
            <sz val="11"/>
            <color indexed="81"/>
            <rFont val="BIZ UDPゴシック"/>
            <family val="3"/>
            <charset val="128"/>
          </rPr>
          <t>（注意）部分は提出不要です。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400-000001000000}">
      <text>
        <r>
          <rPr>
            <sz val="14"/>
            <color indexed="81"/>
            <rFont val="BIZ UDPゴシック"/>
            <family val="3"/>
            <charset val="128"/>
          </rPr>
          <t>※代表となる調査者・その他の検査者は定期検査報告書に記載の検査者氏名が反映されます。
原則として直接入力は不要です。</t>
        </r>
      </text>
    </comment>
    <comment ref="F13" authorId="0" shapeId="0" xr:uid="{00000000-0006-0000-0400-000002000000}">
      <text>
        <r>
          <rPr>
            <sz val="14"/>
            <color indexed="81"/>
            <rFont val="BIZ UDPゴシック"/>
            <family val="3"/>
            <charset val="128"/>
          </rPr>
          <t>セルを左クリックするとリストから「○」「－」を選択できます。
以下同様</t>
        </r>
      </text>
    </comment>
    <comment ref="H13" authorId="0" shapeId="0" xr:uid="{00000000-0006-0000-0400-000003000000}">
      <text>
        <r>
          <rPr>
            <sz val="14"/>
            <color indexed="81"/>
            <rFont val="BIZ UDPゴシック"/>
            <family val="3"/>
            <charset val="128"/>
          </rPr>
          <t>「既存不適格」の場合は、「要是正」にも○を入れてください。</t>
        </r>
      </text>
    </comment>
    <comment ref="D16" authorId="0" shapeId="0" xr:uid="{1F52E649-9686-40C3-A5D2-D22917BF25EB}">
      <text>
        <r>
          <rPr>
            <sz val="12"/>
            <color indexed="81"/>
            <rFont val="BIZ UDPゴシック"/>
            <family val="3"/>
            <charset val="128"/>
          </rPr>
          <t>札幌市では常閉防火扉の検査項目は細則改正を行い特定建築物調査に付加しています。これまで通り特定建築物調査にて実施してください。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800-000001000000}">
      <text>
        <r>
          <rPr>
            <b/>
            <sz val="11"/>
            <color indexed="81"/>
            <rFont val="ＭＳ Ｐゴシック"/>
            <family val="3"/>
            <charset val="128"/>
          </rPr>
          <t>※「指摘なし」の場合も各階平面図が必要です。また、各階平面図には防火設備の設置されている箇所を明記してください。
※指摘がある場合は指摘の箇所を明記してください。</t>
        </r>
      </text>
    </comment>
  </commentList>
</comments>
</file>

<file path=xl/sharedStrings.xml><?xml version="1.0" encoding="utf-8"?>
<sst xmlns="http://schemas.openxmlformats.org/spreadsheetml/2006/main" count="1270" uniqueCount="675">
  <si>
    <t>①</t>
  </si>
  <si>
    <t>②</t>
  </si>
  <si>
    <t>③</t>
  </si>
  <si>
    <t>④</t>
  </si>
  <si>
    <t>⑤</t>
  </si>
  <si>
    <t>⑥</t>
  </si>
  <si>
    <t>（注意)</t>
    <phoneticPr fontId="3"/>
  </si>
  <si>
    <t>1. 各面共通関係</t>
    <phoneticPr fontId="3"/>
  </si>
  <si>
    <t>①</t>
    <phoneticPr fontId="3"/>
  </si>
  <si>
    <t>　※印のある欄は記入しないでください。</t>
    <phoneticPr fontId="3"/>
  </si>
  <si>
    <t>②</t>
    <phoneticPr fontId="3"/>
  </si>
  <si>
    <t>　数字は算用数字を、単位はメートル法を用いてください。</t>
    <phoneticPr fontId="3"/>
  </si>
  <si>
    <t>③</t>
    <phoneticPr fontId="3"/>
  </si>
  <si>
    <t>2. 第一面関係</t>
    <phoneticPr fontId="3"/>
  </si>
  <si>
    <t>　１欄及び２欄は、所有者又は管理者が法人のときは、「ロ」はそれぞれ法人の名称及び代表者氏名を、「ニ」はそれぞれ法人の所在地を記入してください。</t>
    <phoneticPr fontId="3"/>
  </si>
  <si>
    <t>⑦</t>
    <phoneticPr fontId="3"/>
  </si>
  <si>
    <t>⑧</t>
    <phoneticPr fontId="3"/>
  </si>
  <si>
    <t>⑨</t>
    <phoneticPr fontId="3"/>
  </si>
  <si>
    <t>⑩</t>
    <phoneticPr fontId="3"/>
  </si>
  <si>
    <t>⑪</t>
    <phoneticPr fontId="3"/>
  </si>
  <si>
    <t>3. 第二面関係</t>
    <phoneticPr fontId="3"/>
  </si>
  <si>
    <t>⑫</t>
    <phoneticPr fontId="3"/>
  </si>
  <si>
    <t>⑬</t>
    <phoneticPr fontId="3"/>
  </si>
  <si>
    <t>⑭</t>
    <phoneticPr fontId="3"/>
  </si>
  <si>
    <t>⑮</t>
    <phoneticPr fontId="3"/>
  </si>
  <si>
    <t>⑯</t>
    <phoneticPr fontId="3"/>
  </si>
  <si>
    <t>札幌市都市局建築指導部建築安全推進課</t>
    <rPh sb="0" eb="3">
      <t>サッポロシ</t>
    </rPh>
    <rPh sb="3" eb="4">
      <t>ト</t>
    </rPh>
    <rPh sb="4" eb="5">
      <t>シ</t>
    </rPh>
    <rPh sb="5" eb="6">
      <t>キョク</t>
    </rPh>
    <rPh sb="6" eb="8">
      <t>ケンチク</t>
    </rPh>
    <rPh sb="8" eb="10">
      <t>シドウ</t>
    </rPh>
    <rPh sb="10" eb="11">
      <t>ブ</t>
    </rPh>
    <rPh sb="11" eb="13">
      <t>ケンチク</t>
    </rPh>
    <rPh sb="13" eb="15">
      <t>アンゼン</t>
    </rPh>
    <rPh sb="15" eb="17">
      <t>スイシン</t>
    </rPh>
    <rPh sb="17" eb="18">
      <t>カ</t>
    </rPh>
    <phoneticPr fontId="3"/>
  </si>
  <si>
    <t>℡011－211－2867</t>
    <phoneticPr fontId="3"/>
  </si>
  <si>
    <t>※受付欄</t>
    <phoneticPr fontId="3"/>
  </si>
  <si>
    <t>※特記欄</t>
    <phoneticPr fontId="3"/>
  </si>
  <si>
    <t>（</t>
    <phoneticPr fontId="3"/>
  </si>
  <si>
    <t>注意事項（この紙面は提出不要）</t>
    <rPh sb="0" eb="2">
      <t>チュウイ</t>
    </rPh>
    <rPh sb="2" eb="4">
      <t>ジコウ</t>
    </rPh>
    <rPh sb="7" eb="9">
      <t>シメン</t>
    </rPh>
    <rPh sb="10" eb="12">
      <t>テイシュツ</t>
    </rPh>
    <rPh sb="12" eb="14">
      <t>フヨウ</t>
    </rPh>
    <phoneticPr fontId="3"/>
  </si>
  <si>
    <t>　指摘なし</t>
    <rPh sb="1" eb="3">
      <t>シテキ</t>
    </rPh>
    <phoneticPr fontId="3"/>
  </si>
  <si>
    <t>　要是正の指摘あり</t>
    <rPh sb="1" eb="2">
      <t>ヨウ</t>
    </rPh>
    <rPh sb="2" eb="4">
      <t>ゼセイ</t>
    </rPh>
    <rPh sb="5" eb="7">
      <t>シテキ</t>
    </rPh>
    <phoneticPr fontId="3"/>
  </si>
  <si>
    <t>既存不適格）</t>
    <rPh sb="0" eb="2">
      <t>キゾン</t>
    </rPh>
    <rPh sb="2" eb="5">
      <t>フテキカク</t>
    </rPh>
    <phoneticPr fontId="3"/>
  </si>
  <si>
    <t>【2.管理者】</t>
    <phoneticPr fontId="3"/>
  </si>
  <si>
    <t>その他</t>
    <rPh sb="2" eb="3">
      <t>タ</t>
    </rPh>
    <phoneticPr fontId="3"/>
  </si>
  <si>
    <t>特記事項</t>
    <rPh sb="0" eb="1">
      <t>トク</t>
    </rPh>
    <rPh sb="1" eb="3">
      <t>キジ</t>
    </rPh>
    <rPh sb="3" eb="4">
      <t>コウ</t>
    </rPh>
    <phoneticPr fontId="3"/>
  </si>
  <si>
    <t>指摘の具体的内容等</t>
    <rPh sb="0" eb="2">
      <t>シテキ</t>
    </rPh>
    <rPh sb="8" eb="9">
      <t>トウ</t>
    </rPh>
    <phoneticPr fontId="3"/>
  </si>
  <si>
    <t>改善策の具体的内容等</t>
    <rPh sb="9" eb="10">
      <t>トウ</t>
    </rPh>
    <phoneticPr fontId="3"/>
  </si>
  <si>
    <t>改善（予定）年月</t>
    <rPh sb="0" eb="2">
      <t>カイゼン</t>
    </rPh>
    <rPh sb="3" eb="5">
      <t>ヨテイ</t>
    </rPh>
    <rPh sb="6" eb="8">
      <t>ネンゲツ</t>
    </rPh>
    <phoneticPr fontId="3"/>
  </si>
  <si>
    <t>（注意）</t>
    <rPh sb="1" eb="3">
      <t>チュウイ</t>
    </rPh>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</si>
  <si>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</si>
  <si>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</si>
  <si>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④</t>
    <phoneticPr fontId="3"/>
  </si>
  <si>
    <t>⑤</t>
    <phoneticPr fontId="3"/>
  </si>
  <si>
    <t>⑥</t>
    <phoneticPr fontId="3"/>
  </si>
  <si>
    <t>○</t>
    <phoneticPr fontId="3"/>
  </si>
  <si>
    <t>（第一面）</t>
    <phoneticPr fontId="3"/>
  </si>
  <si>
    <t>【ヘ．所在地】</t>
    <rPh sb="3" eb="6">
      <t>ショザイチ</t>
    </rPh>
    <phoneticPr fontId="3"/>
  </si>
  <si>
    <t>【イ．所在地】</t>
    <phoneticPr fontId="3"/>
  </si>
  <si>
    <t>（第二面）</t>
    <phoneticPr fontId="3"/>
  </si>
  <si>
    <t>（第二面）</t>
    <phoneticPr fontId="3"/>
  </si>
  <si>
    <t>指摘なし</t>
  </si>
  <si>
    <t>無</t>
  </si>
  <si>
    <t>未実施　</t>
  </si>
  <si>
    <t>レ</t>
    <phoneticPr fontId="3"/>
  </si>
  <si>
    <t>要是正の指摘あり</t>
    <phoneticPr fontId="3"/>
  </si>
  <si>
    <t>(</t>
    <phoneticPr fontId="3"/>
  </si>
  <si>
    <t>既存不適格）</t>
    <phoneticPr fontId="3"/>
  </si>
  <si>
    <t>有</t>
    <phoneticPr fontId="3"/>
  </si>
  <si>
    <t>）</t>
    <phoneticPr fontId="3"/>
  </si>
  <si>
    <t>　札幌市長　　　　　　　様</t>
    <phoneticPr fontId="3"/>
  </si>
  <si>
    <t>【1.所有者】</t>
    <phoneticPr fontId="3"/>
  </si>
  <si>
    <t>【イ．氏名のフリガナ】</t>
    <phoneticPr fontId="3"/>
  </si>
  <si>
    <t>【ロ．氏名】</t>
    <phoneticPr fontId="3"/>
  </si>
  <si>
    <t>【ハ．郵便番号】</t>
    <phoneticPr fontId="3"/>
  </si>
  <si>
    <t>【ニ．住所】</t>
    <phoneticPr fontId="3"/>
  </si>
  <si>
    <t>【ホ．電話番号】</t>
    <phoneticPr fontId="3"/>
  </si>
  <si>
    <t>【2.管理者】</t>
    <phoneticPr fontId="3"/>
  </si>
  <si>
    <t>【ロ．氏名のフリガナ】</t>
    <phoneticPr fontId="3"/>
  </si>
  <si>
    <t>【ハ．氏名】</t>
    <phoneticPr fontId="3"/>
  </si>
  <si>
    <t>【ニ．勤務先】</t>
    <phoneticPr fontId="3"/>
  </si>
  <si>
    <t>【ホ．郵便番号】</t>
    <phoneticPr fontId="3"/>
  </si>
  <si>
    <t>【ト．電話番号】</t>
    <phoneticPr fontId="3"/>
  </si>
  <si>
    <t>【ロ．名称のフリガナ】</t>
    <phoneticPr fontId="3"/>
  </si>
  <si>
    <t>【ハ．名称】　　　</t>
    <phoneticPr fontId="3"/>
  </si>
  <si>
    <t>【ニ．用途】</t>
    <phoneticPr fontId="3"/>
  </si>
  <si>
    <t>不具合等の概要</t>
    <phoneticPr fontId="3"/>
  </si>
  <si>
    <t>改善(予定)年月</t>
    <phoneticPr fontId="3"/>
  </si>
  <si>
    <t>改善措置の概要等</t>
    <phoneticPr fontId="3"/>
  </si>
  <si>
    <t xml:space="preserve">
</t>
    <phoneticPr fontId="3"/>
  </si>
  <si>
    <t>（第一面）</t>
    <phoneticPr fontId="3"/>
  </si>
  <si>
    <t>4.第三面関係</t>
  </si>
  <si>
    <t>日</t>
    <rPh sb="0" eb="1">
      <t>ニチ</t>
    </rPh>
    <phoneticPr fontId="3"/>
  </si>
  <si>
    <t>月</t>
    <rPh sb="0" eb="1">
      <t>ツキ</t>
    </rPh>
    <phoneticPr fontId="3"/>
  </si>
  <si>
    <t>年</t>
    <rPh sb="0" eb="1">
      <t>ネン</t>
    </rPh>
    <phoneticPr fontId="3"/>
  </si>
  <si>
    <t>号</t>
  </si>
  <si>
    <t>号</t>
    <rPh sb="0" eb="1">
      <t>ゴウ</t>
    </rPh>
    <phoneticPr fontId="3"/>
  </si>
  <si>
    <t>第</t>
    <rPh sb="0" eb="1">
      <t>ダイ</t>
    </rPh>
    <phoneticPr fontId="3"/>
  </si>
  <si>
    <t>（</t>
    <phoneticPr fontId="3"/>
  </si>
  <si>
    <t>）建築士</t>
    <rPh sb="1" eb="3">
      <t>ケンチク</t>
    </rPh>
    <rPh sb="3" eb="4">
      <t>シ</t>
    </rPh>
    <phoneticPr fontId="3"/>
  </si>
  <si>
    <t>）知事登録第</t>
    <rPh sb="1" eb="3">
      <t>チジ</t>
    </rPh>
    <rPh sb="3" eb="5">
      <t>トウロク</t>
    </rPh>
    <rPh sb="5" eb="6">
      <t>ダイ</t>
    </rPh>
    <phoneticPr fontId="3"/>
  </si>
  <si>
    <t>月</t>
    <rPh sb="0" eb="1">
      <t>ガツ</t>
    </rPh>
    <phoneticPr fontId="3"/>
  </si>
  <si>
    <t>㎡</t>
  </si>
  <si>
    <t>地上</t>
    <rPh sb="0" eb="2">
      <t>チジョウ</t>
    </rPh>
    <phoneticPr fontId="3"/>
  </si>
  <si>
    <t>階</t>
    <rPh sb="0" eb="1">
      <t>カイ</t>
    </rPh>
    <phoneticPr fontId="3"/>
  </si>
  <si>
    <t>地下</t>
    <rPh sb="0" eb="2">
      <t>チカ</t>
    </rPh>
    <phoneticPr fontId="3"/>
  </si>
  <si>
    <t>年</t>
    <phoneticPr fontId="3"/>
  </si>
  <si>
    <t>月</t>
    <phoneticPr fontId="3"/>
  </si>
  <si>
    <t>日実施</t>
    <rPh sb="0" eb="1">
      <t>ヒ</t>
    </rPh>
    <rPh sb="1" eb="3">
      <t>ジッシ</t>
    </rPh>
    <phoneticPr fontId="3"/>
  </si>
  <si>
    <t>実施</t>
    <phoneticPr fontId="3"/>
  </si>
  <si>
    <t>に改善予定）</t>
    <rPh sb="1" eb="3">
      <t>カイゼン</t>
    </rPh>
    <rPh sb="3" eb="5">
      <t>ヨテイ</t>
    </rPh>
    <phoneticPr fontId="3"/>
  </si>
  <si>
    <t>）建築士事務所</t>
    <phoneticPr fontId="3"/>
  </si>
  <si>
    <t>有</t>
    <rPh sb="0" eb="1">
      <t>ア</t>
    </rPh>
    <phoneticPr fontId="3"/>
  </si>
  <si>
    <t>予定なし</t>
    <rPh sb="0" eb="2">
      <t>ヨテイ</t>
    </rPh>
    <phoneticPr fontId="3"/>
  </si>
  <si>
    <t>(12)</t>
  </si>
  <si>
    <t>(13)</t>
  </si>
  <si>
    <t>(14)</t>
  </si>
  <si>
    <t>(15)</t>
  </si>
  <si>
    <t>　　氏　名</t>
    <rPh sb="2" eb="3">
      <t>シ</t>
    </rPh>
    <rPh sb="4" eb="5">
      <t>メイ</t>
    </rPh>
    <phoneticPr fontId="3"/>
  </si>
  <si>
    <t>番号</t>
    <rPh sb="0" eb="2">
      <t>バンゴウ</t>
    </rPh>
    <phoneticPr fontId="3"/>
  </si>
  <si>
    <t>要是正</t>
    <rPh sb="0" eb="1">
      <t>ヨウ</t>
    </rPh>
    <rPh sb="1" eb="3">
      <t>ゼセイ</t>
    </rPh>
    <phoneticPr fontId="3"/>
  </si>
  <si>
    <t>別添１様式（Ａ３）</t>
    <rPh sb="0" eb="2">
      <t>ベッテン</t>
    </rPh>
    <rPh sb="3" eb="5">
      <t>ヨウシキ</t>
    </rPh>
    <phoneticPr fontId="3"/>
  </si>
  <si>
    <t>番号</t>
  </si>
  <si>
    <t>別添２様式（Ａ４）</t>
    <rPh sb="0" eb="2">
      <t>ベッテン</t>
    </rPh>
    <rPh sb="3" eb="5">
      <t>ヨウシキ</t>
    </rPh>
    <phoneticPr fontId="3"/>
  </si>
  <si>
    <t>関係写真</t>
  </si>
  <si>
    <t>特記事項</t>
  </si>
  <si>
    <t>(注意)</t>
    <rPh sb="1" eb="3">
      <t>チュウイ</t>
    </rPh>
    <phoneticPr fontId="3"/>
  </si>
  <si>
    <t>②</t>
    <phoneticPr fontId="3"/>
  </si>
  <si>
    <t>④</t>
    <phoneticPr fontId="3"/>
  </si>
  <si>
    <t>⑤</t>
    <phoneticPr fontId="3"/>
  </si>
  <si>
    <t>管理者（所有者）様</t>
    <rPh sb="0" eb="3">
      <t>カンリシャ</t>
    </rPh>
    <rPh sb="4" eb="7">
      <t>ショユウシャ</t>
    </rPh>
    <rPh sb="8" eb="9">
      <t>サマ</t>
    </rPh>
    <phoneticPr fontId="3"/>
  </si>
  <si>
    <t>下記建築物につきまして、建築基準法第12条に基づく定期報告書を受理いたしました。</t>
    <rPh sb="0" eb="2">
      <t>カキ</t>
    </rPh>
    <rPh sb="2" eb="5">
      <t>ケンチクブツ</t>
    </rPh>
    <rPh sb="12" eb="14">
      <t>ケンチク</t>
    </rPh>
    <rPh sb="14" eb="17">
      <t>キジュンホウ</t>
    </rPh>
    <rPh sb="17" eb="18">
      <t>ダイ</t>
    </rPh>
    <rPh sb="20" eb="21">
      <t>ジョウ</t>
    </rPh>
    <rPh sb="22" eb="23">
      <t>モト</t>
    </rPh>
    <rPh sb="25" eb="27">
      <t>テイキ</t>
    </rPh>
    <rPh sb="27" eb="30">
      <t>ホウコクショ</t>
    </rPh>
    <rPh sb="31" eb="33">
      <t>ジュリ</t>
    </rPh>
    <phoneticPr fontId="3"/>
  </si>
  <si>
    <t>定期報告の対象建築物</t>
    <rPh sb="0" eb="2">
      <t>テイキ</t>
    </rPh>
    <rPh sb="2" eb="4">
      <t>ホウコク</t>
    </rPh>
    <rPh sb="5" eb="7">
      <t>タイショウ</t>
    </rPh>
    <rPh sb="7" eb="10">
      <t>ケンチクブツ</t>
    </rPh>
    <phoneticPr fontId="3"/>
  </si>
  <si>
    <t>建築物名称</t>
    <rPh sb="0" eb="3">
      <t>ケンチクブツ</t>
    </rPh>
    <rPh sb="3" eb="5">
      <t>メイショウ</t>
    </rPh>
    <phoneticPr fontId="3"/>
  </si>
  <si>
    <t>建築物所在地</t>
    <rPh sb="0" eb="3">
      <t>ケンチクブツ</t>
    </rPh>
    <rPh sb="3" eb="6">
      <t>ショザイチ</t>
    </rPh>
    <phoneticPr fontId="3"/>
  </si>
  <si>
    <t>受理日付印</t>
    <rPh sb="0" eb="2">
      <t>ジュリ</t>
    </rPh>
    <rPh sb="2" eb="5">
      <t>ヒヅケイン</t>
    </rPh>
    <phoneticPr fontId="3"/>
  </si>
  <si>
    <t>備考</t>
    <rPh sb="0" eb="2">
      <t>ビコウ</t>
    </rPh>
    <phoneticPr fontId="3"/>
  </si>
  <si>
    <t>札幌市中央区北1条西2丁目</t>
    <rPh sb="0" eb="3">
      <t>サッポロシ</t>
    </rPh>
    <rPh sb="3" eb="6">
      <t>チュウオウク</t>
    </rPh>
    <rPh sb="6" eb="7">
      <t>キタ</t>
    </rPh>
    <rPh sb="8" eb="9">
      <t>ジョウ</t>
    </rPh>
    <rPh sb="9" eb="10">
      <t>ニシ</t>
    </rPh>
    <rPh sb="11" eb="13">
      <t>チョウメ</t>
    </rPh>
    <phoneticPr fontId="3"/>
  </si>
  <si>
    <t>エクセルデータは各様式ごとにワークシートが分かれています。（下図参照）</t>
    <rPh sb="9" eb="11">
      <t>ヨウシキ</t>
    </rPh>
    <phoneticPr fontId="3"/>
  </si>
  <si>
    <t>ⅰ．</t>
    <phoneticPr fontId="3"/>
  </si>
  <si>
    <t>ⅱ．</t>
    <phoneticPr fontId="3"/>
  </si>
  <si>
    <t>ⅲ．</t>
    <phoneticPr fontId="3"/>
  </si>
  <si>
    <t>ⅳ．</t>
    <phoneticPr fontId="3"/>
  </si>
  <si>
    <t>建物基本番号</t>
    <rPh sb="0" eb="2">
      <t>タテモノ</t>
    </rPh>
    <rPh sb="2" eb="4">
      <t>キホン</t>
    </rPh>
    <phoneticPr fontId="3"/>
  </si>
  <si>
    <t>区分</t>
    <rPh sb="0" eb="2">
      <t>クブン</t>
    </rPh>
    <phoneticPr fontId="3"/>
  </si>
  <si>
    <t>項</t>
    <rPh sb="0" eb="1">
      <t>コウ</t>
    </rPh>
    <phoneticPr fontId="3"/>
  </si>
  <si>
    <t>※印の欄は記入しないでください</t>
    <phoneticPr fontId="3"/>
  </si>
  <si>
    <t>必ず記入してください</t>
    <phoneticPr fontId="3"/>
  </si>
  <si>
    <t>※受付欄</t>
    <phoneticPr fontId="3"/>
  </si>
  <si>
    <t>※特記欄</t>
    <phoneticPr fontId="3"/>
  </si>
  <si>
    <t>建物基本番号</t>
    <rPh sb="0" eb="2">
      <t>タテモノ</t>
    </rPh>
    <rPh sb="2" eb="4">
      <t>キホン</t>
    </rPh>
    <rPh sb="4" eb="6">
      <t>バンゴウ</t>
    </rPh>
    <phoneticPr fontId="3"/>
  </si>
  <si>
    <t>-</t>
    <phoneticPr fontId="3"/>
  </si>
  <si>
    <t>◎防火設備の定期検査報告書の作成・提出にあたって</t>
    <rPh sb="1" eb="3">
      <t>ボウカ</t>
    </rPh>
    <rPh sb="3" eb="5">
      <t>セツビ</t>
    </rPh>
    <rPh sb="6" eb="8">
      <t>テイキ</t>
    </rPh>
    <rPh sb="8" eb="10">
      <t>ケンサ</t>
    </rPh>
    <rPh sb="10" eb="13">
      <t>ホウコクショ</t>
    </rPh>
    <rPh sb="14" eb="16">
      <t>サクセイ</t>
    </rPh>
    <rPh sb="17" eb="19">
      <t>テイシュツ</t>
    </rPh>
    <phoneticPr fontId="3"/>
  </si>
  <si>
    <r>
      <t>提出書類は</t>
    </r>
    <r>
      <rPr>
        <u/>
        <sz val="10.5"/>
        <rFont val="HG丸ｺﾞｼｯｸM-PRO"/>
        <family val="3"/>
        <charset val="128"/>
      </rPr>
      <t>①定期検査報告書</t>
    </r>
    <r>
      <rPr>
        <sz val="10.5"/>
        <rFont val="HG丸ｺﾞｼｯｸM-PRO"/>
        <family val="3"/>
        <charset val="128"/>
      </rPr>
      <t>、</t>
    </r>
    <r>
      <rPr>
        <u/>
        <sz val="10.5"/>
        <rFont val="HG丸ｺﾞｼｯｸM-PRO"/>
        <family val="3"/>
        <charset val="128"/>
      </rPr>
      <t>②定期検査報告概要書</t>
    </r>
    <r>
      <rPr>
        <sz val="10.5"/>
        <rFont val="HG丸ｺﾞｼｯｸM-PRO"/>
        <family val="3"/>
        <charset val="128"/>
      </rPr>
      <t>、</t>
    </r>
    <r>
      <rPr>
        <u/>
        <sz val="10.5"/>
        <rFont val="HG丸ｺﾞｼｯｸM-PRO"/>
        <family val="3"/>
        <charset val="128"/>
      </rPr>
      <t>③受理証</t>
    </r>
    <r>
      <rPr>
        <sz val="10.5"/>
        <rFont val="HG丸ｺﾞｼｯｸM-PRO"/>
        <family val="3"/>
        <charset val="128"/>
      </rPr>
      <t>の</t>
    </r>
    <r>
      <rPr>
        <b/>
        <u/>
        <sz val="10.5"/>
        <rFont val="HG丸ｺﾞｼｯｸM-PRO"/>
        <family val="3"/>
        <charset val="128"/>
      </rPr>
      <t>各１部</t>
    </r>
    <r>
      <rPr>
        <sz val="10.5"/>
        <rFont val="HG丸ｺﾞｼｯｸM-PRO"/>
        <family val="3"/>
        <charset val="128"/>
      </rPr>
      <t>です。</t>
    </r>
    <rPh sb="8" eb="10">
      <t>ケンサ</t>
    </rPh>
    <rPh sb="17" eb="19">
      <t>ケンサ</t>
    </rPh>
    <phoneticPr fontId="3"/>
  </si>
  <si>
    <t>（提出された①定期検査報告書と②定期検査報告概要書は返却しませんので、控えが必要な方は事前にコピーして保管してください。③受理証は受理印を押し、その場でお返しします。）</t>
    <rPh sb="1" eb="3">
      <t>テイシュツ</t>
    </rPh>
    <rPh sb="7" eb="9">
      <t>テイキ</t>
    </rPh>
    <rPh sb="9" eb="11">
      <t>ケンサ</t>
    </rPh>
    <rPh sb="11" eb="13">
      <t>ホウコク</t>
    </rPh>
    <rPh sb="13" eb="14">
      <t>ショ</t>
    </rPh>
    <rPh sb="16" eb="18">
      <t>テイキ</t>
    </rPh>
    <rPh sb="18" eb="20">
      <t>ケンサ</t>
    </rPh>
    <rPh sb="20" eb="22">
      <t>ホウコク</t>
    </rPh>
    <rPh sb="22" eb="25">
      <t>ガイヨウショ</t>
    </rPh>
    <rPh sb="26" eb="28">
      <t>ヘンキャク</t>
    </rPh>
    <rPh sb="35" eb="36">
      <t>ヒカ</t>
    </rPh>
    <rPh sb="38" eb="40">
      <t>ヒツヨウ</t>
    </rPh>
    <rPh sb="41" eb="42">
      <t>カタ</t>
    </rPh>
    <rPh sb="43" eb="45">
      <t>ジゼン</t>
    </rPh>
    <rPh sb="51" eb="53">
      <t>ホカン</t>
    </rPh>
    <rPh sb="61" eb="63">
      <t>ジュリ</t>
    </rPh>
    <rPh sb="63" eb="64">
      <t>ショウ</t>
    </rPh>
    <rPh sb="65" eb="67">
      <t>ジュリ</t>
    </rPh>
    <rPh sb="67" eb="68">
      <t>イン</t>
    </rPh>
    <rPh sb="69" eb="70">
      <t>オ</t>
    </rPh>
    <rPh sb="74" eb="75">
      <t>バ</t>
    </rPh>
    <rPh sb="77" eb="78">
      <t>カエ</t>
    </rPh>
    <phoneticPr fontId="3"/>
  </si>
  <si>
    <t>定期検査報告書</t>
    <rPh sb="2" eb="4">
      <t>ケンサ</t>
    </rPh>
    <phoneticPr fontId="3"/>
  </si>
  <si>
    <t>ⅴ．</t>
    <phoneticPr fontId="3"/>
  </si>
  <si>
    <t>②定期検査報告概要書は、「指摘なし」の場合は第一面のみ提出してください。「要是正の指摘あり（既存不適格を含む）」の場合は、第一面に第二面を添付してください。</t>
    <rPh sb="1" eb="3">
      <t>テイキ</t>
    </rPh>
    <rPh sb="3" eb="5">
      <t>ケンサ</t>
    </rPh>
    <rPh sb="5" eb="7">
      <t>ホウコク</t>
    </rPh>
    <rPh sb="7" eb="10">
      <t>ガイヨウショ</t>
    </rPh>
    <rPh sb="13" eb="15">
      <t>シテキ</t>
    </rPh>
    <rPh sb="19" eb="21">
      <t>バアイ</t>
    </rPh>
    <rPh sb="22" eb="23">
      <t>ダイ</t>
    </rPh>
    <rPh sb="23" eb="25">
      <t>イチメン</t>
    </rPh>
    <rPh sb="27" eb="29">
      <t>テイシュツ</t>
    </rPh>
    <rPh sb="37" eb="38">
      <t>ヨウ</t>
    </rPh>
    <rPh sb="38" eb="40">
      <t>ゼセイ</t>
    </rPh>
    <rPh sb="41" eb="43">
      <t>シテキ</t>
    </rPh>
    <rPh sb="46" eb="48">
      <t>キゾン</t>
    </rPh>
    <rPh sb="48" eb="51">
      <t>フテキカク</t>
    </rPh>
    <rPh sb="52" eb="53">
      <t>フク</t>
    </rPh>
    <rPh sb="57" eb="59">
      <t>バアイ</t>
    </rPh>
    <rPh sb="61" eb="62">
      <t>ダイ</t>
    </rPh>
    <rPh sb="62" eb="64">
      <t>イチメン</t>
    </rPh>
    <rPh sb="65" eb="66">
      <t>ダイ</t>
    </rPh>
    <rPh sb="66" eb="67">
      <t>ニ</t>
    </rPh>
    <rPh sb="67" eb="68">
      <t>メン</t>
    </rPh>
    <rPh sb="69" eb="71">
      <t>テンプ</t>
    </rPh>
    <phoneticPr fontId="3"/>
  </si>
  <si>
    <t>第三十六号の八様式（第六条関係）（Ａ４）</t>
    <rPh sb="6" eb="7">
      <t>ハチ</t>
    </rPh>
    <rPh sb="11" eb="12">
      <t>ロク</t>
    </rPh>
    <phoneticPr fontId="3"/>
  </si>
  <si>
    <t>（防火設備）</t>
    <rPh sb="1" eb="3">
      <t>ボウカ</t>
    </rPh>
    <rPh sb="3" eb="5">
      <t>セツビ</t>
    </rPh>
    <phoneticPr fontId="3"/>
  </si>
  <si>
    <t>【3.報告対象建築物】</t>
    <phoneticPr fontId="3"/>
  </si>
  <si>
    <t>【4.検査による指摘の概要】</t>
    <rPh sb="3" eb="5">
      <t>ケンサ</t>
    </rPh>
    <phoneticPr fontId="3"/>
  </si>
  <si>
    <t>防火設備の状況等</t>
    <rPh sb="0" eb="2">
      <t>ボウカ</t>
    </rPh>
    <rPh sb="2" eb="4">
      <t>セツビ</t>
    </rPh>
    <rPh sb="5" eb="7">
      <t>ジョウキョウ</t>
    </rPh>
    <rPh sb="7" eb="8">
      <t>トウ</t>
    </rPh>
    <phoneticPr fontId="3"/>
  </si>
  <si>
    <t>【1.建築物の概要】</t>
    <rPh sb="3" eb="6">
      <t>ケンチクブツ</t>
    </rPh>
    <rPh sb="7" eb="9">
      <t>ガイヨウ</t>
    </rPh>
    <phoneticPr fontId="3"/>
  </si>
  <si>
    <t>【2.確認済証交付年月日等】</t>
    <rPh sb="3" eb="5">
      <t>カクニン</t>
    </rPh>
    <rPh sb="5" eb="6">
      <t>ズ</t>
    </rPh>
    <rPh sb="6" eb="7">
      <t>アカシ</t>
    </rPh>
    <rPh sb="7" eb="9">
      <t>コウフ</t>
    </rPh>
    <rPh sb="9" eb="12">
      <t>ネンガッピ</t>
    </rPh>
    <rPh sb="12" eb="13">
      <t>ナド</t>
    </rPh>
    <phoneticPr fontId="3"/>
  </si>
  <si>
    <t>【イ．確認済証交付年月日】</t>
    <phoneticPr fontId="3"/>
  </si>
  <si>
    <t>年</t>
    <phoneticPr fontId="3"/>
  </si>
  <si>
    <t>月</t>
    <phoneticPr fontId="3"/>
  </si>
  <si>
    <t>日　第</t>
    <phoneticPr fontId="3"/>
  </si>
  <si>
    <t>【ロ．確認済証交付者】</t>
    <rPh sb="7" eb="9">
      <t>コウフ</t>
    </rPh>
    <rPh sb="9" eb="10">
      <t>シャ</t>
    </rPh>
    <phoneticPr fontId="3"/>
  </si>
  <si>
    <t>指定確認検査機関（</t>
    <phoneticPr fontId="3"/>
  </si>
  <si>
    <t>【ハ．検査済証交付年月日】</t>
    <rPh sb="7" eb="9">
      <t>コウフ</t>
    </rPh>
    <phoneticPr fontId="3"/>
  </si>
  <si>
    <t>【ニ．検査済証交付者】</t>
    <rPh sb="3" eb="5">
      <t>ケンサ</t>
    </rPh>
    <rPh sb="5" eb="6">
      <t>スミ</t>
    </rPh>
    <rPh sb="7" eb="9">
      <t>コウフ</t>
    </rPh>
    <rPh sb="9" eb="10">
      <t>シャ</t>
    </rPh>
    <phoneticPr fontId="3"/>
  </si>
  <si>
    <t>【3.検査日等】</t>
    <rPh sb="3" eb="6">
      <t>ケンサビ</t>
    </rPh>
    <rPh sb="6" eb="7">
      <t>ナド</t>
    </rPh>
    <phoneticPr fontId="3"/>
  </si>
  <si>
    <t>【イ．今回の検査】</t>
    <rPh sb="6" eb="8">
      <t>ケンサ</t>
    </rPh>
    <phoneticPr fontId="3"/>
  </si>
  <si>
    <t>【ロ．前回の検査】</t>
    <rPh sb="6" eb="8">
      <t>ケンサ</t>
    </rPh>
    <phoneticPr fontId="3"/>
  </si>
  <si>
    <t>日報告）</t>
  </si>
  <si>
    <t>【ハ．前回の検査に関する書類の写し】</t>
    <rPh sb="3" eb="5">
      <t>ゼンカイ</t>
    </rPh>
    <rPh sb="6" eb="8">
      <t>ケンサ</t>
    </rPh>
    <rPh sb="9" eb="10">
      <t>カン</t>
    </rPh>
    <rPh sb="12" eb="14">
      <t>ショルイ</t>
    </rPh>
    <rPh sb="15" eb="16">
      <t>ウツ</t>
    </rPh>
    <phoneticPr fontId="3"/>
  </si>
  <si>
    <t>（代表となる検査者）</t>
    <rPh sb="6" eb="8">
      <t>ケンサ</t>
    </rPh>
    <phoneticPr fontId="3"/>
  </si>
  <si>
    <t>【イ．資格等】</t>
    <phoneticPr fontId="3"/>
  </si>
  <si>
    <t>）登録</t>
    <phoneticPr fontId="3"/>
  </si>
  <si>
    <t>第</t>
  </si>
  <si>
    <t>【ホ．郵便番号】</t>
    <phoneticPr fontId="3"/>
  </si>
  <si>
    <t>【ト．電話番号】</t>
    <phoneticPr fontId="3"/>
  </si>
  <si>
    <t>（その他の検査者）</t>
    <rPh sb="5" eb="7">
      <t>ケンサ</t>
    </rPh>
    <phoneticPr fontId="3"/>
  </si>
  <si>
    <t>（</t>
    <phoneticPr fontId="3"/>
  </si>
  <si>
    <t>）登録</t>
    <phoneticPr fontId="3"/>
  </si>
  <si>
    <t>【ロ．氏名のフリガナ】</t>
    <phoneticPr fontId="3"/>
  </si>
  <si>
    <t>【ハ．氏名】</t>
    <phoneticPr fontId="3"/>
  </si>
  <si>
    <t>【ニ．勤務先】</t>
    <phoneticPr fontId="3"/>
  </si>
  <si>
    <t>）建築士事務所</t>
    <phoneticPr fontId="3"/>
  </si>
  <si>
    <t>有</t>
    <phoneticPr fontId="3"/>
  </si>
  <si>
    <t>【イ．階数】</t>
    <rPh sb="3" eb="5">
      <t>カイスウ</t>
    </rPh>
    <phoneticPr fontId="3"/>
  </si>
  <si>
    <t>【ロ.建築面積】                　</t>
    <rPh sb="3" eb="5">
      <t>ケンチク</t>
    </rPh>
    <rPh sb="5" eb="7">
      <t>メンセキ</t>
    </rPh>
    <phoneticPr fontId="3"/>
  </si>
  <si>
    <t>【ハ．延べ面積】</t>
    <rPh sb="3" eb="4">
      <t>ノ</t>
    </rPh>
    <rPh sb="5" eb="7">
      <t>メンセキ</t>
    </rPh>
    <phoneticPr fontId="3"/>
  </si>
  <si>
    <t>)</t>
    <phoneticPr fontId="3"/>
  </si>
  <si>
    <t>実施</t>
    <phoneticPr fontId="3"/>
  </si>
  <si>
    <t>【4.防火設備の検査者】</t>
    <rPh sb="3" eb="5">
      <t>ボウカ</t>
    </rPh>
    <rPh sb="5" eb="7">
      <t>セツビ</t>
    </rPh>
    <rPh sb="8" eb="11">
      <t>ケンサシャ</t>
    </rPh>
    <phoneticPr fontId="3"/>
  </si>
  <si>
    <t>防火設備検査員</t>
    <rPh sb="0" eb="2">
      <t>ボウカ</t>
    </rPh>
    <phoneticPr fontId="3"/>
  </si>
  <si>
    <t>防火設備検査員</t>
    <rPh sb="0" eb="2">
      <t>ボウカ</t>
    </rPh>
    <rPh sb="2" eb="4">
      <t>セツビ</t>
    </rPh>
    <rPh sb="4" eb="7">
      <t>ケンサイン</t>
    </rPh>
    <phoneticPr fontId="3"/>
  </si>
  <si>
    <t>【5.防火設備の概要】</t>
    <rPh sb="3" eb="5">
      <t>ボウカ</t>
    </rPh>
    <rPh sb="5" eb="7">
      <t>セツビ</t>
    </rPh>
    <rPh sb="8" eb="10">
      <t>ガイヨウ</t>
    </rPh>
    <phoneticPr fontId="3"/>
  </si>
  <si>
    <t>【イ．避難安全検証法等の適用】</t>
    <rPh sb="3" eb="5">
      <t>ヒナン</t>
    </rPh>
    <rPh sb="5" eb="7">
      <t>アンゼン</t>
    </rPh>
    <rPh sb="7" eb="10">
      <t>ケンショウホウ</t>
    </rPh>
    <rPh sb="10" eb="11">
      <t>トウ</t>
    </rPh>
    <rPh sb="12" eb="14">
      <t>テキヨウ</t>
    </rPh>
    <phoneticPr fontId="3"/>
  </si>
  <si>
    <t>【ロ．防火設備】</t>
    <rPh sb="3" eb="5">
      <t>ボウカ</t>
    </rPh>
    <rPh sb="5" eb="7">
      <t>セツビ</t>
    </rPh>
    <phoneticPr fontId="3"/>
  </si>
  <si>
    <t>防火扉</t>
    <rPh sb="0" eb="2">
      <t>ボウカ</t>
    </rPh>
    <rPh sb="2" eb="3">
      <t>トビラ</t>
    </rPh>
    <phoneticPr fontId="3"/>
  </si>
  <si>
    <t>枚</t>
    <rPh sb="0" eb="1">
      <t>マイ</t>
    </rPh>
    <phoneticPr fontId="3"/>
  </si>
  <si>
    <t>）</t>
    <phoneticPr fontId="3"/>
  </si>
  <si>
    <t>防火シャッター</t>
    <rPh sb="0" eb="2">
      <t>ボウカ</t>
    </rPh>
    <phoneticPr fontId="3"/>
  </si>
  <si>
    <t>枚）</t>
    <rPh sb="0" eb="1">
      <t>マイ</t>
    </rPh>
    <phoneticPr fontId="3"/>
  </si>
  <si>
    <t>耐火クロススクリーン</t>
    <rPh sb="0" eb="2">
      <t>タイカ</t>
    </rPh>
    <phoneticPr fontId="3"/>
  </si>
  <si>
    <t>ドレンチャー</t>
    <phoneticPr fontId="3"/>
  </si>
  <si>
    <t>）</t>
    <phoneticPr fontId="3"/>
  </si>
  <si>
    <t>台</t>
    <rPh sb="0" eb="1">
      <t>ダイ</t>
    </rPh>
    <phoneticPr fontId="3"/>
  </si>
  <si>
    <t>【6.防火設備の検査の状況】</t>
    <rPh sb="3" eb="5">
      <t>ボウカ</t>
    </rPh>
    <rPh sb="5" eb="7">
      <t>セツビ</t>
    </rPh>
    <rPh sb="8" eb="10">
      <t>ケンサ</t>
    </rPh>
    <rPh sb="11" eb="13">
      <t>ジョウキョウ</t>
    </rPh>
    <phoneticPr fontId="3"/>
  </si>
  <si>
    <t>【イ．指摘の内容】</t>
    <rPh sb="3" eb="5">
      <t>シテキ</t>
    </rPh>
    <rPh sb="6" eb="8">
      <t>ナイヨウ</t>
    </rPh>
    <phoneticPr fontId="3"/>
  </si>
  <si>
    <t>【ロ．指摘の概要】</t>
    <rPh sb="3" eb="5">
      <t>シテキ</t>
    </rPh>
    <rPh sb="6" eb="8">
      <t>ガイヨウ</t>
    </rPh>
    <phoneticPr fontId="3"/>
  </si>
  <si>
    <t>要是正の指摘あり</t>
    <rPh sb="0" eb="1">
      <t>ヨウ</t>
    </rPh>
    <rPh sb="1" eb="3">
      <t>ゼセイ</t>
    </rPh>
    <rPh sb="4" eb="6">
      <t>シテキ</t>
    </rPh>
    <phoneticPr fontId="3"/>
  </si>
  <si>
    <t>指摘なし</t>
    <rPh sb="0" eb="2">
      <t>シテキ</t>
    </rPh>
    <phoneticPr fontId="3"/>
  </si>
  <si>
    <t>【ハ．改善予定の有無】</t>
    <rPh sb="3" eb="5">
      <t>カイゼン</t>
    </rPh>
    <rPh sb="5" eb="7">
      <t>ヨテイ</t>
    </rPh>
    <rPh sb="8" eb="10">
      <t>ウム</t>
    </rPh>
    <phoneticPr fontId="3"/>
  </si>
  <si>
    <t>無</t>
    <rPh sb="0" eb="1">
      <t>ナ</t>
    </rPh>
    <phoneticPr fontId="3"/>
  </si>
  <si>
    <t>【7.防火設備の不具合の発生状況】</t>
    <rPh sb="3" eb="5">
      <t>ボウカ</t>
    </rPh>
    <rPh sb="5" eb="7">
      <t>セツビ</t>
    </rPh>
    <rPh sb="8" eb="11">
      <t>フグアイ</t>
    </rPh>
    <rPh sb="12" eb="14">
      <t>ハッセイ</t>
    </rPh>
    <rPh sb="14" eb="16">
      <t>ジョウキョウ</t>
    </rPh>
    <phoneticPr fontId="3"/>
  </si>
  <si>
    <t>【イ．不具合】</t>
    <rPh sb="3" eb="6">
      <t>フグアイ</t>
    </rPh>
    <phoneticPr fontId="3"/>
  </si>
  <si>
    <t>【ロ．不具合記録】</t>
    <rPh sb="3" eb="6">
      <t>フグアイ</t>
    </rPh>
    <rPh sb="6" eb="8">
      <t>キロク</t>
    </rPh>
    <phoneticPr fontId="3"/>
  </si>
  <si>
    <t>【ハ．改善の状況】</t>
    <rPh sb="3" eb="5">
      <t>カイゼン</t>
    </rPh>
    <rPh sb="6" eb="8">
      <t>ジョウキョウ</t>
    </rPh>
    <phoneticPr fontId="3"/>
  </si>
  <si>
    <t>実施済</t>
    <rPh sb="0" eb="2">
      <t>ジッシ</t>
    </rPh>
    <rPh sb="2" eb="3">
      <t>ズ</t>
    </rPh>
    <phoneticPr fontId="3"/>
  </si>
  <si>
    <t>　記入欄が不足する場合は、枠を拡大、行を追加して記入するか、別紙に必要な事項を記入し添えてください。</t>
    <phoneticPr fontId="3"/>
  </si>
  <si>
    <t>　第二面の６欄の「イ」において「要是正の指摘あり」のチェックボックスに「レ」マークを入れた場合においては、４欄の「イ」の「要是正の指摘あり」のチェックボックスに「レ」マークを入れてください。また、第二面の６欄の「イ」において、「既存不適格」のチェックボックスに「レ」マークを入れたときは、併せて４欄の「イ」の「既存不適格」のチェックボックスに「レ」マークを入れてください。</t>
    <phoneticPr fontId="3"/>
  </si>
  <si>
    <t>　検査者が２人以上のときは、代表となる検査者を検査者氏名欄に記入してください。</t>
    <rPh sb="1" eb="3">
      <t>ケンサ</t>
    </rPh>
    <rPh sb="3" eb="4">
      <t>シャ</t>
    </rPh>
    <rPh sb="19" eb="21">
      <t>ケンサ</t>
    </rPh>
    <rPh sb="21" eb="22">
      <t>シャ</t>
    </rPh>
    <rPh sb="23" eb="25">
      <t>ケンサ</t>
    </rPh>
    <rPh sb="25" eb="26">
      <t>シャ</t>
    </rPh>
    <phoneticPr fontId="3"/>
  </si>
  <si>
    <t>⑰</t>
    <phoneticPr fontId="3"/>
  </si>
  <si>
    <t>　この書類は、建築物ごとに、防火設備の概要及び当該防火設備の構造方法に係る検査結果について作成してください。</t>
    <phoneticPr fontId="3"/>
  </si>
  <si>
    <t>　２欄の「イ」及び「ロ」は、検査対象の防火設備を有する建築物に関する直前の確認について、「ハ」及び「二」は、検査対象の防火設備を有する建築物に関する直前の完了検査について、それぞれ記入してください。</t>
    <phoneticPr fontId="3"/>
  </si>
  <si>
    <t>　２欄の「ロ」及び「ニ」は、該当するチェックボックスに「レ」マークを入れ、「指定確認検査機関」の場合には、併せてその名称を記入してください。</t>
    <phoneticPr fontId="3"/>
  </si>
  <si>
    <t>　３欄の「イ」は、検査が終了した年月日を記入し、「ロ」は、検査対象の防火設備に関する直前の報告について記入して下さい。</t>
    <phoneticPr fontId="3"/>
  </si>
  <si>
    <t>　３欄の「ロ」は、報告の対象となっていない場合には「未実施」のチェックボックスに「レ」マークを入れてください。</t>
    <phoneticPr fontId="3"/>
  </si>
  <si>
    <t>　３欄の「ハ」は、前回の定期検査の結果を記録した書類の写しの保存の有無について記入してください。</t>
    <phoneticPr fontId="3"/>
  </si>
  <si>
    <t>　４欄は、代表となる検査者並びに検査に係る防火設備に係る全ての検査者について記入してください。当該防火設備の検査を行った検査者が１人の場合は、その他の検査者欄は削除して構いません。</t>
    <phoneticPr fontId="3"/>
  </si>
  <si>
    <t>　４欄の「イ」は、検査者の有する資格について記入してください。検査者が防火設備検査員である場合は、防火設備検査員資格者証の交付番号を「防火設備検査員」の番号欄に記入してください。</t>
    <phoneticPr fontId="3"/>
  </si>
  <si>
    <t>　４欄の「二」は、検査者が法人に勤務している場合は、検査者の勤務先について記入し、勤務先が建築士事務所のときは、事務所登録番号を併せて記入してください。</t>
    <phoneticPr fontId="3"/>
  </si>
  <si>
    <t>　４欄の「ホ」から「ト」までは、検査者が法人に勤務している場合は、検査者の勤務先について記入し、検査者が法人に勤務していない場合は検査者の住所について記入してください。</t>
    <phoneticPr fontId="3"/>
  </si>
  <si>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phoneticPr fontId="3"/>
  </si>
  <si>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3"/>
  </si>
  <si>
    <t>　６欄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下さい。</t>
    <phoneticPr fontId="3"/>
  </si>
  <si>
    <t>　６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phoneticPr fontId="3"/>
  </si>
  <si>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phoneticPr fontId="3"/>
  </si>
  <si>
    <t>　各欄に掲げられている項目以外で特に報告すべき事項は、８欄又は別紙に記載して添えてください。</t>
    <phoneticPr fontId="3"/>
  </si>
  <si>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phoneticPr fontId="3"/>
  </si>
  <si>
    <t>　「不具合を把握した年月」欄は、当該不具合を把握した年月を記入してください。</t>
    <phoneticPr fontId="3"/>
  </si>
  <si>
    <t>　「不具合の概要」欄は、当該不具合の箇所を特定した上で、当該不具合の具体的内容を記入してください。不具合の概要を記入する場合にあっては、当該防火設備が設置されている区画の概要を明記して下さい。</t>
    <phoneticPr fontId="3"/>
  </si>
  <si>
    <t>　「改善(予定)年月」欄は、既に改善を実施している場合には実施年月を、改善を行う予定がある場合には改善予定年月を記入し、改善を行う予定がない場合には「－」を記入してください。</t>
    <phoneticPr fontId="3"/>
  </si>
  <si>
    <t>　「改善措置の概要等」欄は、既に改善を実施している場合又は改善を行う予定がある場合に、具体的措置の概要を記入してください。改善を行う予定がない場合には、その理由を記入してください。</t>
    <phoneticPr fontId="3"/>
  </si>
  <si>
    <t>【5.不具合の発生状況】</t>
    <rPh sb="3" eb="6">
      <t>フグアイ</t>
    </rPh>
    <rPh sb="7" eb="9">
      <t>ハッセイ</t>
    </rPh>
    <rPh sb="9" eb="11">
      <t>ジョウキョウ</t>
    </rPh>
    <phoneticPr fontId="3"/>
  </si>
  <si>
    <t>【イ.不具合】</t>
    <rPh sb="3" eb="6">
      <t>フグアイ</t>
    </rPh>
    <phoneticPr fontId="3"/>
  </si>
  <si>
    <t>【ロ.不具合記録】</t>
    <rPh sb="3" eb="6">
      <t>フグアイ</t>
    </rPh>
    <rPh sb="6" eb="8">
      <t>キロク</t>
    </rPh>
    <phoneticPr fontId="3"/>
  </si>
  <si>
    <t>【ハ.不具合の概要】</t>
    <rPh sb="3" eb="6">
      <t>フグアイ</t>
    </rPh>
    <rPh sb="7" eb="9">
      <t>ガイヨウ</t>
    </rPh>
    <phoneticPr fontId="3"/>
  </si>
  <si>
    <t>【ニ.改善の状況】</t>
    <rPh sb="3" eb="5">
      <t>カイゼン</t>
    </rPh>
    <rPh sb="6" eb="8">
      <t>ジョウキョウ</t>
    </rPh>
    <phoneticPr fontId="3"/>
  </si>
  <si>
    <t>予定なし（理由：</t>
    <rPh sb="0" eb="2">
      <t>ヨテイ</t>
    </rPh>
    <rPh sb="5" eb="7">
      <t>リユウ</t>
    </rPh>
    <phoneticPr fontId="3"/>
  </si>
  <si>
    <t>）</t>
    <phoneticPr fontId="3"/>
  </si>
  <si>
    <t>【6.備考】</t>
    <rPh sb="3" eb="5">
      <t>ビコウ</t>
    </rPh>
    <phoneticPr fontId="3"/>
  </si>
  <si>
    <t>第二面は、同様式第二面において指摘があつた防火設備についてのみ作成し、第一面に添えてください。</t>
    <rPh sb="0" eb="1">
      <t>ダイ</t>
    </rPh>
    <rPh sb="1" eb="3">
      <t>ニメン</t>
    </rPh>
    <rPh sb="5" eb="6">
      <t>ドウ</t>
    </rPh>
    <rPh sb="6" eb="8">
      <t>ヨウシキ</t>
    </rPh>
    <rPh sb="8" eb="9">
      <t>ダイ</t>
    </rPh>
    <rPh sb="9" eb="11">
      <t>ニメン</t>
    </rPh>
    <rPh sb="15" eb="17">
      <t>シテキ</t>
    </rPh>
    <rPh sb="21" eb="23">
      <t>ボウカ</t>
    </rPh>
    <rPh sb="23" eb="25">
      <t>セツビ</t>
    </rPh>
    <rPh sb="31" eb="33">
      <t>サクセイ</t>
    </rPh>
    <rPh sb="35" eb="36">
      <t>ダイ</t>
    </rPh>
    <rPh sb="36" eb="38">
      <t>イチメン</t>
    </rPh>
    <rPh sb="39" eb="40">
      <t>ソ</t>
    </rPh>
    <phoneticPr fontId="3"/>
  </si>
  <si>
    <t>　この様式には、第三十六号の八様式に記入した内容と同一の内容を記入してください。</t>
    <rPh sb="3" eb="5">
      <t>ヨウシキ</t>
    </rPh>
    <rPh sb="8" eb="9">
      <t>ダイ</t>
    </rPh>
    <rPh sb="9" eb="11">
      <t>サンジュウ</t>
    </rPh>
    <rPh sb="11" eb="12">
      <t>ロク</t>
    </rPh>
    <rPh sb="12" eb="13">
      <t>ゴウ</t>
    </rPh>
    <rPh sb="14" eb="15">
      <t>ハチ</t>
    </rPh>
    <rPh sb="15" eb="17">
      <t>ヨウシキ</t>
    </rPh>
    <rPh sb="18" eb="20">
      <t>キニュウ</t>
    </rPh>
    <rPh sb="22" eb="24">
      <t>ナイヨウ</t>
    </rPh>
    <rPh sb="25" eb="27">
      <t>ドウイツ</t>
    </rPh>
    <rPh sb="28" eb="30">
      <t>ナイヨウ</t>
    </rPh>
    <rPh sb="31" eb="33">
      <t>キニュウ</t>
    </rPh>
    <phoneticPr fontId="3"/>
  </si>
  <si>
    <t>定期報告の検査結果</t>
    <rPh sb="0" eb="2">
      <t>テイキ</t>
    </rPh>
    <rPh sb="2" eb="4">
      <t>ホウコク</t>
    </rPh>
    <rPh sb="5" eb="7">
      <t>ケンサ</t>
    </rPh>
    <rPh sb="7" eb="9">
      <t>ケッカ</t>
    </rPh>
    <phoneticPr fontId="3"/>
  </si>
  <si>
    <t>検査結果表</t>
    <rPh sb="0" eb="2">
      <t>ケンサ</t>
    </rPh>
    <rPh sb="2" eb="5">
      <t>ケッカヒョウ</t>
    </rPh>
    <phoneticPr fontId="3"/>
  </si>
  <si>
    <t>（防火扉）</t>
    <rPh sb="1" eb="3">
      <t>ボウカ</t>
    </rPh>
    <rPh sb="3" eb="4">
      <t>トビラ</t>
    </rPh>
    <phoneticPr fontId="3"/>
  </si>
  <si>
    <t>当該検査に関与した検査者</t>
    <rPh sb="0" eb="2">
      <t>トウガイ</t>
    </rPh>
    <rPh sb="2" eb="4">
      <t>ケンサ</t>
    </rPh>
    <rPh sb="5" eb="7">
      <t>カンヨ</t>
    </rPh>
    <rPh sb="9" eb="12">
      <t>ケンサシャ</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</si>
  <si>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</si>
  <si>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</si>
  <si>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</si>
  <si>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検　査　項　目　</t>
    <phoneticPr fontId="3"/>
  </si>
  <si>
    <t>検査事項</t>
    <rPh sb="0" eb="2">
      <t>ケンサ</t>
    </rPh>
    <rPh sb="2" eb="4">
      <t>ジコウ</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</si>
  <si>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</si>
  <si>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</si>
  <si>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phoneticPr fontId="3"/>
  </si>
  <si>
    <t>既　存
不適格</t>
    <phoneticPr fontId="3"/>
  </si>
  <si>
    <t>(1)</t>
    <phoneticPr fontId="3"/>
  </si>
  <si>
    <t>設置場所の周囲状況</t>
    <rPh sb="0" eb="2">
      <t>セッチ</t>
    </rPh>
    <rPh sb="2" eb="4">
      <t>バショ</t>
    </rPh>
    <rPh sb="5" eb="7">
      <t>シュウイ</t>
    </rPh>
    <rPh sb="7" eb="9">
      <t>ジョウキョウ</t>
    </rPh>
    <phoneticPr fontId="3"/>
  </si>
  <si>
    <t>(2)</t>
    <phoneticPr fontId="3"/>
  </si>
  <si>
    <t>扉の取付けの状況</t>
    <rPh sb="0" eb="1">
      <t>トビラ</t>
    </rPh>
    <rPh sb="2" eb="4">
      <t>トリツケ</t>
    </rPh>
    <rPh sb="6" eb="8">
      <t>ジョウキョウ</t>
    </rPh>
    <phoneticPr fontId="3"/>
  </si>
  <si>
    <t>(3)</t>
    <phoneticPr fontId="3"/>
  </si>
  <si>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3"/>
  </si>
  <si>
    <t>(4)</t>
    <phoneticPr fontId="3"/>
  </si>
  <si>
    <t>危害防止装置</t>
    <rPh sb="0" eb="2">
      <t>キガイ</t>
    </rPh>
    <rPh sb="2" eb="4">
      <t>ボウシ</t>
    </rPh>
    <rPh sb="4" eb="6">
      <t>ソウチ</t>
    </rPh>
    <phoneticPr fontId="3"/>
  </si>
  <si>
    <t>作動の状況</t>
    <rPh sb="0" eb="2">
      <t>サドウ</t>
    </rPh>
    <rPh sb="3" eb="5">
      <t>ジョウキョウ</t>
    </rPh>
    <phoneticPr fontId="3"/>
  </si>
  <si>
    <t>(5)</t>
  </si>
  <si>
    <t>連動機構</t>
    <rPh sb="0" eb="2">
      <t>レンドウ</t>
    </rPh>
    <rPh sb="2" eb="4">
      <t>キコウ</t>
    </rPh>
    <phoneticPr fontId="3"/>
  </si>
  <si>
    <t>煙感知器、熱煙複合式感知器及び熱感知器</t>
    <rPh sb="1" eb="3">
      <t>カンチ</t>
    </rPh>
    <rPh sb="3" eb="4">
      <t>キ</t>
    </rPh>
    <rPh sb="5" eb="6">
      <t>ネツ</t>
    </rPh>
    <rPh sb="6" eb="7">
      <t>ケムリ</t>
    </rPh>
    <rPh sb="7" eb="9">
      <t>フクゴウ</t>
    </rPh>
    <rPh sb="9" eb="10">
      <t>シキ</t>
    </rPh>
    <rPh sb="10" eb="12">
      <t>カンチ</t>
    </rPh>
    <rPh sb="12" eb="13">
      <t>キ</t>
    </rPh>
    <rPh sb="13" eb="14">
      <t>オヨ</t>
    </rPh>
    <rPh sb="15" eb="16">
      <t>ネツ</t>
    </rPh>
    <rPh sb="16" eb="18">
      <t>カンチ</t>
    </rPh>
    <rPh sb="18" eb="19">
      <t>キ</t>
    </rPh>
    <phoneticPr fontId="3"/>
  </si>
  <si>
    <t>設置位置</t>
    <rPh sb="0" eb="2">
      <t>セッチ</t>
    </rPh>
    <rPh sb="2" eb="4">
      <t>イチ</t>
    </rPh>
    <phoneticPr fontId="3"/>
  </si>
  <si>
    <t>(6)</t>
  </si>
  <si>
    <t>感知の状況</t>
    <rPh sb="0" eb="2">
      <t>カンチ</t>
    </rPh>
    <rPh sb="3" eb="5">
      <t>ジョウキョウ</t>
    </rPh>
    <phoneticPr fontId="3"/>
  </si>
  <si>
    <t>(7)</t>
  </si>
  <si>
    <t>温度ヒューズ装置</t>
    <rPh sb="0" eb="2">
      <t>オンド</t>
    </rPh>
    <rPh sb="6" eb="8">
      <t>ソウチ</t>
    </rPh>
    <phoneticPr fontId="3"/>
  </si>
  <si>
    <t>設置の状況</t>
    <rPh sb="0" eb="2">
      <t>セッチ</t>
    </rPh>
    <rPh sb="3" eb="5">
      <t>ジョウキョウ</t>
    </rPh>
    <phoneticPr fontId="3"/>
  </si>
  <si>
    <t>(8)</t>
  </si>
  <si>
    <t>連動制御器</t>
    <rPh sb="0" eb="2">
      <t>レンドウ</t>
    </rPh>
    <rPh sb="2" eb="4">
      <t>セイギョ</t>
    </rPh>
    <rPh sb="4" eb="5">
      <t>キ</t>
    </rPh>
    <phoneticPr fontId="3"/>
  </si>
  <si>
    <t>スイッチ類及び表示灯の状況</t>
    <rPh sb="4" eb="5">
      <t>ルイ</t>
    </rPh>
    <rPh sb="5" eb="6">
      <t>オヨ</t>
    </rPh>
    <rPh sb="7" eb="9">
      <t>ヒョウジ</t>
    </rPh>
    <rPh sb="9" eb="10">
      <t>トウ</t>
    </rPh>
    <rPh sb="11" eb="13">
      <t>ジョウキョウ</t>
    </rPh>
    <phoneticPr fontId="3"/>
  </si>
  <si>
    <t>(9)</t>
  </si>
  <si>
    <t>結線接続の状況</t>
    <rPh sb="0" eb="1">
      <t>ムス</t>
    </rPh>
    <rPh sb="1" eb="2">
      <t>セン</t>
    </rPh>
    <rPh sb="2" eb="4">
      <t>セツゾク</t>
    </rPh>
    <rPh sb="5" eb="7">
      <t>ジョウキョウ</t>
    </rPh>
    <phoneticPr fontId="3"/>
  </si>
  <si>
    <t>(10)</t>
  </si>
  <si>
    <t>接地の状況</t>
    <rPh sb="0" eb="2">
      <t>セッチ</t>
    </rPh>
    <rPh sb="3" eb="5">
      <t>ジョウキョウ</t>
    </rPh>
    <phoneticPr fontId="3"/>
  </si>
  <si>
    <t>(11)</t>
  </si>
  <si>
    <t>予備電源への切り替えの状況</t>
    <rPh sb="0" eb="2">
      <t>ヨビ</t>
    </rPh>
    <rPh sb="2" eb="4">
      <t>デンゲン</t>
    </rPh>
    <rPh sb="6" eb="7">
      <t>キ</t>
    </rPh>
    <rPh sb="8" eb="9">
      <t>カ</t>
    </rPh>
    <rPh sb="11" eb="13">
      <t>ジョウキョウ</t>
    </rPh>
    <phoneticPr fontId="3"/>
  </si>
  <si>
    <t>連動機構用予備電源</t>
    <rPh sb="0" eb="2">
      <t>レンドウ</t>
    </rPh>
    <rPh sb="2" eb="4">
      <t>キコウ</t>
    </rPh>
    <rPh sb="4" eb="5">
      <t>ヨウ</t>
    </rPh>
    <rPh sb="5" eb="7">
      <t>ヨビ</t>
    </rPh>
    <rPh sb="7" eb="9">
      <t>デンゲン</t>
    </rPh>
    <phoneticPr fontId="3"/>
  </si>
  <si>
    <t>劣化及び損傷の状況</t>
    <rPh sb="0" eb="2">
      <t>レッカ</t>
    </rPh>
    <rPh sb="2" eb="3">
      <t>オヨ</t>
    </rPh>
    <rPh sb="4" eb="6">
      <t>ソンショウ</t>
    </rPh>
    <rPh sb="7" eb="9">
      <t>ジョウキョウ</t>
    </rPh>
    <phoneticPr fontId="3"/>
  </si>
  <si>
    <t>容量の状況</t>
    <rPh sb="0" eb="2">
      <t>ヨウリョウ</t>
    </rPh>
    <rPh sb="3" eb="5">
      <t>ジョウキョウ</t>
    </rPh>
    <phoneticPr fontId="3"/>
  </si>
  <si>
    <t>自動閉鎖装置</t>
    <rPh sb="0" eb="2">
      <t>ジドウ</t>
    </rPh>
    <rPh sb="2" eb="4">
      <t>ヘイサ</t>
    </rPh>
    <rPh sb="4" eb="6">
      <t>ソウチ</t>
    </rPh>
    <phoneticPr fontId="3"/>
  </si>
  <si>
    <t>再ロック防止機構の作動の状況</t>
    <rPh sb="0" eb="1">
      <t>サイ</t>
    </rPh>
    <rPh sb="4" eb="6">
      <t>ボウシ</t>
    </rPh>
    <rPh sb="6" eb="8">
      <t>キコウ</t>
    </rPh>
    <rPh sb="9" eb="11">
      <t>サドウ</t>
    </rPh>
    <rPh sb="12" eb="14">
      <t>ジョウキョウ</t>
    </rPh>
    <phoneticPr fontId="3"/>
  </si>
  <si>
    <t>(16)</t>
  </si>
  <si>
    <t>総合的な作動の状況</t>
    <rPh sb="0" eb="3">
      <t>ソウゴウテキ</t>
    </rPh>
    <rPh sb="4" eb="6">
      <t>サドウ</t>
    </rPh>
    <rPh sb="7" eb="9">
      <t>ジョウキョウ</t>
    </rPh>
    <phoneticPr fontId="3"/>
  </si>
  <si>
    <t>(17)</t>
  </si>
  <si>
    <t>防火区画の形成の状況</t>
    <rPh sb="0" eb="2">
      <t>ボウカ</t>
    </rPh>
    <rPh sb="2" eb="4">
      <t>クカク</t>
    </rPh>
    <rPh sb="5" eb="7">
      <t>ケイセイ</t>
    </rPh>
    <rPh sb="8" eb="10">
      <t>ジョウキョウ</t>
    </rPh>
    <phoneticPr fontId="3"/>
  </si>
  <si>
    <t>検査項目等</t>
    <rPh sb="0" eb="2">
      <t>ケンサ</t>
    </rPh>
    <rPh sb="2" eb="4">
      <t>コウモク</t>
    </rPh>
    <rPh sb="4" eb="5">
      <t>トウ</t>
    </rPh>
    <phoneticPr fontId="3"/>
  </si>
  <si>
    <t>①</t>
    <phoneticPr fontId="3"/>
  </si>
  <si>
    <t>　この書類は、建築物ごとに作成してください。</t>
    <rPh sb="7" eb="10">
      <t>ケンチクブツ</t>
    </rPh>
    <phoneticPr fontId="3"/>
  </si>
  <si>
    <t>②</t>
    <phoneticPr fontId="3"/>
  </si>
  <si>
    <t>③</t>
    <phoneticPr fontId="3"/>
  </si>
  <si>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3"/>
  </si>
  <si>
    <t>④</t>
    <phoneticPr fontId="3"/>
  </si>
  <si>
    <t>　該当しない検査項目がある場合は、当該項目の「番号」欄から「担当検査者番号」欄までを取消線で抹消してください。</t>
    <rPh sb="6" eb="8">
      <t>ケンサ</t>
    </rPh>
    <rPh sb="8" eb="10">
      <t>コウモク</t>
    </rPh>
    <rPh sb="17" eb="19">
      <t>トウガイ</t>
    </rPh>
    <rPh sb="19" eb="21">
      <t>コウモク</t>
    </rPh>
    <rPh sb="32" eb="34">
      <t>ケンサ</t>
    </rPh>
    <rPh sb="34" eb="35">
      <t>シャ</t>
    </rPh>
    <rPh sb="42" eb="44">
      <t>トリケシ</t>
    </rPh>
    <phoneticPr fontId="3"/>
  </si>
  <si>
    <t>⑤</t>
    <phoneticPr fontId="3"/>
  </si>
  <si>
    <t>　「検査結果」欄は、別表（い）欄に掲げる各検査事項ごとに記入してください。</t>
    <rPh sb="2" eb="4">
      <t>ケンサ</t>
    </rPh>
    <rPh sb="4" eb="6">
      <t>ケッカ</t>
    </rPh>
    <rPh sb="21" eb="23">
      <t>ケンサ</t>
    </rPh>
    <rPh sb="23" eb="25">
      <t>ジコウ</t>
    </rPh>
    <phoneticPr fontId="3"/>
  </si>
  <si>
    <t>⑥</t>
    <phoneticPr fontId="3"/>
  </si>
  <si>
    <t>　「検査結果」欄のうち「要是正」欄は、別表（い）欄に掲げる検査事項について同表（ろ）欄に掲げる検査事項のいずれかが同表（に）欄に掲げる判定基準に該当する場合に○印を記入してください。</t>
    <rPh sb="2" eb="4">
      <t>ケンサ</t>
    </rPh>
    <rPh sb="29" eb="31">
      <t>ケンサ</t>
    </rPh>
    <rPh sb="31" eb="33">
      <t>ジコウ</t>
    </rPh>
    <rPh sb="37" eb="39">
      <t>ドウヒョウ</t>
    </rPh>
    <rPh sb="47" eb="49">
      <t>ケンサ</t>
    </rPh>
    <rPh sb="49" eb="51">
      <t>ジコウ</t>
    </rPh>
    <rPh sb="57" eb="59">
      <t>ドウヒョウ</t>
    </rPh>
    <rPh sb="62" eb="63">
      <t>ラン</t>
    </rPh>
    <rPh sb="64" eb="65">
      <t>カカ</t>
    </rPh>
    <phoneticPr fontId="3"/>
  </si>
  <si>
    <t>⑦</t>
    <phoneticPr fontId="3"/>
  </si>
  <si>
    <t>　「検査結果」欄のうち「指摘なし」欄は、⑥に該当しない場合に○印を記入してください。</t>
    <phoneticPr fontId="3"/>
  </si>
  <si>
    <t>⑧</t>
    <phoneticPr fontId="3"/>
  </si>
  <si>
    <t>　「既存不適格」欄は、「要是正」欄に○印を記入した場合で、建築基準法第３条第２項の規定の適用を受けているものであることが確認されたときは、○印を記入してください。</t>
    <phoneticPr fontId="3"/>
  </si>
  <si>
    <t>⑨</t>
    <phoneticPr fontId="3"/>
  </si>
  <si>
    <t>　「担当検査者番号」欄は、「検査に関与した検査者」欄で記入した番号、記号等を記入してください。ただし、当該防火設備の検査を行った検査者が１人の場合は、記入しなくても構いません。</t>
    <rPh sb="4" eb="6">
      <t>ケンサ</t>
    </rPh>
    <rPh sb="6" eb="7">
      <t>シャ</t>
    </rPh>
    <rPh sb="21" eb="23">
      <t>ケンサ</t>
    </rPh>
    <rPh sb="34" eb="36">
      <t>キゴウ</t>
    </rPh>
    <rPh sb="36" eb="37">
      <t>トウ</t>
    </rPh>
    <rPh sb="53" eb="55">
      <t>ボウカ</t>
    </rPh>
    <rPh sb="55" eb="57">
      <t>セツビ</t>
    </rPh>
    <rPh sb="58" eb="60">
      <t>ケンサ</t>
    </rPh>
    <rPh sb="61" eb="62">
      <t>オコナ</t>
    </rPh>
    <rPh sb="64" eb="66">
      <t>ケンサ</t>
    </rPh>
    <rPh sb="66" eb="67">
      <t>シャ</t>
    </rPh>
    <rPh sb="69" eb="70">
      <t>ニン</t>
    </rPh>
    <phoneticPr fontId="3"/>
  </si>
  <si>
    <t>⑩</t>
    <phoneticPr fontId="3"/>
  </si>
  <si>
    <t>⑪</t>
    <phoneticPr fontId="3"/>
  </si>
  <si>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9" eb="71">
      <t>ケンサ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3"/>
  </si>
  <si>
    <t>⑫</t>
    <phoneticPr fontId="3"/>
  </si>
  <si>
    <t>　各階平面図を別添１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19" eb="21">
      <t>ボウカ</t>
    </rPh>
    <rPh sb="21" eb="22">
      <t>トビラ</t>
    </rPh>
    <rPh sb="23" eb="25">
      <t>セッチ</t>
    </rPh>
    <rPh sb="30" eb="32">
      <t>カショ</t>
    </rPh>
    <rPh sb="32" eb="33">
      <t>オヨ</t>
    </rPh>
    <rPh sb="34" eb="36">
      <t>シテキ</t>
    </rPh>
    <rPh sb="37" eb="39">
      <t>トッキ</t>
    </rPh>
    <rPh sb="42" eb="44">
      <t>ジコウ</t>
    </rPh>
    <rPh sb="45" eb="46">
      <t>フク</t>
    </rPh>
    <rPh sb="52" eb="54">
      <t>カショ</t>
    </rPh>
    <rPh sb="55" eb="57">
      <t>メイキ</t>
    </rPh>
    <rPh sb="67" eb="69">
      <t>ベッテン</t>
    </rPh>
    <rPh sb="71" eb="73">
      <t>ヨウシキ</t>
    </rPh>
    <rPh sb="74" eb="76">
      <t>ベッキ</t>
    </rPh>
    <rPh sb="76" eb="77">
      <t>ダイ</t>
    </rPh>
    <rPh sb="77" eb="79">
      <t>ニゴウ</t>
    </rPh>
    <rPh sb="80" eb="82">
      <t>ベッキ</t>
    </rPh>
    <rPh sb="82" eb="83">
      <t>ダイ</t>
    </rPh>
    <rPh sb="83" eb="85">
      <t>サンゴウ</t>
    </rPh>
    <rPh sb="85" eb="86">
      <t>マタ</t>
    </rPh>
    <rPh sb="87" eb="89">
      <t>ベッキ</t>
    </rPh>
    <rPh sb="89" eb="90">
      <t>ダイ</t>
    </rPh>
    <rPh sb="90" eb="92">
      <t>ヨンゴウ</t>
    </rPh>
    <rPh sb="93" eb="95">
      <t>オノオノ</t>
    </rPh>
    <rPh sb="96" eb="98">
      <t>ベッテン</t>
    </rPh>
    <rPh sb="100" eb="102">
      <t>ヨウシキ</t>
    </rPh>
    <rPh sb="103" eb="105">
      <t>キサイ</t>
    </rPh>
    <rPh sb="108" eb="110">
      <t>ジコウ</t>
    </rPh>
    <rPh sb="111" eb="112">
      <t>ア</t>
    </rPh>
    <rPh sb="115" eb="117">
      <t>キサイ</t>
    </rPh>
    <rPh sb="124" eb="125">
      <t>カマ</t>
    </rPh>
    <phoneticPr fontId="3"/>
  </si>
  <si>
    <t>⑬</t>
    <phoneticPr fontId="3"/>
  </si>
  <si>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3"/>
  </si>
  <si>
    <t>上記以外の検査項目</t>
    <phoneticPr fontId="3"/>
  </si>
  <si>
    <t>（防火シャッター）</t>
    <rPh sb="1" eb="3">
      <t>ボウカ</t>
    </rPh>
    <phoneticPr fontId="3"/>
  </si>
  <si>
    <t>検　査　項　目　</t>
    <phoneticPr fontId="3"/>
  </si>
  <si>
    <t>指摘
なし</t>
    <phoneticPr fontId="3"/>
  </si>
  <si>
    <t>既　存
不適格</t>
    <phoneticPr fontId="3"/>
  </si>
  <si>
    <t>(1)</t>
    <phoneticPr fontId="3"/>
  </si>
  <si>
    <t>(2)</t>
    <phoneticPr fontId="3"/>
  </si>
  <si>
    <t>駆動装置</t>
    <rPh sb="0" eb="2">
      <t>クドウ</t>
    </rPh>
    <rPh sb="2" eb="4">
      <t>ソウチ</t>
    </rPh>
    <phoneticPr fontId="3"/>
  </si>
  <si>
    <t>軸受け部のブラケット、巻取りシャフト及び開閉機の取付けの状況※</t>
    <rPh sb="0" eb="2">
      <t>ジクウケ</t>
    </rPh>
    <rPh sb="3" eb="4">
      <t>ブ</t>
    </rPh>
    <rPh sb="11" eb="13">
      <t>マキト</t>
    </rPh>
    <rPh sb="18" eb="19">
      <t>オヨ</t>
    </rPh>
    <rPh sb="20" eb="22">
      <t>カイヘイ</t>
    </rPh>
    <rPh sb="22" eb="23">
      <t>キ</t>
    </rPh>
    <rPh sb="24" eb="26">
      <t>トリツケ</t>
    </rPh>
    <rPh sb="28" eb="30">
      <t>ジョウキョウ</t>
    </rPh>
    <phoneticPr fontId="3"/>
  </si>
  <si>
    <t>(3)</t>
  </si>
  <si>
    <t>スプロケットの設置の状況※</t>
    <rPh sb="7" eb="9">
      <t>セッチ</t>
    </rPh>
    <rPh sb="10" eb="12">
      <t>ジョウキョウ</t>
    </rPh>
    <phoneticPr fontId="3"/>
  </si>
  <si>
    <t>(4)</t>
  </si>
  <si>
    <t>軸受け部のブラケット、ベアリング及びスプロケット又はロープ車の劣化及び損傷の状況※</t>
    <rPh sb="0" eb="2">
      <t>ジクウケ</t>
    </rPh>
    <rPh sb="3" eb="4">
      <t>ブ</t>
    </rPh>
    <rPh sb="16" eb="17">
      <t>オヨ</t>
    </rPh>
    <rPh sb="24" eb="25">
      <t>マタ</t>
    </rPh>
    <rPh sb="29" eb="30">
      <t>シャ</t>
    </rPh>
    <rPh sb="31" eb="33">
      <t>レッカ</t>
    </rPh>
    <rPh sb="33" eb="34">
      <t>オヨ</t>
    </rPh>
    <rPh sb="35" eb="37">
      <t>ソンショウ</t>
    </rPh>
    <rPh sb="38" eb="40">
      <t>ジョウキョウ</t>
    </rPh>
    <phoneticPr fontId="3"/>
  </si>
  <si>
    <t>ローラチェーン又はワイヤーロープの劣化及び損傷の状況</t>
    <rPh sb="7" eb="8">
      <t>マタ</t>
    </rPh>
    <rPh sb="17" eb="19">
      <t>レッカ</t>
    </rPh>
    <rPh sb="19" eb="20">
      <t>オヨ</t>
    </rPh>
    <rPh sb="21" eb="23">
      <t>ソンショウ</t>
    </rPh>
    <rPh sb="24" eb="26">
      <t>ジョウキョウ</t>
    </rPh>
    <phoneticPr fontId="3"/>
  </si>
  <si>
    <t>カーテン部</t>
    <rPh sb="4" eb="5">
      <t>ブ</t>
    </rPh>
    <phoneticPr fontId="3"/>
  </si>
  <si>
    <t>スラット及び座板の劣化等の状況</t>
    <rPh sb="4" eb="5">
      <t>オヨ</t>
    </rPh>
    <rPh sb="6" eb="7">
      <t>ザ</t>
    </rPh>
    <rPh sb="7" eb="8">
      <t>バン</t>
    </rPh>
    <rPh sb="9" eb="12">
      <t>レッカトウ</t>
    </rPh>
    <rPh sb="13" eb="15">
      <t>ジョウキョウ</t>
    </rPh>
    <phoneticPr fontId="3"/>
  </si>
  <si>
    <t>吊り元の劣化及び損傷並びに固定の状況</t>
    <rPh sb="0" eb="1">
      <t>ツ</t>
    </rPh>
    <rPh sb="2" eb="3">
      <t>モト</t>
    </rPh>
    <rPh sb="4" eb="6">
      <t>レッカ</t>
    </rPh>
    <rPh sb="6" eb="7">
      <t>オヨ</t>
    </rPh>
    <rPh sb="8" eb="10">
      <t>ソンショウ</t>
    </rPh>
    <rPh sb="10" eb="11">
      <t>ナラ</t>
    </rPh>
    <rPh sb="13" eb="15">
      <t>コテイ</t>
    </rPh>
    <rPh sb="16" eb="18">
      <t>ジョウキョウ</t>
    </rPh>
    <phoneticPr fontId="3"/>
  </si>
  <si>
    <t>ケース</t>
    <phoneticPr fontId="3"/>
  </si>
  <si>
    <t>まぐさ及びガイドレール</t>
    <rPh sb="3" eb="4">
      <t>オヨ</t>
    </rPh>
    <phoneticPr fontId="3"/>
  </si>
  <si>
    <t>危害防止装置用連動中継器の配線の状況</t>
    <rPh sb="0" eb="2">
      <t>キガイ</t>
    </rPh>
    <rPh sb="2" eb="4">
      <t>ボウシ</t>
    </rPh>
    <rPh sb="4" eb="6">
      <t>ソウチ</t>
    </rPh>
    <rPh sb="6" eb="7">
      <t>ヨウ</t>
    </rPh>
    <rPh sb="7" eb="9">
      <t>レンドウ</t>
    </rPh>
    <rPh sb="9" eb="11">
      <t>チュウケイ</t>
    </rPh>
    <rPh sb="11" eb="12">
      <t>キ</t>
    </rPh>
    <rPh sb="13" eb="15">
      <t>ハイセン</t>
    </rPh>
    <rPh sb="16" eb="18">
      <t>ジョウキョウ</t>
    </rPh>
    <phoneticPr fontId="3"/>
  </si>
  <si>
    <t>危害防止装置用予備電源の劣化及び損傷の状況</t>
    <rPh sb="0" eb="2">
      <t>キガイ</t>
    </rPh>
    <rPh sb="2" eb="4">
      <t>ボウシ</t>
    </rPh>
    <rPh sb="4" eb="6">
      <t>ソウチ</t>
    </rPh>
    <rPh sb="6" eb="7">
      <t>ヨウ</t>
    </rPh>
    <rPh sb="7" eb="11">
      <t>ヨビデンゲン</t>
    </rPh>
    <rPh sb="12" eb="14">
      <t>レッカ</t>
    </rPh>
    <rPh sb="14" eb="15">
      <t>オヨ</t>
    </rPh>
    <rPh sb="16" eb="18">
      <t>ソンショウ</t>
    </rPh>
    <rPh sb="19" eb="21">
      <t>ジョウキョウ</t>
    </rPh>
    <phoneticPr fontId="3"/>
  </si>
  <si>
    <t>危害防止装置用予備電源の容量の状況</t>
    <rPh sb="0" eb="2">
      <t>キガイ</t>
    </rPh>
    <rPh sb="2" eb="4">
      <t>ボウシ</t>
    </rPh>
    <rPh sb="4" eb="6">
      <t>ソウチ</t>
    </rPh>
    <rPh sb="6" eb="7">
      <t>ヨウ</t>
    </rPh>
    <rPh sb="7" eb="11">
      <t>ヨビデンゲン</t>
    </rPh>
    <rPh sb="12" eb="14">
      <t>ヨウリョウ</t>
    </rPh>
    <rPh sb="15" eb="17">
      <t>ジョウキョウ</t>
    </rPh>
    <phoneticPr fontId="3"/>
  </si>
  <si>
    <t>座板感知部の劣化及び損傷並びに作動の状況</t>
    <rPh sb="0" eb="1">
      <t>ザ</t>
    </rPh>
    <rPh sb="1" eb="2">
      <t>イタ</t>
    </rPh>
    <rPh sb="2" eb="4">
      <t>カンチ</t>
    </rPh>
    <rPh sb="4" eb="5">
      <t>ブ</t>
    </rPh>
    <rPh sb="6" eb="8">
      <t>レッカ</t>
    </rPh>
    <rPh sb="8" eb="9">
      <t>オヨ</t>
    </rPh>
    <rPh sb="10" eb="12">
      <t>ソンショウ</t>
    </rPh>
    <rPh sb="12" eb="13">
      <t>ナラ</t>
    </rPh>
    <rPh sb="15" eb="17">
      <t>サドウ</t>
    </rPh>
    <rPh sb="18" eb="20">
      <t>ジョウキョウ</t>
    </rPh>
    <phoneticPr fontId="3"/>
  </si>
  <si>
    <t>(18)</t>
  </si>
  <si>
    <t>(19)</t>
  </si>
  <si>
    <t>(20)</t>
  </si>
  <si>
    <t>(21)</t>
  </si>
  <si>
    <t>(22)</t>
  </si>
  <si>
    <t>(23)</t>
  </si>
  <si>
    <t>(24)</t>
  </si>
  <si>
    <t>(25)</t>
  </si>
  <si>
    <t>手動閉鎖装置</t>
    <rPh sb="0" eb="2">
      <t>シュドウ</t>
    </rPh>
    <rPh sb="2" eb="4">
      <t>ヘイサ</t>
    </rPh>
    <rPh sb="4" eb="6">
      <t>ソウチ</t>
    </rPh>
    <phoneticPr fontId="3"/>
  </si>
  <si>
    <t>(26)</t>
  </si>
  <si>
    <t>防火シャッターの閉鎖の状況</t>
    <rPh sb="0" eb="2">
      <t>ボウカ</t>
    </rPh>
    <rPh sb="8" eb="10">
      <t>ヘイサ</t>
    </rPh>
    <rPh sb="11" eb="13">
      <t>ジョウキョウ</t>
    </rPh>
    <phoneticPr fontId="3"/>
  </si>
  <si>
    <t>(27)</t>
  </si>
  <si>
    <t>①</t>
    <phoneticPr fontId="3"/>
  </si>
  <si>
    <t>②</t>
    <phoneticPr fontId="3"/>
  </si>
  <si>
    <t>③</t>
    <phoneticPr fontId="3"/>
  </si>
  <si>
    <t>④</t>
    <phoneticPr fontId="3"/>
  </si>
  <si>
    <t>⑤</t>
    <phoneticPr fontId="3"/>
  </si>
  <si>
    <t>⑥</t>
    <phoneticPr fontId="3"/>
  </si>
  <si>
    <t>⑦</t>
    <phoneticPr fontId="3"/>
  </si>
  <si>
    <t>　「検査結果」欄のうち「指摘なし」欄は、⑥に該当しない場合に○印を記入してください。</t>
    <phoneticPr fontId="3"/>
  </si>
  <si>
    <t>⑧</t>
    <phoneticPr fontId="3"/>
  </si>
  <si>
    <t>　「既存不適格」欄は、「要是正」欄に○印を記入した場合で、建築基準法第３条第２項の規定の適用を受けているものであることが確認されたときは、○印を記入してください。</t>
    <phoneticPr fontId="3"/>
  </si>
  <si>
    <t>⑨</t>
    <phoneticPr fontId="3"/>
  </si>
  <si>
    <t>⑩</t>
    <phoneticPr fontId="3"/>
  </si>
  <si>
    <t>⑪</t>
    <phoneticPr fontId="3"/>
  </si>
  <si>
    <t>⑫</t>
    <phoneticPr fontId="3"/>
  </si>
  <si>
    <t>⑬</t>
    <phoneticPr fontId="3"/>
  </si>
  <si>
    <t>　各階平面図を別添１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19" eb="21">
      <t>ボウカ</t>
    </rPh>
    <rPh sb="27" eb="29">
      <t>セッチ</t>
    </rPh>
    <rPh sb="34" eb="36">
      <t>カショ</t>
    </rPh>
    <rPh sb="36" eb="37">
      <t>オヨ</t>
    </rPh>
    <rPh sb="38" eb="40">
      <t>シテキ</t>
    </rPh>
    <rPh sb="41" eb="43">
      <t>トッキ</t>
    </rPh>
    <rPh sb="46" eb="48">
      <t>ジコウ</t>
    </rPh>
    <rPh sb="49" eb="50">
      <t>フク</t>
    </rPh>
    <rPh sb="56" eb="58">
      <t>カショ</t>
    </rPh>
    <rPh sb="59" eb="61">
      <t>メイキ</t>
    </rPh>
    <rPh sb="71" eb="73">
      <t>ベッテン</t>
    </rPh>
    <rPh sb="75" eb="77">
      <t>ヨウシキ</t>
    </rPh>
    <rPh sb="78" eb="80">
      <t>ベッキ</t>
    </rPh>
    <rPh sb="80" eb="81">
      <t>ダイ</t>
    </rPh>
    <rPh sb="84" eb="86">
      <t>ベッキ</t>
    </rPh>
    <rPh sb="86" eb="87">
      <t>ダイ</t>
    </rPh>
    <rPh sb="87" eb="89">
      <t>サンゴウ</t>
    </rPh>
    <rPh sb="89" eb="90">
      <t>マタ</t>
    </rPh>
    <rPh sb="91" eb="93">
      <t>ベッキ</t>
    </rPh>
    <rPh sb="93" eb="94">
      <t>ダイ</t>
    </rPh>
    <rPh sb="94" eb="96">
      <t>ヨンゴウ</t>
    </rPh>
    <rPh sb="97" eb="99">
      <t>オノオノ</t>
    </rPh>
    <rPh sb="100" eb="102">
      <t>ベッテン</t>
    </rPh>
    <rPh sb="104" eb="106">
      <t>ヨウシキ</t>
    </rPh>
    <rPh sb="107" eb="109">
      <t>キサイ</t>
    </rPh>
    <rPh sb="112" eb="114">
      <t>ジコウ</t>
    </rPh>
    <rPh sb="115" eb="116">
      <t>ア</t>
    </rPh>
    <rPh sb="119" eb="121">
      <t>キサイ</t>
    </rPh>
    <rPh sb="128" eb="129">
      <t>カマ</t>
    </rPh>
    <phoneticPr fontId="3"/>
  </si>
  <si>
    <t>⑭</t>
    <phoneticPr fontId="3"/>
  </si>
  <si>
    <t>　※欄は、日常的に開閉するものについてのみ記入してください。</t>
    <rPh sb="2" eb="3">
      <t>ラン</t>
    </rPh>
    <rPh sb="5" eb="8">
      <t>ニチジョウテキ</t>
    </rPh>
    <rPh sb="9" eb="11">
      <t>カイヘイ</t>
    </rPh>
    <rPh sb="21" eb="23">
      <t>キニュウ</t>
    </rPh>
    <phoneticPr fontId="3"/>
  </si>
  <si>
    <t>（耐火クロススクリーン）</t>
    <rPh sb="1" eb="3">
      <t>タイカ</t>
    </rPh>
    <phoneticPr fontId="3"/>
  </si>
  <si>
    <t>防火クロススクリーン</t>
    <rPh sb="0" eb="2">
      <t>ボウカ</t>
    </rPh>
    <phoneticPr fontId="3"/>
  </si>
  <si>
    <t>ローラチェーンの劣化及び損傷の状況</t>
    <rPh sb="8" eb="10">
      <t>レッカ</t>
    </rPh>
    <rPh sb="10" eb="11">
      <t>オヨ</t>
    </rPh>
    <rPh sb="12" eb="14">
      <t>ソンショウ</t>
    </rPh>
    <rPh sb="15" eb="17">
      <t>ジョウキョウ</t>
    </rPh>
    <phoneticPr fontId="3"/>
  </si>
  <si>
    <t>耐火クロス及び座板の劣化及び損傷の状況</t>
    <rPh sb="0" eb="2">
      <t>タイカ</t>
    </rPh>
    <rPh sb="5" eb="6">
      <t>オヨ</t>
    </rPh>
    <rPh sb="7" eb="8">
      <t>ザ</t>
    </rPh>
    <rPh sb="8" eb="9">
      <t>イタ</t>
    </rPh>
    <rPh sb="10" eb="12">
      <t>レッカ</t>
    </rPh>
    <rPh sb="12" eb="13">
      <t>オヨ</t>
    </rPh>
    <rPh sb="14" eb="16">
      <t>ソンショウ</t>
    </rPh>
    <rPh sb="17" eb="19">
      <t>ジョウキョウ</t>
    </rPh>
    <phoneticPr fontId="3"/>
  </si>
  <si>
    <t>ケース</t>
    <phoneticPr fontId="3"/>
  </si>
  <si>
    <t>危害防止装置</t>
    <phoneticPr fontId="3"/>
  </si>
  <si>
    <t>耐火クロススクリーンの閉鎖の状況</t>
    <rPh sb="0" eb="2">
      <t>タイカ</t>
    </rPh>
    <rPh sb="11" eb="13">
      <t>ヘイサ</t>
    </rPh>
    <rPh sb="14" eb="16">
      <t>ジョウキョウ</t>
    </rPh>
    <phoneticPr fontId="3"/>
  </si>
  <si>
    <t>　各階平面図を別添１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30" eb="32">
      <t>セッチ</t>
    </rPh>
    <rPh sb="37" eb="39">
      <t>カショ</t>
    </rPh>
    <rPh sb="39" eb="40">
      <t>オヨ</t>
    </rPh>
    <rPh sb="41" eb="43">
      <t>シテキ</t>
    </rPh>
    <rPh sb="44" eb="46">
      <t>トッキ</t>
    </rPh>
    <rPh sb="49" eb="51">
      <t>ジコウ</t>
    </rPh>
    <rPh sb="52" eb="53">
      <t>フク</t>
    </rPh>
    <rPh sb="59" eb="61">
      <t>カショ</t>
    </rPh>
    <rPh sb="62" eb="64">
      <t>メイキ</t>
    </rPh>
    <rPh sb="74" eb="76">
      <t>ベッテン</t>
    </rPh>
    <rPh sb="78" eb="80">
      <t>ヨウシキ</t>
    </rPh>
    <rPh sb="81" eb="83">
      <t>ベッキ</t>
    </rPh>
    <rPh sb="83" eb="84">
      <t>ダイ</t>
    </rPh>
    <rPh sb="87" eb="89">
      <t>ベッキ</t>
    </rPh>
    <rPh sb="89" eb="90">
      <t>ダイ</t>
    </rPh>
    <rPh sb="92" eb="93">
      <t>マタ</t>
    </rPh>
    <rPh sb="94" eb="96">
      <t>ベッキ</t>
    </rPh>
    <rPh sb="96" eb="97">
      <t>ダイ</t>
    </rPh>
    <rPh sb="97" eb="99">
      <t>ヨンゴウ</t>
    </rPh>
    <rPh sb="100" eb="102">
      <t>オノオノ</t>
    </rPh>
    <rPh sb="103" eb="105">
      <t>ベッテン</t>
    </rPh>
    <rPh sb="107" eb="109">
      <t>ヨウシキ</t>
    </rPh>
    <rPh sb="110" eb="112">
      <t>キサイ</t>
    </rPh>
    <rPh sb="115" eb="117">
      <t>ジコウ</t>
    </rPh>
    <rPh sb="118" eb="119">
      <t>ア</t>
    </rPh>
    <rPh sb="122" eb="124">
      <t>キサイ</t>
    </rPh>
    <rPh sb="131" eb="132">
      <t>カマ</t>
    </rPh>
    <phoneticPr fontId="3"/>
  </si>
  <si>
    <t>（ドレンチャーその他の水幕を形成する防火設備）</t>
    <rPh sb="9" eb="10">
      <t>タ</t>
    </rPh>
    <rPh sb="11" eb="12">
      <t>スイ</t>
    </rPh>
    <rPh sb="12" eb="13">
      <t>マク</t>
    </rPh>
    <rPh sb="14" eb="16">
      <t>ケイセイ</t>
    </rPh>
    <rPh sb="18" eb="20">
      <t>ボウカ</t>
    </rPh>
    <rPh sb="20" eb="22">
      <t>セツビ</t>
    </rPh>
    <phoneticPr fontId="3"/>
  </si>
  <si>
    <t>検　査　項　目　</t>
    <phoneticPr fontId="3"/>
  </si>
  <si>
    <t>指摘
なし</t>
    <phoneticPr fontId="3"/>
  </si>
  <si>
    <t>既　存
不適格</t>
    <phoneticPr fontId="3"/>
  </si>
  <si>
    <t>(1)</t>
    <phoneticPr fontId="3"/>
  </si>
  <si>
    <t>ドレンチャー等</t>
    <rPh sb="6" eb="7">
      <t>トウ</t>
    </rPh>
    <phoneticPr fontId="3"/>
  </si>
  <si>
    <t>(2)</t>
    <phoneticPr fontId="3"/>
  </si>
  <si>
    <t>散水ヘッド</t>
    <rPh sb="0" eb="2">
      <t>サンスイ</t>
    </rPh>
    <phoneticPr fontId="3"/>
  </si>
  <si>
    <t>散水ヘッドの設置の状況</t>
    <rPh sb="0" eb="2">
      <t>サンスイ</t>
    </rPh>
    <rPh sb="6" eb="8">
      <t>セッチ</t>
    </rPh>
    <rPh sb="9" eb="11">
      <t>ジョウキョウ</t>
    </rPh>
    <phoneticPr fontId="3"/>
  </si>
  <si>
    <t>開閉弁</t>
    <rPh sb="0" eb="2">
      <t>カイヘイ</t>
    </rPh>
    <rPh sb="2" eb="3">
      <t>ベン</t>
    </rPh>
    <phoneticPr fontId="3"/>
  </si>
  <si>
    <t>開閉弁の状況</t>
    <rPh sb="0" eb="2">
      <t>カイヘイ</t>
    </rPh>
    <rPh sb="2" eb="3">
      <t>ベン</t>
    </rPh>
    <rPh sb="4" eb="6">
      <t>ジョウキョウ</t>
    </rPh>
    <phoneticPr fontId="3"/>
  </si>
  <si>
    <t>排水設備</t>
    <rPh sb="0" eb="2">
      <t>ハイスイ</t>
    </rPh>
    <rPh sb="2" eb="4">
      <t>セツビ</t>
    </rPh>
    <phoneticPr fontId="3"/>
  </si>
  <si>
    <t>排水の状況</t>
    <rPh sb="0" eb="2">
      <t>ハイスイ</t>
    </rPh>
    <rPh sb="3" eb="5">
      <t>ジョウキョウ</t>
    </rPh>
    <phoneticPr fontId="3"/>
  </si>
  <si>
    <t>水源</t>
    <rPh sb="0" eb="2">
      <t>スイゲン</t>
    </rPh>
    <phoneticPr fontId="3"/>
  </si>
  <si>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3"/>
  </si>
  <si>
    <t>給水装置の状況</t>
    <rPh sb="0" eb="2">
      <t>キュウスイ</t>
    </rPh>
    <rPh sb="2" eb="4">
      <t>ソウチ</t>
    </rPh>
    <rPh sb="5" eb="7">
      <t>ジョウキョウ</t>
    </rPh>
    <phoneticPr fontId="3"/>
  </si>
  <si>
    <t>加圧送水装置</t>
    <rPh sb="0" eb="2">
      <t>カアツ</t>
    </rPh>
    <rPh sb="2" eb="4">
      <t>ソウスイ</t>
    </rPh>
    <rPh sb="4" eb="6">
      <t>ソウチ</t>
    </rPh>
    <phoneticPr fontId="3"/>
  </si>
  <si>
    <t>ポンプ制御盤のスイッチ類及び表示灯の状況</t>
    <rPh sb="3" eb="6">
      <t>セイギョバン</t>
    </rPh>
    <rPh sb="11" eb="12">
      <t>ルイ</t>
    </rPh>
    <rPh sb="12" eb="13">
      <t>オヨ</t>
    </rPh>
    <rPh sb="14" eb="16">
      <t>ヒョウジ</t>
    </rPh>
    <rPh sb="16" eb="17">
      <t>トウ</t>
    </rPh>
    <rPh sb="18" eb="20">
      <t>ジョウキョウ</t>
    </rPh>
    <phoneticPr fontId="3"/>
  </si>
  <si>
    <t>結線接続の状況</t>
    <rPh sb="0" eb="1">
      <t>ケツ</t>
    </rPh>
    <rPh sb="1" eb="2">
      <t>セン</t>
    </rPh>
    <rPh sb="2" eb="4">
      <t>セツゾク</t>
    </rPh>
    <rPh sb="5" eb="7">
      <t>ジョウキョウ</t>
    </rPh>
    <phoneticPr fontId="3"/>
  </si>
  <si>
    <t>接地の状況状況</t>
    <rPh sb="0" eb="2">
      <t>セッチ</t>
    </rPh>
    <rPh sb="3" eb="5">
      <t>ジョウキョウ</t>
    </rPh>
    <rPh sb="5" eb="7">
      <t>ジョウキョウ</t>
    </rPh>
    <phoneticPr fontId="3"/>
  </si>
  <si>
    <t>ポンプ及び電動機の状況</t>
    <rPh sb="3" eb="4">
      <t>オヨ</t>
    </rPh>
    <rPh sb="5" eb="8">
      <t>デンドウキ</t>
    </rPh>
    <rPh sb="9" eb="11">
      <t>ジョウキョウ</t>
    </rPh>
    <phoneticPr fontId="3"/>
  </si>
  <si>
    <t>加圧送水装置用予備電源への切り替えの状況</t>
    <rPh sb="0" eb="2">
      <t>カアツ</t>
    </rPh>
    <rPh sb="2" eb="4">
      <t>ソウスイ</t>
    </rPh>
    <rPh sb="4" eb="6">
      <t>ソウチ</t>
    </rPh>
    <rPh sb="6" eb="7">
      <t>ヨウ</t>
    </rPh>
    <rPh sb="7" eb="9">
      <t>ヨビ</t>
    </rPh>
    <rPh sb="9" eb="11">
      <t>デンゲン</t>
    </rPh>
    <rPh sb="13" eb="14">
      <t>キ</t>
    </rPh>
    <rPh sb="15" eb="16">
      <t>カ</t>
    </rPh>
    <rPh sb="18" eb="20">
      <t>ジョウキョウ</t>
    </rPh>
    <phoneticPr fontId="3"/>
  </si>
  <si>
    <t>加圧送水装置用予備電源の劣化及び損傷の状況</t>
    <rPh sb="12" eb="14">
      <t>レッカ</t>
    </rPh>
    <rPh sb="14" eb="15">
      <t>オヨ</t>
    </rPh>
    <rPh sb="16" eb="18">
      <t>ソンショウ</t>
    </rPh>
    <rPh sb="19" eb="21">
      <t>ジョウキョウ</t>
    </rPh>
    <phoneticPr fontId="3"/>
  </si>
  <si>
    <t>加圧送水装置用予備電源の容量の状況</t>
    <rPh sb="12" eb="14">
      <t>ヨウリョウ</t>
    </rPh>
    <rPh sb="15" eb="17">
      <t>ジョウキョウ</t>
    </rPh>
    <phoneticPr fontId="3"/>
  </si>
  <si>
    <t>圧力計、呼水槽、起動用圧力スイッチ等の付属装置の状況</t>
    <rPh sb="0" eb="3">
      <t>アツリョクケイ</t>
    </rPh>
    <rPh sb="4" eb="5">
      <t>ヨ</t>
    </rPh>
    <rPh sb="5" eb="6">
      <t>スイ</t>
    </rPh>
    <rPh sb="6" eb="7">
      <t>ソウ</t>
    </rPh>
    <rPh sb="8" eb="11">
      <t>キドウヨウ</t>
    </rPh>
    <rPh sb="11" eb="13">
      <t>アツリョク</t>
    </rPh>
    <rPh sb="17" eb="18">
      <t>トウ</t>
    </rPh>
    <rPh sb="19" eb="21">
      <t>フゾク</t>
    </rPh>
    <rPh sb="21" eb="23">
      <t>ソウチ</t>
    </rPh>
    <rPh sb="24" eb="26">
      <t>ジョウキョウ</t>
    </rPh>
    <phoneticPr fontId="3"/>
  </si>
  <si>
    <t>ドレンチャー等の作動の状況</t>
    <rPh sb="6" eb="7">
      <t>トウ</t>
    </rPh>
    <rPh sb="8" eb="10">
      <t>サドウ</t>
    </rPh>
    <rPh sb="11" eb="13">
      <t>ジョウキョウ</t>
    </rPh>
    <phoneticPr fontId="3"/>
  </si>
  <si>
    <t>上記以外の検査項目等</t>
    <phoneticPr fontId="3"/>
  </si>
  <si>
    <t>①</t>
    <phoneticPr fontId="3"/>
  </si>
  <si>
    <t>②</t>
    <phoneticPr fontId="3"/>
  </si>
  <si>
    <t>③</t>
    <phoneticPr fontId="3"/>
  </si>
  <si>
    <t>④</t>
    <phoneticPr fontId="3"/>
  </si>
  <si>
    <t>⑤</t>
    <phoneticPr fontId="3"/>
  </si>
  <si>
    <t>⑥</t>
    <phoneticPr fontId="3"/>
  </si>
  <si>
    <t>⑦</t>
    <phoneticPr fontId="3"/>
  </si>
  <si>
    <t>　「検査結果」欄のうち「指摘なし」欄は、⑥に該当しない場合に○印を記入してください。</t>
    <phoneticPr fontId="3"/>
  </si>
  <si>
    <t>⑧</t>
    <phoneticPr fontId="3"/>
  </si>
  <si>
    <t>　「既存不適格」欄は、「要是正」欄に○印を記入した場合で、建築基準法第３条第２項の規定の適用を受けているものであることが確認されたときは、○印を記入してください。</t>
    <phoneticPr fontId="3"/>
  </si>
  <si>
    <t>⑨</t>
    <phoneticPr fontId="3"/>
  </si>
  <si>
    <t>⑩</t>
    <phoneticPr fontId="3"/>
  </si>
  <si>
    <t>⑪</t>
    <phoneticPr fontId="3"/>
  </si>
  <si>
    <t>⑫</t>
    <phoneticPr fontId="3"/>
  </si>
  <si>
    <t>　各階平面図を別添１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0" eb="12">
      <t>ヨウシキ</t>
    </rPh>
    <rPh sb="13" eb="14">
      <t>シタガ</t>
    </rPh>
    <rPh sb="15" eb="17">
      <t>テンプ</t>
    </rPh>
    <rPh sb="27" eb="28">
      <t>タ</t>
    </rPh>
    <rPh sb="29" eb="30">
      <t>スイ</t>
    </rPh>
    <rPh sb="30" eb="31">
      <t>マク</t>
    </rPh>
    <rPh sb="32" eb="34">
      <t>ケイセイ</t>
    </rPh>
    <rPh sb="36" eb="38">
      <t>ボウカ</t>
    </rPh>
    <rPh sb="38" eb="40">
      <t>セツビ</t>
    </rPh>
    <rPh sb="41" eb="43">
      <t>セッチ</t>
    </rPh>
    <rPh sb="48" eb="50">
      <t>カショ</t>
    </rPh>
    <rPh sb="50" eb="51">
      <t>オヨ</t>
    </rPh>
    <rPh sb="52" eb="54">
      <t>シテキ</t>
    </rPh>
    <rPh sb="55" eb="57">
      <t>トッキ</t>
    </rPh>
    <rPh sb="60" eb="62">
      <t>ジコウ</t>
    </rPh>
    <rPh sb="63" eb="64">
      <t>フク</t>
    </rPh>
    <rPh sb="70" eb="72">
      <t>カショ</t>
    </rPh>
    <rPh sb="73" eb="75">
      <t>メイキ</t>
    </rPh>
    <rPh sb="85" eb="87">
      <t>ベッテン</t>
    </rPh>
    <rPh sb="89" eb="91">
      <t>ヨウシキ</t>
    </rPh>
    <rPh sb="92" eb="94">
      <t>ベッキ</t>
    </rPh>
    <rPh sb="94" eb="95">
      <t>ダイ</t>
    </rPh>
    <rPh sb="98" eb="100">
      <t>ベッキ</t>
    </rPh>
    <rPh sb="100" eb="101">
      <t>ダイ</t>
    </rPh>
    <rPh sb="103" eb="104">
      <t>マタ</t>
    </rPh>
    <rPh sb="105" eb="107">
      <t>ベッキ</t>
    </rPh>
    <rPh sb="107" eb="108">
      <t>ダイ</t>
    </rPh>
    <rPh sb="111" eb="113">
      <t>オノオノ</t>
    </rPh>
    <rPh sb="114" eb="116">
      <t>ベッテン</t>
    </rPh>
    <rPh sb="118" eb="120">
      <t>ヨウシキ</t>
    </rPh>
    <rPh sb="121" eb="123">
      <t>キサイ</t>
    </rPh>
    <rPh sb="126" eb="128">
      <t>ジコウ</t>
    </rPh>
    <rPh sb="129" eb="130">
      <t>ア</t>
    </rPh>
    <rPh sb="133" eb="135">
      <t>キサイ</t>
    </rPh>
    <rPh sb="142" eb="143">
      <t>カマ</t>
    </rPh>
    <phoneticPr fontId="3"/>
  </si>
  <si>
    <t>⑬</t>
    <phoneticPr fontId="3"/>
  </si>
  <si>
    <t xml:space="preserve"> 注）各階平面図を添付し、検査の対象となる防火設備の設置されている箇所及び指摘（特記すべき事項を含む）のあった箇所を明記すること。</t>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3"/>
  </si>
  <si>
    <t>検査項目</t>
    <rPh sb="0" eb="2">
      <t>ケンサ</t>
    </rPh>
    <phoneticPr fontId="3"/>
  </si>
  <si>
    <t>検査結果</t>
    <rPh sb="0" eb="2">
      <t>ケンサ</t>
    </rPh>
    <phoneticPr fontId="3"/>
  </si>
  <si>
    <t>【3.報告対象建築物】</t>
    <phoneticPr fontId="3"/>
  </si>
  <si>
    <t>【1.所有者】</t>
    <phoneticPr fontId="3"/>
  </si>
  <si>
    <t>（第三面）</t>
    <rPh sb="2" eb="3">
      <t>サン</t>
    </rPh>
    <phoneticPr fontId="3"/>
  </si>
  <si>
    <t>　建築基準法第12条第３項の規定により、定期検査の結果を報告します。この報告書に記載の事項は事実に相違ありません。</t>
    <rPh sb="22" eb="24">
      <t>ケンサ</t>
    </rPh>
    <phoneticPr fontId="3"/>
  </si>
  <si>
    <t>)</t>
    <phoneticPr fontId="3"/>
  </si>
  <si>
    <t>)</t>
    <phoneticPr fontId="3"/>
  </si>
  <si>
    <t>考えられる原因</t>
    <phoneticPr fontId="3"/>
  </si>
  <si>
    <t>検　査　結　果　図</t>
    <rPh sb="0" eb="1">
      <t>ケン</t>
    </rPh>
    <phoneticPr fontId="3"/>
  </si>
  <si>
    <t>定期検査報告概要書</t>
    <rPh sb="2" eb="4">
      <t>ケンサ</t>
    </rPh>
    <rPh sb="6" eb="7">
      <t>ガイ</t>
    </rPh>
    <rPh sb="7" eb="8">
      <t>ヨウ</t>
    </rPh>
    <phoneticPr fontId="3"/>
  </si>
  <si>
    <r>
      <t>①定期検査報告書には、</t>
    </r>
    <r>
      <rPr>
        <b/>
        <u/>
        <sz val="10.5"/>
        <rFont val="HG丸ｺﾞｼｯｸM-PRO"/>
        <family val="3"/>
        <charset val="128"/>
      </rPr>
      <t>別記（検査結果表）</t>
    </r>
    <r>
      <rPr>
        <sz val="10.5"/>
        <rFont val="HG丸ｺﾞｼｯｸM-PRO"/>
        <family val="3"/>
        <charset val="128"/>
      </rPr>
      <t>、</t>
    </r>
    <r>
      <rPr>
        <b/>
        <u/>
        <sz val="10.5"/>
        <rFont val="HG丸ｺﾞｼｯｸM-PRO"/>
        <family val="3"/>
        <charset val="128"/>
      </rPr>
      <t>別添１様式（各階平面図）</t>
    </r>
    <r>
      <rPr>
        <sz val="10.5"/>
        <rFont val="HG丸ｺﾞｼｯｸM-PRO"/>
        <family val="3"/>
        <charset val="128"/>
      </rPr>
      <t>を必ず添付してください。また検査の結果、「要是正」とされた検査項目（既存不適格の場合を除く。）については、要是正とされた部分を撮影した写真を</t>
    </r>
    <r>
      <rPr>
        <b/>
        <u/>
        <sz val="10.5"/>
        <rFont val="HG丸ｺﾞｼｯｸM-PRO"/>
        <family val="3"/>
        <charset val="128"/>
      </rPr>
      <t>別添２様式（関係写真）</t>
    </r>
    <r>
      <rPr>
        <sz val="10.5"/>
        <rFont val="HG丸ｺﾞｼｯｸM-PRO"/>
        <family val="3"/>
        <charset val="128"/>
      </rPr>
      <t>に従い添付してください。</t>
    </r>
    <rPh sb="3" eb="5">
      <t>ケンサ</t>
    </rPh>
    <rPh sb="14" eb="16">
      <t>ケンサ</t>
    </rPh>
    <rPh sb="16" eb="18">
      <t>ケッカ</t>
    </rPh>
    <rPh sb="18" eb="19">
      <t>ヒョウ</t>
    </rPh>
    <rPh sb="21" eb="23">
      <t>ベッテン</t>
    </rPh>
    <rPh sb="24" eb="26">
      <t>ヨウシキ</t>
    </rPh>
    <rPh sb="27" eb="29">
      <t>カクカイ</t>
    </rPh>
    <rPh sb="29" eb="32">
      <t>ヘイメンズ</t>
    </rPh>
    <rPh sb="34" eb="35">
      <t>カナラ</t>
    </rPh>
    <rPh sb="47" eb="49">
      <t>ケンサ</t>
    </rPh>
    <rPh sb="62" eb="64">
      <t>ケンサ</t>
    </rPh>
    <rPh sb="64" eb="66">
      <t>コウモク</t>
    </rPh>
    <rPh sb="67" eb="69">
      <t>キゾン</t>
    </rPh>
    <rPh sb="69" eb="72">
      <t>フテキカク</t>
    </rPh>
    <rPh sb="73" eb="75">
      <t>バアイ</t>
    </rPh>
    <rPh sb="76" eb="77">
      <t>ノゾ</t>
    </rPh>
    <rPh sb="86" eb="87">
      <t>ヨウ</t>
    </rPh>
    <rPh sb="87" eb="89">
      <t>ゼセイ</t>
    </rPh>
    <rPh sb="93" eb="95">
      <t>ブブン</t>
    </rPh>
    <rPh sb="96" eb="98">
      <t>サツエイ</t>
    </rPh>
    <rPh sb="100" eb="102">
      <t>シャシン</t>
    </rPh>
    <rPh sb="115" eb="116">
      <t>シタガ</t>
    </rPh>
    <phoneticPr fontId="3"/>
  </si>
  <si>
    <t>検査者氏名</t>
    <rPh sb="0" eb="2">
      <t>ケンサ</t>
    </rPh>
    <phoneticPr fontId="3"/>
  </si>
  <si>
    <t>　「考えられる原因」欄は、当該不具合が生じた原因として主として考えられるものを記入してください。ただし、当該不具合が生じた原因が不明な場合は「不明」と記入してください。</t>
    <phoneticPr fontId="3"/>
  </si>
  <si>
    <t>部位</t>
    <phoneticPr fontId="3"/>
  </si>
  <si>
    <t>部位</t>
    <phoneticPr fontId="3"/>
  </si>
  <si>
    <t>　この書類は、検査の結果で「要是正」とされた項目のうち、「既存不適格」ではない項目について作成してください。また、「既存不適格」及び「指摘なし」の項目についても、特記すべき事項があれば、必要に応じて作成してください。「要是正」の項目がない場合は、この書類は省略して構いません。</t>
    <rPh sb="3" eb="5">
      <t>ショルイ</t>
    </rPh>
    <rPh sb="7" eb="9">
      <t>ケンサ</t>
    </rPh>
    <rPh sb="10" eb="12">
      <t>ケッカ</t>
    </rPh>
    <rPh sb="14" eb="15">
      <t>ヨウ</t>
    </rPh>
    <rPh sb="15" eb="17">
      <t>ゼセイ</t>
    </rPh>
    <rPh sb="22" eb="24">
      <t>コウモク</t>
    </rPh>
    <rPh sb="29" eb="31">
      <t>キゾン</t>
    </rPh>
    <rPh sb="31" eb="34">
      <t>フテキカク</t>
    </rPh>
    <rPh sb="39" eb="41">
      <t>コウモク</t>
    </rPh>
    <rPh sb="45" eb="47">
      <t>サクセイ</t>
    </rPh>
    <rPh sb="58" eb="60">
      <t>キゾン</t>
    </rPh>
    <rPh sb="60" eb="63">
      <t>フテキカク</t>
    </rPh>
    <rPh sb="64" eb="65">
      <t>オヨ</t>
    </rPh>
    <rPh sb="67" eb="69">
      <t>シテキ</t>
    </rPh>
    <rPh sb="73" eb="75">
      <t>コウモク</t>
    </rPh>
    <rPh sb="81" eb="83">
      <t>トッキ</t>
    </rPh>
    <rPh sb="86" eb="88">
      <t>ジコウ</t>
    </rPh>
    <rPh sb="93" eb="95">
      <t>ヒツヨウ</t>
    </rPh>
    <rPh sb="96" eb="97">
      <t>オウ</t>
    </rPh>
    <rPh sb="99" eb="101">
      <t>サクセイ</t>
    </rPh>
    <rPh sb="109" eb="110">
      <t>ヨウ</t>
    </rPh>
    <rPh sb="110" eb="112">
      <t>ゼセイ</t>
    </rPh>
    <rPh sb="114" eb="116">
      <t>コウモク</t>
    </rPh>
    <rPh sb="119" eb="121">
      <t>バアイ</t>
    </rPh>
    <rPh sb="125" eb="127">
      <t>ショルイ</t>
    </rPh>
    <rPh sb="128" eb="130">
      <t>ショウリャク</t>
    </rPh>
    <rPh sb="132" eb="133">
      <t>カマ</t>
    </rPh>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</si>
  <si>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</si>
  <si>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3"/>
  </si>
  <si>
    <t>　「検査結果」欄は、検査の結果、要是正の指摘があった場合は「要是正」のチェックボックスに「レ」マークを入れ、それ以外の場合で特記すべき事項がある場合は「その他」のチェックボックスに「レ」マークを入れてください。</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rPh sb="59" eb="61">
      <t>バアイ</t>
    </rPh>
    <rPh sb="62" eb="64">
      <t>トッキ</t>
    </rPh>
    <rPh sb="67" eb="69">
      <t>ジコウ</t>
    </rPh>
    <rPh sb="72" eb="74">
      <t>バアイ</t>
    </rPh>
    <rPh sb="78" eb="79">
      <t>タ</t>
    </rPh>
    <phoneticPr fontId="3"/>
  </si>
  <si>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3"/>
  </si>
  <si>
    <t>改善予定</t>
    <rPh sb="0" eb="2">
      <t>カイゼン</t>
    </rPh>
    <rPh sb="2" eb="4">
      <t>ヨテイ</t>
    </rPh>
    <phoneticPr fontId="3"/>
  </si>
  <si>
    <t>【8.備考】</t>
    <rPh sb="3" eb="5">
      <t>ビコウ</t>
    </rPh>
    <phoneticPr fontId="3"/>
  </si>
  <si>
    <t>区画避難安全検証法（</t>
    <rPh sb="0" eb="2">
      <t>クカク</t>
    </rPh>
    <rPh sb="2" eb="4">
      <t>ヒナン</t>
    </rPh>
    <rPh sb="4" eb="6">
      <t>アンゼン</t>
    </rPh>
    <rPh sb="6" eb="9">
      <t>ケンショウホウ</t>
    </rPh>
    <phoneticPr fontId="3"/>
  </si>
  <si>
    <t>階）</t>
    <rPh sb="0" eb="1">
      <t>カイ</t>
    </rPh>
    <phoneticPr fontId="3"/>
  </si>
  <si>
    <t>階避難安全検証法（</t>
    <rPh sb="0" eb="1">
      <t>カイ</t>
    </rPh>
    <rPh sb="1" eb="3">
      <t>ヒナン</t>
    </rPh>
    <rPh sb="3" eb="5">
      <t>アンゼン</t>
    </rPh>
    <rPh sb="5" eb="8">
      <t>ケンショウホウ</t>
    </rPh>
    <phoneticPr fontId="3"/>
  </si>
  <si>
    <t>その他（</t>
    <rPh sb="2" eb="3">
      <t>ホカ</t>
    </rPh>
    <phoneticPr fontId="3"/>
  </si>
  <si>
    <t>その他（</t>
    <rPh sb="2" eb="3">
      <t>タ</t>
    </rPh>
    <phoneticPr fontId="3"/>
  </si>
  <si>
    <t>全館避難安全検証法</t>
    <rPh sb="0" eb="2">
      <t>ゼンカン</t>
    </rPh>
    <rPh sb="2" eb="4">
      <t>ヒナン</t>
    </rPh>
    <rPh sb="4" eb="6">
      <t>アンゼン</t>
    </rPh>
    <rPh sb="6" eb="9">
      <t>ケンショウホウ</t>
    </rPh>
    <phoneticPr fontId="3"/>
  </si>
  <si>
    <t>　５欄の「イ」は、建築基準法施行令第128条の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32" eb="34">
      <t>クカク</t>
    </rPh>
    <rPh sb="34" eb="36">
      <t>ヒナン</t>
    </rPh>
    <rPh sb="36" eb="38">
      <t>アンゼン</t>
    </rPh>
    <rPh sb="38" eb="41">
      <t>ケンショウホウ</t>
    </rPh>
    <rPh sb="44" eb="46">
      <t>クカク</t>
    </rPh>
    <rPh sb="46" eb="48">
      <t>ヒナン</t>
    </rPh>
    <rPh sb="48" eb="50">
      <t>アンゼン</t>
    </rPh>
    <rPh sb="50" eb="52">
      <t>セイノウ</t>
    </rPh>
    <rPh sb="53" eb="55">
      <t>ケンショウ</t>
    </rPh>
    <rPh sb="58" eb="61">
      <t>ケンチクブツ</t>
    </rPh>
    <rPh sb="66" eb="68">
      <t>クカク</t>
    </rPh>
    <rPh sb="68" eb="70">
      <t>ヒナン</t>
    </rPh>
    <rPh sb="70" eb="72">
      <t>アンゼン</t>
    </rPh>
    <rPh sb="72" eb="75">
      <t>ケンショウホウ</t>
    </rPh>
    <rPh sb="87" eb="88">
      <t>ドウ</t>
    </rPh>
    <rPh sb="88" eb="89">
      <t>レイ</t>
    </rPh>
    <rPh sb="89" eb="90">
      <t>ダイ</t>
    </rPh>
    <rPh sb="93" eb="94">
      <t>ジョウ</t>
    </rPh>
    <rPh sb="94" eb="95">
      <t>ダイ</t>
    </rPh>
    <rPh sb="96" eb="97">
      <t>コウ</t>
    </rPh>
    <rPh sb="98" eb="100">
      <t>キテイ</t>
    </rPh>
    <rPh sb="121" eb="123">
      <t>ケンショウ</t>
    </rPh>
    <rPh sb="126" eb="129">
      <t>ケンチクブツ</t>
    </rPh>
    <rPh sb="192" eb="194">
      <t>ケンショウ</t>
    </rPh>
    <rPh sb="197" eb="200">
      <t>ケンチクブツ</t>
    </rPh>
    <rPh sb="241" eb="243">
      <t>クカク</t>
    </rPh>
    <rPh sb="243" eb="245">
      <t>ヒナン</t>
    </rPh>
    <rPh sb="245" eb="247">
      <t>アンゼン</t>
    </rPh>
    <rPh sb="247" eb="250">
      <t>ケンショウホウ</t>
    </rPh>
    <rPh sb="252" eb="254">
      <t>バアイ</t>
    </rPh>
    <rPh sb="255" eb="257">
      <t>クカク</t>
    </rPh>
    <rPh sb="257" eb="259">
      <t>ヒナン</t>
    </rPh>
    <rPh sb="259" eb="261">
      <t>アンゼン</t>
    </rPh>
    <rPh sb="261" eb="263">
      <t>セイノウ</t>
    </rPh>
    <rPh sb="264" eb="266">
      <t>ケンショウ</t>
    </rPh>
    <rPh sb="268" eb="269">
      <t>カイ</t>
    </rPh>
    <rPh sb="285" eb="286">
      <t>カイ</t>
    </rPh>
    <rPh sb="286" eb="288">
      <t>ヒナン</t>
    </rPh>
    <rPh sb="288" eb="290">
      <t>アンゼン</t>
    </rPh>
    <rPh sb="290" eb="292">
      <t>セイノウ</t>
    </rPh>
    <rPh sb="293" eb="295">
      <t>ケンショウ</t>
    </rPh>
    <rPh sb="297" eb="298">
      <t>カイ</t>
    </rPh>
    <phoneticPr fontId="3"/>
  </si>
  <si>
    <t>階避難安全検証法（</t>
    <rPh sb="0" eb="1">
      <t>カイ</t>
    </rPh>
    <rPh sb="1" eb="3">
      <t>ヒナン</t>
    </rPh>
    <rPh sb="3" eb="5">
      <t>アンゼン</t>
    </rPh>
    <rPh sb="5" eb="7">
      <t>ケンショウ</t>
    </rPh>
    <rPh sb="7" eb="8">
      <t>ホウ</t>
    </rPh>
    <phoneticPr fontId="3"/>
  </si>
  <si>
    <t>第三十六号の九様式（第六条、第六条の三、第十一条の三関係）（Ａ４）</t>
    <rPh sb="6" eb="7">
      <t>９</t>
    </rPh>
    <rPh sb="11" eb="12">
      <t>ロク</t>
    </rPh>
    <rPh sb="14" eb="15">
      <t>ダイ</t>
    </rPh>
    <rPh sb="15" eb="16">
      <t>６</t>
    </rPh>
    <rPh sb="16" eb="17">
      <t>ジョウ</t>
    </rPh>
    <rPh sb="18" eb="19">
      <t>３</t>
    </rPh>
    <rPh sb="20" eb="21">
      <t>ダイ</t>
    </rPh>
    <rPh sb="21" eb="23">
      <t>１１</t>
    </rPh>
    <rPh sb="23" eb="24">
      <t>ジョウ</t>
    </rPh>
    <rPh sb="25" eb="26">
      <t>サン</t>
    </rPh>
    <phoneticPr fontId="3"/>
  </si>
  <si>
    <t>チェック欄</t>
    <rPh sb="4" eb="5">
      <t>ラン</t>
    </rPh>
    <phoneticPr fontId="3"/>
  </si>
  <si>
    <t>NG数</t>
    <rPh sb="2" eb="3">
      <t>スウ</t>
    </rPh>
    <phoneticPr fontId="3"/>
  </si>
  <si>
    <t>日本ERI株式会社</t>
  </si>
  <si>
    <t>株式会社東日本住宅評価センター</t>
  </si>
  <si>
    <t>一般財団法人北海道建築指導センター</t>
  </si>
  <si>
    <t>ビューローベリタスジャパン株式会社</t>
  </si>
  <si>
    <t>株式会社サッコウケン（札幌工業検査）</t>
    <phoneticPr fontId="12"/>
  </si>
  <si>
    <t>日本建築検査協会株式会社</t>
  </si>
  <si>
    <t>一般財団法人日本建築センター</t>
  </si>
  <si>
    <t>ハウスプラス確認検査株式会社</t>
  </si>
  <si>
    <t>株式会社都市居住評価センター</t>
  </si>
  <si>
    <t>株式会社住宅性能評価センター</t>
  </si>
  <si>
    <t>株式会社国際確認検査センター</t>
  </si>
  <si>
    <t>株式会社ジェイ・イー・サポート</t>
  </si>
  <si>
    <t>日本建物評価機構株式会社</t>
  </si>
  <si>
    <t>株式会社確認サービス</t>
  </si>
  <si>
    <t>株式会社東京建築検査機構</t>
  </si>
  <si>
    <t>株式会社J建築検査センター</t>
  </si>
  <si>
    <t>日本確認センター株式会社</t>
  </si>
  <si>
    <t>一般財団法人ベターリビング</t>
  </si>
  <si>
    <t>建物基本番号</t>
    <rPh sb="0" eb="6">
      <t>タテモノキホンバンゴウ</t>
    </rPh>
    <phoneticPr fontId="3"/>
  </si>
  <si>
    <t>報告者氏名</t>
    <phoneticPr fontId="3"/>
  </si>
  <si>
    <t>判定：</t>
    <rPh sb="0" eb="2">
      <t>ハンテイ</t>
    </rPh>
    <phoneticPr fontId="3"/>
  </si>
  <si>
    <t>【イ．資格】</t>
    <phoneticPr fontId="3"/>
  </si>
  <si>
    <t>）登録</t>
    <rPh sb="1" eb="3">
      <t>トウロク</t>
    </rPh>
    <phoneticPr fontId="3"/>
  </si>
  <si>
    <t>　定期検査報告書受理証（防火設備）</t>
    <phoneticPr fontId="3"/>
  </si>
  <si>
    <t>別紙：</t>
    <rPh sb="0" eb="2">
      <t>ベッシ</t>
    </rPh>
    <phoneticPr fontId="3"/>
  </si>
  <si>
    <t>→</t>
    <phoneticPr fontId="3"/>
  </si>
  <si>
    <t>令和</t>
    <rPh sb="0" eb="2">
      <t>レイワ</t>
    </rPh>
    <phoneticPr fontId="3"/>
  </si>
  <si>
    <t>昭和</t>
    <rPh sb="0" eb="2">
      <t>ショウワ</t>
    </rPh>
    <phoneticPr fontId="3"/>
  </si>
  <si>
    <t>平成</t>
    <rPh sb="0" eb="2">
      <t>ヘイセイ</t>
    </rPh>
    <phoneticPr fontId="3"/>
  </si>
  <si>
    <t>所管行政庁</t>
    <rPh sb="0" eb="2">
      <t>ショカン</t>
    </rPh>
    <rPh sb="2" eb="5">
      <t>ギョウセイチョウ</t>
    </rPh>
    <phoneticPr fontId="3"/>
  </si>
  <si>
    <t>受付－和暦</t>
    <rPh sb="3" eb="5">
      <t>ワレキ</t>
    </rPh>
    <phoneticPr fontId="3"/>
  </si>
  <si>
    <t>受付－年</t>
    <rPh sb="3" eb="4">
      <t>ネン</t>
    </rPh>
    <phoneticPr fontId="3"/>
  </si>
  <si>
    <t>受付－月</t>
    <rPh sb="3" eb="4">
      <t>ゲツ</t>
    </rPh>
    <phoneticPr fontId="3"/>
  </si>
  <si>
    <t>受付－日</t>
    <rPh sb="3" eb="4">
      <t>ヒ</t>
    </rPh>
    <phoneticPr fontId="3"/>
  </si>
  <si>
    <t>報告者氏名－会社名</t>
    <rPh sb="0" eb="3">
      <t>ホウコクシャ</t>
    </rPh>
    <rPh sb="3" eb="5">
      <t>シメイ</t>
    </rPh>
    <rPh sb="6" eb="8">
      <t>カイシャ</t>
    </rPh>
    <rPh sb="8" eb="9">
      <t>メイ</t>
    </rPh>
    <phoneticPr fontId="3"/>
  </si>
  <si>
    <t>報告者氏名－肩書、氏名</t>
    <rPh sb="0" eb="3">
      <t>ホウコクシャ</t>
    </rPh>
    <rPh sb="3" eb="5">
      <t>シメイ</t>
    </rPh>
    <rPh sb="6" eb="8">
      <t>カタガキ</t>
    </rPh>
    <rPh sb="9" eb="11">
      <t>シメイ</t>
    </rPh>
    <phoneticPr fontId="3"/>
  </si>
  <si>
    <t>検査者氏名</t>
    <rPh sb="0" eb="3">
      <t>ケンサシャ</t>
    </rPh>
    <rPh sb="3" eb="5">
      <t>シメイ</t>
    </rPh>
    <phoneticPr fontId="3"/>
  </si>
  <si>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</si>
  <si>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</si>
  <si>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</si>
  <si>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</si>
  <si>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</si>
  <si>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</si>
  <si>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</si>
  <si>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</si>
  <si>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</si>
  <si>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</si>
  <si>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報告対象建築物－所在地（都道府県）</t>
    <rPh sb="0" eb="2">
      <t>ホウコク</t>
    </rPh>
    <rPh sb="2" eb="4">
      <t>タイショウ</t>
    </rPh>
    <rPh sb="12" eb="16">
      <t>トドウフケン</t>
    </rPh>
    <phoneticPr fontId="3"/>
  </si>
  <si>
    <t>報告対象建築物－所在地（市区町村）</t>
    <rPh sb="0" eb="2">
      <t>ホウコク</t>
    </rPh>
    <rPh sb="2" eb="4">
      <t>タイショウ</t>
    </rPh>
    <rPh sb="12" eb="14">
      <t>シク</t>
    </rPh>
    <rPh sb="14" eb="16">
      <t>チョウソン</t>
    </rPh>
    <phoneticPr fontId="3"/>
  </si>
  <si>
    <t>報告対象建築物－所在地（町名）</t>
    <rPh sb="0" eb="2">
      <t>ホウコク</t>
    </rPh>
    <rPh sb="2" eb="4">
      <t>タイショウ</t>
    </rPh>
    <rPh sb="12" eb="14">
      <t>チョウメイ</t>
    </rPh>
    <phoneticPr fontId="3"/>
  </si>
  <si>
    <t>報告対象建築物－所在地（その他）</t>
    <rPh sb="0" eb="2">
      <t>ホウコク</t>
    </rPh>
    <rPh sb="2" eb="4">
      <t>タイショウ</t>
    </rPh>
    <rPh sb="14" eb="15">
      <t>タ</t>
    </rPh>
    <phoneticPr fontId="3"/>
  </si>
  <si>
    <t>報告対象建築物－フリガナ</t>
  </si>
  <si>
    <t>報告対象建築物－名称</t>
  </si>
  <si>
    <t>報告対象建築物－用途</t>
  </si>
  <si>
    <t>検査による指摘の概要－要是正の指摘あり□</t>
    <rPh sb="0" eb="2">
      <t>ケンサ</t>
    </rPh>
    <rPh sb="5" eb="7">
      <t>シテキ</t>
    </rPh>
    <rPh sb="8" eb="10">
      <t>ガイヨウ</t>
    </rPh>
    <rPh sb="11" eb="12">
      <t>ヨウ</t>
    </rPh>
    <rPh sb="12" eb="14">
      <t>ゼセイ</t>
    </rPh>
    <rPh sb="15" eb="17">
      <t>シテキ</t>
    </rPh>
    <phoneticPr fontId="3"/>
  </si>
  <si>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3"/>
  </si>
  <si>
    <t>検査による指摘の概要－指摘なし□</t>
    <rPh sb="0" eb="2">
      <t>ケンサ</t>
    </rPh>
    <rPh sb="5" eb="7">
      <t>シテキ</t>
    </rPh>
    <rPh sb="8" eb="10">
      <t>ガイヨウ</t>
    </rPh>
    <rPh sb="11" eb="13">
      <t>シテキ</t>
    </rPh>
    <phoneticPr fontId="3"/>
  </si>
  <si>
    <t>建築物の概要－階数－地上</t>
    <rPh sb="7" eb="9">
      <t>カイスウ</t>
    </rPh>
    <rPh sb="10" eb="12">
      <t>チジョウ</t>
    </rPh>
    <phoneticPr fontId="3"/>
  </si>
  <si>
    <t>建築物の概要－階数－地下</t>
    <rPh sb="7" eb="9">
      <t>カイスウ</t>
    </rPh>
    <rPh sb="10" eb="12">
      <t>チカ</t>
    </rPh>
    <phoneticPr fontId="3"/>
  </si>
  <si>
    <t>建築物の概要－建築面積</t>
    <rPh sb="0" eb="3">
      <t>ケンチクブツ</t>
    </rPh>
    <rPh sb="4" eb="6">
      <t>ガイヨウ</t>
    </rPh>
    <phoneticPr fontId="3"/>
  </si>
  <si>
    <t>建築物の概要－延べ面積</t>
    <rPh sb="0" eb="3">
      <t>ケンチクブツ</t>
    </rPh>
    <rPh sb="4" eb="6">
      <t>ガイヨウ</t>
    </rPh>
    <phoneticPr fontId="3"/>
  </si>
  <si>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3"/>
  </si>
  <si>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3"/>
  </si>
  <si>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3"/>
  </si>
  <si>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3"/>
  </si>
  <si>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3"/>
  </si>
  <si>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3"/>
  </si>
  <si>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</si>
  <si>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</si>
  <si>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3"/>
  </si>
  <si>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3"/>
  </si>
  <si>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3"/>
  </si>
  <si>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3"/>
  </si>
  <si>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3"/>
  </si>
  <si>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3"/>
  </si>
  <si>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</si>
  <si>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</si>
  <si>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検査日等－今回の検査－年－和暦</t>
    <rPh sb="5" eb="7">
      <t>コンカイ</t>
    </rPh>
    <rPh sb="8" eb="10">
      <t>ケンサ</t>
    </rPh>
    <phoneticPr fontId="3"/>
  </si>
  <si>
    <t>検査日等－今回の検査－年－年</t>
    <rPh sb="5" eb="7">
      <t>コンカイ</t>
    </rPh>
    <rPh sb="8" eb="10">
      <t>ケンサ</t>
    </rPh>
    <rPh sb="13" eb="14">
      <t>ネン</t>
    </rPh>
    <phoneticPr fontId="3"/>
  </si>
  <si>
    <t>検査日等－今回の検査－月</t>
    <rPh sb="5" eb="7">
      <t>コンカイ</t>
    </rPh>
    <rPh sb="8" eb="10">
      <t>ケンサ</t>
    </rPh>
    <rPh sb="11" eb="12">
      <t>ツキ</t>
    </rPh>
    <phoneticPr fontId="3"/>
  </si>
  <si>
    <t>検査日等－今回の検査－日</t>
    <rPh sb="5" eb="7">
      <t>コンカイ</t>
    </rPh>
    <rPh sb="8" eb="10">
      <t>ケンサ</t>
    </rPh>
    <rPh sb="11" eb="12">
      <t>ヒ</t>
    </rPh>
    <phoneticPr fontId="3"/>
  </si>
  <si>
    <t>検査日等－前回の検査－実施□</t>
    <rPh sb="11" eb="13">
      <t>ジッシ</t>
    </rPh>
    <phoneticPr fontId="3"/>
  </si>
  <si>
    <t>検査日等－前回の検査－実施－和暦</t>
    <rPh sb="11" eb="13">
      <t>ジッシ</t>
    </rPh>
    <rPh sb="14" eb="16">
      <t>ワレキ</t>
    </rPh>
    <phoneticPr fontId="3"/>
  </si>
  <si>
    <t>検査日等－前回の検査－実施－年</t>
    <rPh sb="11" eb="13">
      <t>ジッシ</t>
    </rPh>
    <rPh sb="14" eb="15">
      <t>ネン</t>
    </rPh>
    <phoneticPr fontId="3"/>
  </si>
  <si>
    <t>検査日等－前回の検査－実施－月</t>
    <rPh sb="11" eb="13">
      <t>ジッシ</t>
    </rPh>
    <rPh sb="14" eb="15">
      <t>ツキ</t>
    </rPh>
    <phoneticPr fontId="3"/>
  </si>
  <si>
    <t>検査日等－前回の検査－実施－日</t>
    <rPh sb="11" eb="13">
      <t>ジッシ</t>
    </rPh>
    <rPh sb="14" eb="15">
      <t>ヒ</t>
    </rPh>
    <phoneticPr fontId="3"/>
  </si>
  <si>
    <t>検査日等－前回の検査－未実地□</t>
    <rPh sb="11" eb="12">
      <t>ミ</t>
    </rPh>
    <rPh sb="12" eb="14">
      <t>ジッチ</t>
    </rPh>
    <phoneticPr fontId="3"/>
  </si>
  <si>
    <t>検査日等－前回の検査に関する書類の写し－有□</t>
    <rPh sb="0" eb="2">
      <t>ケンサ</t>
    </rPh>
    <rPh sb="2" eb="3">
      <t>ヒ</t>
    </rPh>
    <rPh sb="3" eb="4">
      <t>トウ</t>
    </rPh>
    <rPh sb="20" eb="21">
      <t>アリ</t>
    </rPh>
    <phoneticPr fontId="3"/>
  </si>
  <si>
    <t>検査日等－前回の検査に関する書類の写し－無□</t>
    <rPh sb="0" eb="2">
      <t>ケンサ</t>
    </rPh>
    <rPh sb="2" eb="3">
      <t>ヒ</t>
    </rPh>
    <rPh sb="3" eb="4">
      <t>トウ</t>
    </rPh>
    <rPh sb="20" eb="21">
      <t>ナシ</t>
    </rPh>
    <phoneticPr fontId="3"/>
  </si>
  <si>
    <t>防火設備の検査者－代表となる検査者－資格－建築士</t>
    <rPh sb="9" eb="11">
      <t>ダイヒョウ</t>
    </rPh>
    <rPh sb="14" eb="17">
      <t>ケンサシャ</t>
    </rPh>
    <rPh sb="18" eb="20">
      <t>シカク</t>
    </rPh>
    <rPh sb="21" eb="24">
      <t>ケンチクシ</t>
    </rPh>
    <phoneticPr fontId="3"/>
  </si>
  <si>
    <t>防火設備の検査者－代表となる検査者－資格－（　）</t>
    <rPh sb="9" eb="11">
      <t>ダイヒョウ</t>
    </rPh>
    <rPh sb="14" eb="17">
      <t>ケンサシャ</t>
    </rPh>
    <rPh sb="18" eb="20">
      <t>シカク</t>
    </rPh>
    <phoneticPr fontId="3"/>
  </si>
  <si>
    <t>防火設備の検査者－代表となる検査者－資格－号</t>
    <rPh sb="9" eb="11">
      <t>ダイヒョウ</t>
    </rPh>
    <rPh sb="14" eb="17">
      <t>ケンサシャ</t>
    </rPh>
    <rPh sb="18" eb="20">
      <t>シカク</t>
    </rPh>
    <rPh sb="21" eb="22">
      <t>ゴウ</t>
    </rPh>
    <phoneticPr fontId="3"/>
  </si>
  <si>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3"/>
  </si>
  <si>
    <t>防火設備の検査者－代表となる検査者－フリガナ</t>
  </si>
  <si>
    <t>防火設備の検査者－代表となる検査者－氏名</t>
    <rPh sb="18" eb="20">
      <t>シメイ</t>
    </rPh>
    <phoneticPr fontId="3"/>
  </si>
  <si>
    <t>防火設備の検査者－代表となる検査者－勤務先</t>
    <rPh sb="18" eb="21">
      <t>キンムサキ</t>
    </rPh>
    <phoneticPr fontId="3"/>
  </si>
  <si>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3"/>
  </si>
  <si>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3"/>
  </si>
  <si>
    <t>防火設備の検査者－代表となる検査者－勤務先－号</t>
    <rPh sb="22" eb="23">
      <t>ゴウ</t>
    </rPh>
    <phoneticPr fontId="3"/>
  </si>
  <si>
    <t>防火設備の検査者－代表となる検査者－郵便番号</t>
    <rPh sb="18" eb="22">
      <t>ユウビンバンゴウ</t>
    </rPh>
    <phoneticPr fontId="3"/>
  </si>
  <si>
    <t>防火設備の検査者－代表となる検査者－所在地</t>
    <rPh sb="18" eb="21">
      <t>ショザイチ</t>
    </rPh>
    <phoneticPr fontId="3"/>
  </si>
  <si>
    <t>防火設備の検査者－代表となる検査者－電話番号</t>
    <rPh sb="18" eb="20">
      <t>デンワ</t>
    </rPh>
    <rPh sb="20" eb="22">
      <t>バンゴウ</t>
    </rPh>
    <phoneticPr fontId="3"/>
  </si>
  <si>
    <t>防火設備の検査者－その他の検査者－資格－建築士</t>
    <rPh sb="17" eb="19">
      <t>シカク</t>
    </rPh>
    <rPh sb="20" eb="23">
      <t>ケンチクシ</t>
    </rPh>
    <phoneticPr fontId="3"/>
  </si>
  <si>
    <t>防火設備の検査者－その他の検査者－資格－（　）</t>
    <rPh sb="17" eb="19">
      <t>シカク</t>
    </rPh>
    <phoneticPr fontId="3"/>
  </si>
  <si>
    <t>防火設備の検査者－その他の検査者－資格－号</t>
    <rPh sb="17" eb="19">
      <t>シカク</t>
    </rPh>
    <rPh sb="20" eb="21">
      <t>ゴウ</t>
    </rPh>
    <phoneticPr fontId="3"/>
  </si>
  <si>
    <t>防火設備の検査者－その他の検査者－資格－防火設備検査員　号</t>
    <rPh sb="17" eb="19">
      <t>シカク</t>
    </rPh>
    <rPh sb="20" eb="22">
      <t>ボウカ</t>
    </rPh>
    <rPh sb="22" eb="24">
      <t>セツビ</t>
    </rPh>
    <rPh sb="24" eb="27">
      <t>ケンサイン</t>
    </rPh>
    <rPh sb="28" eb="29">
      <t>ゴウ</t>
    </rPh>
    <phoneticPr fontId="3"/>
  </si>
  <si>
    <t>防火設備の検査者－その他の検査者－フリガナ</t>
  </si>
  <si>
    <t>防火設備の検査者－その他の検査者－氏名</t>
    <rPh sb="17" eb="19">
      <t>シメイ</t>
    </rPh>
    <phoneticPr fontId="3"/>
  </si>
  <si>
    <t>防火設備の検査者－その他の検査者－勤務先</t>
    <rPh sb="17" eb="20">
      <t>キンムサキ</t>
    </rPh>
    <phoneticPr fontId="3"/>
  </si>
  <si>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3"/>
  </si>
  <si>
    <t>防火設備の検査者－その他の検査者－勤務先－（　）</t>
    <rPh sb="0" eb="2">
      <t>ボウカ</t>
    </rPh>
    <rPh sb="2" eb="4">
      <t>セツビ</t>
    </rPh>
    <rPh sb="5" eb="7">
      <t>ケンサ</t>
    </rPh>
    <rPh sb="7" eb="8">
      <t>シャ</t>
    </rPh>
    <rPh sb="17" eb="20">
      <t>キンムサキ</t>
    </rPh>
    <phoneticPr fontId="3"/>
  </si>
  <si>
    <t>防火設備の検査者－その他の検査者－勤務先－号</t>
    <rPh sb="21" eb="22">
      <t>ゴウ</t>
    </rPh>
    <phoneticPr fontId="3"/>
  </si>
  <si>
    <t>防火設備の検査者－その他の検査者－郵便番号</t>
    <rPh sb="17" eb="21">
      <t>ユウビンバンゴウ</t>
    </rPh>
    <phoneticPr fontId="3"/>
  </si>
  <si>
    <t>防火設備の検査者－その他の検査者－所在地</t>
    <rPh sb="17" eb="20">
      <t>ショザイチ</t>
    </rPh>
    <phoneticPr fontId="3"/>
  </si>
  <si>
    <t>防火設備の検査者－その他の検査者－電話番号</t>
    <rPh sb="17" eb="19">
      <t>デンワ</t>
    </rPh>
    <rPh sb="19" eb="21">
      <t>バンゴウ</t>
    </rPh>
    <phoneticPr fontId="3"/>
  </si>
  <si>
    <t>防火設備の概要－避難安全検証法等の適用－区画避難安全検証法□</t>
    <rPh sb="0" eb="2">
      <t>ボウカ</t>
    </rPh>
    <rPh sb="2" eb="4">
      <t>セツビ</t>
    </rPh>
    <rPh sb="5" eb="7">
      <t>ガイヨウ</t>
    </rPh>
    <phoneticPr fontId="3"/>
  </si>
  <si>
    <t>防火設備の概要－避難安全検証法等の適用－区画避難安全検証法－階</t>
    <rPh sb="0" eb="2">
      <t>ボウカ</t>
    </rPh>
    <rPh sb="2" eb="4">
      <t>セツビ</t>
    </rPh>
    <rPh sb="5" eb="7">
      <t>ガイヨウ</t>
    </rPh>
    <rPh sb="30" eb="31">
      <t>カイ</t>
    </rPh>
    <phoneticPr fontId="3"/>
  </si>
  <si>
    <t>防火設備の概要－避難安全検証法等の適用－階避難安全検証法□</t>
    <rPh sb="0" eb="2">
      <t>ボウカ</t>
    </rPh>
    <rPh sb="2" eb="4">
      <t>セツビ</t>
    </rPh>
    <rPh sb="5" eb="7">
      <t>ガイヨウ</t>
    </rPh>
    <phoneticPr fontId="3"/>
  </si>
  <si>
    <t>防火設備の概要－避難安全検証法等の適用－階避難安全検証法－階</t>
    <rPh sb="0" eb="2">
      <t>ボウカ</t>
    </rPh>
    <rPh sb="2" eb="4">
      <t>セツビ</t>
    </rPh>
    <rPh sb="5" eb="7">
      <t>ガイヨウ</t>
    </rPh>
    <rPh sb="29" eb="30">
      <t>カイ</t>
    </rPh>
    <phoneticPr fontId="3"/>
  </si>
  <si>
    <t>防火設備の概要－避難安全検証法等の適用－全館避難安全検証法□</t>
  </si>
  <si>
    <t>防火設備の概要－避難安全検証法等の適用－その他□</t>
    <rPh sb="22" eb="23">
      <t>タ</t>
    </rPh>
    <phoneticPr fontId="3"/>
  </si>
  <si>
    <t>防火設備の概要－避難安全検証法等の適用－その他□－（　）</t>
    <rPh sb="22" eb="23">
      <t>タ</t>
    </rPh>
    <phoneticPr fontId="3"/>
  </si>
  <si>
    <t>防火設備の概要－防火設備－防火扉□</t>
    <rPh sb="0" eb="2">
      <t>ボウカ</t>
    </rPh>
    <rPh sb="2" eb="4">
      <t>セツビ</t>
    </rPh>
    <rPh sb="5" eb="7">
      <t>ガイヨウ</t>
    </rPh>
    <rPh sb="8" eb="10">
      <t>ボウカ</t>
    </rPh>
    <rPh sb="10" eb="12">
      <t>セツビ</t>
    </rPh>
    <phoneticPr fontId="3"/>
  </si>
  <si>
    <t>防火設備の概要－防火設備－防火扉－枚</t>
    <rPh sb="0" eb="2">
      <t>ボウカ</t>
    </rPh>
    <rPh sb="2" eb="4">
      <t>セツビ</t>
    </rPh>
    <rPh sb="5" eb="7">
      <t>ガイヨウ</t>
    </rPh>
    <rPh sb="8" eb="10">
      <t>ボウカ</t>
    </rPh>
    <rPh sb="10" eb="12">
      <t>セツビ</t>
    </rPh>
    <rPh sb="17" eb="18">
      <t>マイ</t>
    </rPh>
    <phoneticPr fontId="3"/>
  </si>
  <si>
    <t>防火設備の概要－防火設備－防火シャッター□</t>
    <rPh sb="0" eb="2">
      <t>ボウカ</t>
    </rPh>
    <rPh sb="2" eb="4">
      <t>セツビ</t>
    </rPh>
    <rPh sb="5" eb="7">
      <t>ガイヨウ</t>
    </rPh>
    <rPh sb="8" eb="10">
      <t>ボウカ</t>
    </rPh>
    <rPh sb="10" eb="12">
      <t>セツビ</t>
    </rPh>
    <phoneticPr fontId="3"/>
  </si>
  <si>
    <t>防火設備の概要－防火設備－防火シャッター－枚</t>
    <rPh sb="0" eb="2">
      <t>ボウカ</t>
    </rPh>
    <rPh sb="2" eb="4">
      <t>セツビ</t>
    </rPh>
    <rPh sb="5" eb="7">
      <t>ガイヨウ</t>
    </rPh>
    <rPh sb="8" eb="10">
      <t>ボウカ</t>
    </rPh>
    <rPh sb="10" eb="12">
      <t>セツビ</t>
    </rPh>
    <rPh sb="21" eb="22">
      <t>マイ</t>
    </rPh>
    <phoneticPr fontId="3"/>
  </si>
  <si>
    <t>防火設備の概要－防火設備－耐火クロススクリーン□</t>
    <rPh sb="0" eb="2">
      <t>ボウカ</t>
    </rPh>
    <rPh sb="2" eb="4">
      <t>セツビ</t>
    </rPh>
    <rPh sb="5" eb="7">
      <t>ガイヨウ</t>
    </rPh>
    <rPh sb="8" eb="10">
      <t>ボウカ</t>
    </rPh>
    <rPh sb="10" eb="12">
      <t>セツビ</t>
    </rPh>
    <phoneticPr fontId="3"/>
  </si>
  <si>
    <t>防火設備の概要－防火設備－耐火クロススクリーン－枚</t>
    <rPh sb="0" eb="2">
      <t>ボウカ</t>
    </rPh>
    <rPh sb="2" eb="4">
      <t>セツビ</t>
    </rPh>
    <rPh sb="5" eb="7">
      <t>ガイヨウ</t>
    </rPh>
    <rPh sb="8" eb="10">
      <t>ボウカ</t>
    </rPh>
    <rPh sb="10" eb="12">
      <t>セツビ</t>
    </rPh>
    <rPh sb="24" eb="25">
      <t>マイ</t>
    </rPh>
    <phoneticPr fontId="3"/>
  </si>
  <si>
    <t>防火設備の概要－防火設備－ドレンチャー□</t>
    <rPh sb="0" eb="2">
      <t>ボウカ</t>
    </rPh>
    <rPh sb="2" eb="4">
      <t>セツビ</t>
    </rPh>
    <rPh sb="5" eb="7">
      <t>ガイヨウ</t>
    </rPh>
    <rPh sb="8" eb="10">
      <t>ボウカ</t>
    </rPh>
    <rPh sb="10" eb="12">
      <t>セツビ</t>
    </rPh>
    <phoneticPr fontId="3"/>
  </si>
  <si>
    <t>防火設備の概要－防火設備－ドレンチャー－台</t>
    <rPh sb="0" eb="2">
      <t>ボウカ</t>
    </rPh>
    <rPh sb="2" eb="4">
      <t>セツビ</t>
    </rPh>
    <rPh sb="5" eb="7">
      <t>ガイヨウ</t>
    </rPh>
    <rPh sb="8" eb="10">
      <t>ボウカ</t>
    </rPh>
    <rPh sb="10" eb="12">
      <t>セツビ</t>
    </rPh>
    <rPh sb="20" eb="21">
      <t>ダイ</t>
    </rPh>
    <phoneticPr fontId="3"/>
  </si>
  <si>
    <t>防火設備の概要－防火設備－その他□</t>
    <rPh sb="0" eb="2">
      <t>ボウカ</t>
    </rPh>
    <rPh sb="2" eb="4">
      <t>セツビ</t>
    </rPh>
    <rPh sb="5" eb="7">
      <t>ガイヨウ</t>
    </rPh>
    <rPh sb="8" eb="10">
      <t>ボウカ</t>
    </rPh>
    <rPh sb="10" eb="12">
      <t>セツビ</t>
    </rPh>
    <phoneticPr fontId="3"/>
  </si>
  <si>
    <t>防火設備の概要－防火設備－その他－台</t>
    <rPh sb="0" eb="2">
      <t>ボウカ</t>
    </rPh>
    <rPh sb="2" eb="4">
      <t>セツビ</t>
    </rPh>
    <rPh sb="5" eb="7">
      <t>ガイヨウ</t>
    </rPh>
    <rPh sb="8" eb="10">
      <t>ボウカ</t>
    </rPh>
    <rPh sb="10" eb="12">
      <t>セツビ</t>
    </rPh>
    <rPh sb="17" eb="18">
      <t>ダイ</t>
    </rPh>
    <phoneticPr fontId="3"/>
  </si>
  <si>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3"/>
  </si>
  <si>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3"/>
  </si>
  <si>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3"/>
  </si>
  <si>
    <t>防火設備の検査の状況－指摘の概要</t>
    <rPh sb="14" eb="16">
      <t>ガイヨウ</t>
    </rPh>
    <phoneticPr fontId="3"/>
  </si>
  <si>
    <t>防火設備の検査の状況－改善予定の有無－有□</t>
    <rPh sb="19" eb="20">
      <t>アリ</t>
    </rPh>
    <phoneticPr fontId="3"/>
  </si>
  <si>
    <t>防火設備の検査の状況－改善予定の有無－有－和暦</t>
    <rPh sb="21" eb="23">
      <t>ワレキ</t>
    </rPh>
    <phoneticPr fontId="3"/>
  </si>
  <si>
    <t>防火設備の検査の状況－改善予定の有無－有－年</t>
    <rPh sb="21" eb="22">
      <t>ネン</t>
    </rPh>
    <phoneticPr fontId="3"/>
  </si>
  <si>
    <t>防火設備の検査の状況－改善予定の有無－有－月</t>
    <rPh sb="19" eb="20">
      <t>アリ</t>
    </rPh>
    <rPh sb="21" eb="22">
      <t>ツキ</t>
    </rPh>
    <phoneticPr fontId="3"/>
  </si>
  <si>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3"/>
  </si>
  <si>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3"/>
  </si>
  <si>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3"/>
  </si>
  <si>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3"/>
  </si>
  <si>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3"/>
  </si>
  <si>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3"/>
  </si>
  <si>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3"/>
  </si>
  <si>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</si>
  <si>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</si>
  <si>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</si>
  <si>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3"/>
  </si>
  <si>
    <t>備考１</t>
    <rPh sb="0" eb="2">
      <t>ビコウ</t>
    </rPh>
    <phoneticPr fontId="3"/>
  </si>
  <si>
    <t>備考２</t>
    <rPh sb="0" eb="2">
      <t>ビコウ</t>
    </rPh>
    <phoneticPr fontId="3"/>
  </si>
  <si>
    <t>防火設備に係る不具合等の状況－不具合等を把握した年月１</t>
    <rPh sb="15" eb="18">
      <t>フグアイ</t>
    </rPh>
    <rPh sb="18" eb="19">
      <t>トウ</t>
    </rPh>
    <rPh sb="20" eb="22">
      <t>ハアク</t>
    </rPh>
    <rPh sb="24" eb="26">
      <t>ネンゲツ</t>
    </rPh>
    <phoneticPr fontId="3"/>
  </si>
  <si>
    <t>防火設備に係る不具合等の状況－不具合等の概要１</t>
    <rPh sb="15" eb="18">
      <t>フグアイ</t>
    </rPh>
    <rPh sb="18" eb="19">
      <t>トウ</t>
    </rPh>
    <rPh sb="20" eb="22">
      <t>ガイヨウ</t>
    </rPh>
    <phoneticPr fontId="3"/>
  </si>
  <si>
    <t>防火設備に係る不具合等の状況－考えられる原因１</t>
    <rPh sb="15" eb="16">
      <t>カンガ</t>
    </rPh>
    <rPh sb="20" eb="22">
      <t>ゲンイン</t>
    </rPh>
    <phoneticPr fontId="3"/>
  </si>
  <si>
    <t>防火設備に係る不具合等の状況－改善（予定）年月１</t>
    <rPh sb="15" eb="17">
      <t>カイゼン</t>
    </rPh>
    <rPh sb="18" eb="20">
      <t>ヨテイ</t>
    </rPh>
    <rPh sb="21" eb="22">
      <t>ネン</t>
    </rPh>
    <rPh sb="22" eb="23">
      <t>ガツ</t>
    </rPh>
    <phoneticPr fontId="3"/>
  </si>
  <si>
    <t>防火設備に係る不具合等の状況－改善措置の概要等１</t>
  </si>
  <si>
    <t>防火設備に係る不具合等の状況－不具合を把握した年月２</t>
    <rPh sb="15" eb="18">
      <t>フグアイ</t>
    </rPh>
    <rPh sb="19" eb="21">
      <t>ハアク</t>
    </rPh>
    <rPh sb="23" eb="25">
      <t>ネンゲツ</t>
    </rPh>
    <phoneticPr fontId="3"/>
  </si>
  <si>
    <t>防火設備に係る不具合等の状況－不具合等の概要２</t>
    <rPh sb="15" eb="18">
      <t>フグアイ</t>
    </rPh>
    <rPh sb="18" eb="19">
      <t>トウ</t>
    </rPh>
    <rPh sb="20" eb="22">
      <t>ガイヨウ</t>
    </rPh>
    <phoneticPr fontId="3"/>
  </si>
  <si>
    <t>防火設備に係る不具合等の状況－考えられる原因２</t>
    <rPh sb="15" eb="16">
      <t>カンガ</t>
    </rPh>
    <rPh sb="20" eb="22">
      <t>ゲンイン</t>
    </rPh>
    <phoneticPr fontId="3"/>
  </si>
  <si>
    <t>防火設備に係る不具合等の状況－改善（予定）年月２</t>
    <rPh sb="15" eb="17">
      <t>カイゼン</t>
    </rPh>
    <rPh sb="18" eb="20">
      <t>ヨテイ</t>
    </rPh>
    <rPh sb="21" eb="22">
      <t>ネン</t>
    </rPh>
    <rPh sb="22" eb="23">
      <t>ガツ</t>
    </rPh>
    <phoneticPr fontId="3"/>
  </si>
  <si>
    <t>防火設備に係る不具合等の状況－改善措置の概要等２</t>
  </si>
  <si>
    <t>防火設備に係る不具合等の状況－不具合を把握した年月３</t>
    <rPh sb="15" eb="18">
      <t>フグアイ</t>
    </rPh>
    <rPh sb="19" eb="21">
      <t>ハアク</t>
    </rPh>
    <rPh sb="23" eb="25">
      <t>ネンゲツ</t>
    </rPh>
    <phoneticPr fontId="3"/>
  </si>
  <si>
    <t>防火設備に係る不具合等の状況－不具合等の概要３</t>
    <rPh sb="15" eb="18">
      <t>フグアイ</t>
    </rPh>
    <rPh sb="18" eb="19">
      <t>トウ</t>
    </rPh>
    <rPh sb="20" eb="22">
      <t>ガイヨウ</t>
    </rPh>
    <phoneticPr fontId="3"/>
  </si>
  <si>
    <t>防火設備に係る不具合等の状況－考えられる原因３</t>
    <rPh sb="15" eb="16">
      <t>カンガ</t>
    </rPh>
    <rPh sb="20" eb="22">
      <t>ゲンイン</t>
    </rPh>
    <phoneticPr fontId="3"/>
  </si>
  <si>
    <t>防火設備に係る不具合等の状況－改善（予定）年月３</t>
    <rPh sb="15" eb="17">
      <t>カイゼン</t>
    </rPh>
    <rPh sb="18" eb="20">
      <t>ヨテイ</t>
    </rPh>
    <rPh sb="21" eb="22">
      <t>ネン</t>
    </rPh>
    <rPh sb="22" eb="23">
      <t>ガツ</t>
    </rPh>
    <phoneticPr fontId="3"/>
  </si>
  <si>
    <t>防火設備に係る不具合等の状況－改善措置の概要等３</t>
  </si>
  <si>
    <t>防火設備に係る不具合等の状況－不具合を把握した年月４</t>
    <rPh sb="15" eb="18">
      <t>フグアイ</t>
    </rPh>
    <rPh sb="19" eb="21">
      <t>ハアク</t>
    </rPh>
    <rPh sb="23" eb="25">
      <t>ネンゲツ</t>
    </rPh>
    <phoneticPr fontId="3"/>
  </si>
  <si>
    <t>防火設備に係る不具合等の状況－不具合等の概要４</t>
    <rPh sb="15" eb="18">
      <t>フグアイ</t>
    </rPh>
    <rPh sb="18" eb="19">
      <t>トウ</t>
    </rPh>
    <rPh sb="20" eb="22">
      <t>ガイヨウ</t>
    </rPh>
    <phoneticPr fontId="3"/>
  </si>
  <si>
    <t>防火設備に係る不具合等の状況－考えられる原因４</t>
    <rPh sb="15" eb="16">
      <t>カンガ</t>
    </rPh>
    <rPh sb="20" eb="22">
      <t>ゲンイン</t>
    </rPh>
    <phoneticPr fontId="3"/>
  </si>
  <si>
    <t>防火設備に係る不具合等の状況－改善（予定）年月４</t>
    <rPh sb="15" eb="17">
      <t>カイゼン</t>
    </rPh>
    <rPh sb="18" eb="20">
      <t>ヨテイ</t>
    </rPh>
    <rPh sb="21" eb="22">
      <t>ネン</t>
    </rPh>
    <rPh sb="22" eb="23">
      <t>ガツ</t>
    </rPh>
    <phoneticPr fontId="3"/>
  </si>
  <si>
    <t>防火設備に係る不具合等の状況－改善措置の概要等４</t>
  </si>
  <si>
    <t>①定期検査報告書と②定期検査報告概要書は別々にホチキス止め（左上１箇所）をお願いします。</t>
    <rPh sb="1" eb="3">
      <t>テイキ</t>
    </rPh>
    <rPh sb="3" eb="5">
      <t>ケンサ</t>
    </rPh>
    <rPh sb="5" eb="7">
      <t>ホウコク</t>
    </rPh>
    <rPh sb="7" eb="8">
      <t>ショ</t>
    </rPh>
    <rPh sb="10" eb="12">
      <t>テイキ</t>
    </rPh>
    <rPh sb="12" eb="14">
      <t>ケンサ</t>
    </rPh>
    <rPh sb="14" eb="16">
      <t>ホウコク</t>
    </rPh>
    <rPh sb="16" eb="19">
      <t>ガイヨウショ</t>
    </rPh>
    <rPh sb="20" eb="22">
      <t>ベツベツ</t>
    </rPh>
    <rPh sb="27" eb="28">
      <t>ド</t>
    </rPh>
    <rPh sb="30" eb="32">
      <t>ヒダリウエ</t>
    </rPh>
    <rPh sb="33" eb="35">
      <t>カショ</t>
    </rPh>
    <rPh sb="38" eb="39">
      <t>ネガ</t>
    </rPh>
    <phoneticPr fontId="3"/>
  </si>
  <si>
    <t xml:space="preserve">
写真貼付
※同様の指摘が複数ある場合には、
代表的なものの写真を１枚貼付してください。</t>
    <rPh sb="9" eb="11">
      <t>ドウヨウ</t>
    </rPh>
    <rPh sb="12" eb="14">
      <t>シテキ</t>
    </rPh>
    <rPh sb="15" eb="17">
      <t>フクスウ</t>
    </rPh>
    <rPh sb="19" eb="21">
      <t>バアイ</t>
    </rPh>
    <rPh sb="25" eb="28">
      <t>ダイヒョウテキ</t>
    </rPh>
    <rPh sb="32" eb="34">
      <t>シャシン</t>
    </rPh>
    <rPh sb="36" eb="37">
      <t>マイ</t>
    </rPh>
    <rPh sb="37" eb="39">
      <t>ハリツ</t>
    </rPh>
    <phoneticPr fontId="3"/>
  </si>
  <si>
    <t>防火設備に係る不具合の状況</t>
    <rPh sb="0" eb="2">
      <t>ボウカ</t>
    </rPh>
    <rPh sb="2" eb="4">
      <t>セツビ</t>
    </rPh>
    <phoneticPr fontId="3"/>
  </si>
  <si>
    <t>（その他の所有者）</t>
    <rPh sb="5" eb="8">
      <t>ショユウシャ</t>
    </rPh>
    <phoneticPr fontId="3"/>
  </si>
  <si>
    <t>（その他の所有者２）</t>
    <rPh sb="5" eb="8">
      <t>ショユウシャ</t>
    </rPh>
    <phoneticPr fontId="3"/>
  </si>
  <si>
    <t>（その他の管理者）</t>
    <rPh sb="5" eb="8">
      <t>カンリシャ</t>
    </rPh>
    <phoneticPr fontId="3"/>
  </si>
  <si>
    <t>（その他の管理者２）</t>
    <rPh sb="5" eb="8">
      <t>カンリシャ</t>
    </rPh>
    <phoneticPr fontId="3"/>
  </si>
  <si>
    <t>（第二面）</t>
    <rPh sb="2" eb="3">
      <t>ニ</t>
    </rPh>
    <phoneticPr fontId="3"/>
  </si>
  <si>
    <t>定期検査報告書（別紙）</t>
    <rPh sb="2" eb="4">
      <t>ケンサ</t>
    </rPh>
    <rPh sb="8" eb="10">
      <t>ベッシ</t>
    </rPh>
    <phoneticPr fontId="3"/>
  </si>
  <si>
    <t>【4.防火設備の検査者】</t>
  </si>
  <si>
    <t>（その他の検査者2）</t>
    <rPh sb="5" eb="7">
      <t>ケンサ</t>
    </rPh>
    <phoneticPr fontId="3"/>
  </si>
  <si>
    <t>（その他の検査者3）</t>
    <phoneticPr fontId="3"/>
  </si>
  <si>
    <t xml:space="preserve"> 既存不適格 ）</t>
    <rPh sb="1" eb="3">
      <t>キゾン</t>
    </rPh>
    <rPh sb="3" eb="6">
      <t>フテキカク</t>
    </rPh>
    <phoneticPr fontId="3"/>
  </si>
  <si>
    <t>※　下記のリストを消さないでください</t>
    <rPh sb="2" eb="4">
      <t>カキ</t>
    </rPh>
    <rPh sb="9" eb="10">
      <t>ケ</t>
    </rPh>
    <phoneticPr fontId="3"/>
  </si>
  <si>
    <t>□要是正　□その他</t>
    <rPh sb="1" eb="4">
      <t>ヨウゼセイ</t>
    </rPh>
    <rPh sb="8" eb="9">
      <t>タ</t>
    </rPh>
    <phoneticPr fontId="3"/>
  </si>
  <si>
    <t>■要是正　□その他</t>
    <rPh sb="1" eb="4">
      <t>ヨウゼセイ</t>
    </rPh>
    <rPh sb="8" eb="9">
      <t>タ</t>
    </rPh>
    <phoneticPr fontId="3"/>
  </si>
  <si>
    <t>□要是正　■その他</t>
    <rPh sb="1" eb="4">
      <t>ヨウゼセイ</t>
    </rPh>
    <rPh sb="8" eb="9">
      <t>タ</t>
    </rPh>
    <phoneticPr fontId="3"/>
  </si>
  <si>
    <t>令和７年度</t>
    <rPh sb="0" eb="2">
      <t>レイワ</t>
    </rPh>
    <rPh sb="3" eb="5">
      <t>ネンド</t>
    </rPh>
    <phoneticPr fontId="3"/>
  </si>
  <si>
    <t>常閉防火扉</t>
    <rPh sb="0" eb="2">
      <t>ジョウヘイ</t>
    </rPh>
    <rPh sb="2" eb="4">
      <t>ボウカ</t>
    </rPh>
    <rPh sb="4" eb="5">
      <t>トビラ</t>
    </rPh>
    <phoneticPr fontId="3"/>
  </si>
  <si>
    <t>固定の状況</t>
    <rPh sb="0" eb="2">
      <t>コテイ</t>
    </rPh>
    <rPh sb="3" eb="5">
      <t>ジョウキョウ</t>
    </rPh>
    <phoneticPr fontId="3"/>
  </si>
  <si>
    <t>-</t>
  </si>
  <si>
    <t>閉鎖の障害となる物品の放置並びに照明器具及び懸垂物等の状況</t>
    <rPh sb="0" eb="2">
      <t>ヘイサ</t>
    </rPh>
    <rPh sb="3" eb="5">
      <t>ショウガイ</t>
    </rPh>
    <rPh sb="8" eb="10">
      <t>ブッピン</t>
    </rPh>
    <rPh sb="11" eb="13">
      <t>ホウチ</t>
    </rPh>
    <rPh sb="13" eb="14">
      <t>ナラ</t>
    </rPh>
    <rPh sb="16" eb="18">
      <t>ショウメイ</t>
    </rPh>
    <rPh sb="18" eb="20">
      <t>キグ</t>
    </rPh>
    <rPh sb="20" eb="21">
      <t>オヨ</t>
    </rPh>
    <rPh sb="22" eb="24">
      <t>ケンスイ</t>
    </rPh>
    <rPh sb="24" eb="26">
      <t>ブツナド</t>
    </rPh>
    <rPh sb="27" eb="29">
      <t>ジョウキョウ</t>
    </rPh>
    <phoneticPr fontId="3"/>
  </si>
  <si>
    <t>建築主事等</t>
    <rPh sb="4" eb="5">
      <t>トウ</t>
    </rPh>
    <phoneticPr fontId="3"/>
  </si>
  <si>
    <t>2025-2様式</t>
    <rPh sb="6" eb="8">
      <t>ヨウシキ</t>
    </rPh>
    <phoneticPr fontId="3"/>
  </si>
  <si>
    <t>人の通行の用に供する部分に設ける防火扉</t>
    <phoneticPr fontId="3"/>
  </si>
  <si>
    <t>不具合を把握した年月</t>
    <phoneticPr fontId="3"/>
  </si>
  <si>
    <t>別記第一号（Ａ４）</t>
    <rPh sb="0" eb="2">
      <t>ベッキ</t>
    </rPh>
    <rPh sb="2" eb="3">
      <t>ダイ</t>
    </rPh>
    <rPh sb="3" eb="4">
      <t>イチ</t>
    </rPh>
    <rPh sb="4" eb="5">
      <t>ゴウ</t>
    </rPh>
    <phoneticPr fontId="3"/>
  </si>
  <si>
    <r>
      <rPr>
        <sz val="8"/>
        <rFont val="BIZ UDPゴシック"/>
        <family val="3"/>
        <charset val="128"/>
      </rPr>
      <t>閉鎖</t>
    </r>
    <r>
      <rPr>
        <sz val="8"/>
        <color rgb="FFFF0000"/>
        <rFont val="BIZ UDPゴシック"/>
        <family val="3"/>
        <charset val="128"/>
      </rPr>
      <t>又は作動</t>
    </r>
    <r>
      <rPr>
        <sz val="8"/>
        <rFont val="BIZ UDPゴシック"/>
        <family val="3"/>
        <charset val="128"/>
      </rPr>
      <t>の障害となる物品の放置</t>
    </r>
    <r>
      <rPr>
        <sz val="8"/>
        <color rgb="FFFF0000"/>
        <rFont val="BIZ UDPゴシック"/>
        <family val="3"/>
        <charset val="128"/>
      </rPr>
      <t>並びに照明器具及び懸垂物等の状況</t>
    </r>
    <rPh sb="0" eb="2">
      <t>ヘイサ</t>
    </rPh>
    <rPh sb="2" eb="3">
      <t>マタ</t>
    </rPh>
    <rPh sb="4" eb="6">
      <t>サドウ</t>
    </rPh>
    <rPh sb="7" eb="9">
      <t>ショウガイ</t>
    </rPh>
    <rPh sb="12" eb="14">
      <t>ブッピン</t>
    </rPh>
    <rPh sb="15" eb="17">
      <t>ホウチ</t>
    </rPh>
    <rPh sb="17" eb="18">
      <t>ナラ</t>
    </rPh>
    <rPh sb="20" eb="22">
      <t>ショウメイ</t>
    </rPh>
    <rPh sb="22" eb="24">
      <t>キグ</t>
    </rPh>
    <rPh sb="24" eb="25">
      <t>オヨ</t>
    </rPh>
    <rPh sb="26" eb="28">
      <t>ケンスイ</t>
    </rPh>
    <rPh sb="28" eb="30">
      <t>ブツナド</t>
    </rPh>
    <rPh sb="31" eb="33">
      <t>ジョウキョウ</t>
    </rPh>
    <phoneticPr fontId="3"/>
  </si>
  <si>
    <r>
      <t>防火扉</t>
    </r>
    <r>
      <rPr>
        <sz val="8"/>
        <color rgb="FFFF0000"/>
        <rFont val="BIZ UDPゴシック"/>
        <family val="3"/>
        <charset val="128"/>
      </rPr>
      <t>（常閉防火扉を除く。）</t>
    </r>
    <r>
      <rPr>
        <sz val="8"/>
        <rFont val="BIZ UDPゴシック"/>
        <family val="3"/>
        <charset val="128"/>
      </rPr>
      <t>の閉鎖の状況</t>
    </r>
    <rPh sb="0" eb="2">
      <t>ボウカ</t>
    </rPh>
    <rPh sb="2" eb="3">
      <t>トビラ</t>
    </rPh>
    <rPh sb="4" eb="6">
      <t>ジョウヘイ</t>
    </rPh>
    <rPh sb="6" eb="8">
      <t>ボウカ</t>
    </rPh>
    <rPh sb="8" eb="9">
      <t>トビラ</t>
    </rPh>
    <rPh sb="10" eb="11">
      <t>ノゾ</t>
    </rPh>
    <rPh sb="15" eb="17">
      <t>ヘイサ</t>
    </rPh>
    <rPh sb="18" eb="20">
      <t>ジョウキョウ</t>
    </rPh>
    <phoneticPr fontId="3"/>
  </si>
  <si>
    <r>
      <t>　「上記以外の検査項目」欄は、</t>
    </r>
    <r>
      <rPr>
        <sz val="8"/>
        <color rgb="FFFF0000"/>
        <rFont val="BIZ UDPゴシック"/>
        <family val="3"/>
        <charset val="128"/>
      </rPr>
      <t>第２第２項</t>
    </r>
    <r>
      <rPr>
        <sz val="8"/>
        <rFont val="BIZ UDPゴシック"/>
        <family val="3"/>
        <charset val="128"/>
      </rPr>
      <t>の規定により特定行政庁が検査項目</t>
    </r>
    <r>
      <rPr>
        <sz val="8"/>
        <color rgb="FFFF0000"/>
        <rFont val="BIZ UDPゴシック"/>
        <family val="3"/>
        <charset val="128"/>
      </rPr>
      <t>等</t>
    </r>
    <r>
      <rPr>
        <sz val="8"/>
        <rFont val="BIZ UDPゴシック"/>
        <family val="3"/>
        <charset val="128"/>
      </rPr>
      <t>を</t>
    </r>
    <r>
      <rPr>
        <sz val="8"/>
        <color rgb="FFFF0000"/>
        <rFont val="BIZ UDPゴシック"/>
        <family val="3"/>
        <charset val="128"/>
      </rPr>
      <t>付加している場合</t>
    </r>
    <r>
      <rPr>
        <sz val="8"/>
        <rFont val="BIZ UDPゴシック"/>
        <family val="3"/>
        <charset val="128"/>
      </rPr>
      <t>に、当該検査項目</t>
    </r>
    <r>
      <rPr>
        <sz val="8"/>
        <color rgb="FFFF0000"/>
        <rFont val="BIZ UDPゴシック"/>
        <family val="3"/>
        <charset val="128"/>
      </rPr>
      <t>等</t>
    </r>
    <r>
      <rPr>
        <sz val="8"/>
        <rFont val="BIZ UDPゴシック"/>
        <family val="3"/>
        <charset val="128"/>
      </rPr>
      <t>を追加し、⑤から⑨</t>
    </r>
    <r>
      <rPr>
        <sz val="8"/>
        <color rgb="FFFF0000"/>
        <rFont val="BIZ UDPゴシック"/>
        <family val="3"/>
        <charset val="128"/>
      </rPr>
      <t>まで</t>
    </r>
    <r>
      <rPr>
        <sz val="8"/>
        <rFont val="BIZ UDPゴシック"/>
        <family val="3"/>
        <charset val="128"/>
      </rPr>
      <t>に準じて検査結果等を記入してください。また、</t>
    </r>
    <r>
      <rPr>
        <sz val="8"/>
        <color rgb="FFFF0000"/>
        <rFont val="BIZ UDPゴシック"/>
        <family val="3"/>
        <charset val="128"/>
      </rPr>
      <t>第２項第３項</t>
    </r>
    <r>
      <rPr>
        <sz val="8"/>
        <rFont val="BIZ UDPゴシック"/>
        <family val="3"/>
        <charset val="128"/>
      </rPr>
      <t>に規定する</t>
    </r>
    <r>
      <rPr>
        <sz val="8"/>
        <color rgb="FFFF0000"/>
        <rFont val="BIZ UDPゴシック"/>
        <family val="3"/>
        <charset val="128"/>
      </rPr>
      <t>認定検査項目等が定められ</t>
    </r>
    <r>
      <rPr>
        <sz val="8"/>
        <rFont val="BIZ UDPゴシック"/>
        <family val="3"/>
        <charset val="128"/>
      </rPr>
      <t>ている場合に、</t>
    </r>
    <r>
      <rPr>
        <sz val="8"/>
        <color rgb="FFFF0000"/>
        <rFont val="BIZ UDPゴシック"/>
        <family val="3"/>
        <charset val="128"/>
      </rPr>
      <t>当該認定検査項目等</t>
    </r>
    <r>
      <rPr>
        <sz val="8"/>
        <rFont val="BIZ UDPゴシック"/>
        <family val="3"/>
        <charset val="128"/>
      </rPr>
      <t>を追加し、⑤から⑨</t>
    </r>
    <r>
      <rPr>
        <sz val="8"/>
        <color rgb="FFFF0000"/>
        <rFont val="BIZ UDPゴシック"/>
        <family val="3"/>
        <charset val="128"/>
      </rPr>
      <t>まで</t>
    </r>
    <r>
      <rPr>
        <sz val="8"/>
        <rFont val="BIZ UDPゴシック"/>
        <family val="3"/>
        <charset val="128"/>
      </rPr>
      <t>に準じて検査結果等を記入してください。</t>
    </r>
    <phoneticPr fontId="3"/>
  </si>
  <si>
    <t>別記第二号（Ａ４）</t>
    <rPh sb="0" eb="2">
      <t>ベッキ</t>
    </rPh>
    <rPh sb="2" eb="3">
      <t>ダイ</t>
    </rPh>
    <rPh sb="3" eb="5">
      <t>ニゴウ</t>
    </rPh>
    <phoneticPr fontId="3"/>
  </si>
  <si>
    <r>
      <t>　「上記以外の検査項目」欄は、</t>
    </r>
    <r>
      <rPr>
        <sz val="8"/>
        <color rgb="FFFF0000"/>
        <rFont val="BIZ UDPゴシック"/>
        <family val="3"/>
        <charset val="128"/>
      </rPr>
      <t>第２第２項</t>
    </r>
    <r>
      <rPr>
        <sz val="8"/>
        <rFont val="BIZ UDPゴシック"/>
        <family val="3"/>
        <charset val="128"/>
      </rPr>
      <t>の規定により特定行政庁が検査項目</t>
    </r>
    <r>
      <rPr>
        <sz val="8"/>
        <color rgb="FFFF0000"/>
        <rFont val="BIZ UDPゴシック"/>
        <family val="3"/>
        <charset val="128"/>
      </rPr>
      <t>等</t>
    </r>
    <r>
      <rPr>
        <sz val="8"/>
        <rFont val="BIZ UDPゴシック"/>
        <family val="3"/>
        <charset val="128"/>
      </rPr>
      <t>を</t>
    </r>
    <r>
      <rPr>
        <sz val="8"/>
        <color rgb="FFFF0000"/>
        <rFont val="BIZ UDPゴシック"/>
        <family val="3"/>
        <charset val="128"/>
      </rPr>
      <t>付加している場合</t>
    </r>
    <r>
      <rPr>
        <sz val="8"/>
        <rFont val="BIZ UDPゴシック"/>
        <family val="3"/>
        <charset val="128"/>
      </rPr>
      <t>に、当該検査項目</t>
    </r>
    <r>
      <rPr>
        <sz val="8"/>
        <color rgb="FFFF0000"/>
        <rFont val="BIZ UDPゴシック"/>
        <family val="3"/>
        <charset val="128"/>
      </rPr>
      <t>等</t>
    </r>
    <r>
      <rPr>
        <sz val="8"/>
        <rFont val="BIZ UDPゴシック"/>
        <family val="3"/>
        <charset val="128"/>
      </rPr>
      <t>を追加し、⑤から⑨</t>
    </r>
    <r>
      <rPr>
        <sz val="8"/>
        <color rgb="FFFF0000"/>
        <rFont val="BIZ UDPゴシック"/>
        <family val="3"/>
        <charset val="128"/>
      </rPr>
      <t>まで</t>
    </r>
    <r>
      <rPr>
        <sz val="8"/>
        <rFont val="BIZ UDPゴシック"/>
        <family val="3"/>
        <charset val="128"/>
      </rPr>
      <t>に準じて検査結果等を記入してください。また、</t>
    </r>
    <r>
      <rPr>
        <sz val="8"/>
        <color rgb="FFFF0000"/>
        <rFont val="BIZ UDPゴシック"/>
        <family val="3"/>
        <charset val="128"/>
      </rPr>
      <t>第２項第３項</t>
    </r>
    <r>
      <rPr>
        <sz val="8"/>
        <rFont val="BIZ UDPゴシック"/>
        <family val="3"/>
        <charset val="128"/>
      </rPr>
      <t>に規定する</t>
    </r>
    <r>
      <rPr>
        <sz val="8"/>
        <color rgb="FFFF0000"/>
        <rFont val="BIZ UDPゴシック"/>
        <family val="3"/>
        <charset val="128"/>
      </rPr>
      <t>認定検査項目等が定められ</t>
    </r>
    <r>
      <rPr>
        <sz val="8"/>
        <rFont val="BIZ UDPゴシック"/>
        <family val="3"/>
        <charset val="128"/>
      </rPr>
      <t>ている場合に、</t>
    </r>
    <r>
      <rPr>
        <sz val="8"/>
        <color rgb="FFFF0000"/>
        <rFont val="BIZ UDPゴシック"/>
        <family val="3"/>
        <charset val="128"/>
      </rPr>
      <t>当該認定検査項目等</t>
    </r>
    <r>
      <rPr>
        <sz val="8"/>
        <rFont val="BIZ UDPゴシック"/>
        <family val="3"/>
        <charset val="128"/>
      </rPr>
      <t>を追加し、⑤から⑨</t>
    </r>
    <r>
      <rPr>
        <sz val="8"/>
        <color rgb="FFFF0000"/>
        <rFont val="BIZ UDPゴシック"/>
        <family val="3"/>
        <charset val="128"/>
      </rPr>
      <t>まで</t>
    </r>
    <r>
      <rPr>
        <sz val="8"/>
        <rFont val="BIZ UDPゴシック"/>
        <family val="3"/>
        <charset val="128"/>
      </rPr>
      <t>に準じて検査結果等を記入してください</t>
    </r>
    <phoneticPr fontId="3"/>
  </si>
  <si>
    <t>別記第三号（Ａ４）</t>
    <rPh sb="0" eb="2">
      <t>ベッキ</t>
    </rPh>
    <rPh sb="2" eb="3">
      <t>ダイ</t>
    </rPh>
    <rPh sb="3" eb="4">
      <t>サン</t>
    </rPh>
    <rPh sb="4" eb="5">
      <t>ゴウ</t>
    </rPh>
    <phoneticPr fontId="3"/>
  </si>
  <si>
    <r>
      <t>閉鎖の障害となる物品の放置</t>
    </r>
    <r>
      <rPr>
        <sz val="8"/>
        <color rgb="FFFF0000"/>
        <rFont val="BIZ UDPゴシック"/>
        <family val="3"/>
        <charset val="128"/>
      </rPr>
      <t>並びに照明器具及び懸垂物等の状況</t>
    </r>
    <rPh sb="0" eb="2">
      <t>ヘイサ</t>
    </rPh>
    <rPh sb="3" eb="5">
      <t>ショウガイ</t>
    </rPh>
    <rPh sb="8" eb="10">
      <t>ブッピン</t>
    </rPh>
    <rPh sb="11" eb="13">
      <t>ホウチ</t>
    </rPh>
    <rPh sb="13" eb="14">
      <t>ナラ</t>
    </rPh>
    <rPh sb="16" eb="18">
      <t>ショウメイ</t>
    </rPh>
    <rPh sb="18" eb="20">
      <t>キグ</t>
    </rPh>
    <rPh sb="20" eb="21">
      <t>オヨ</t>
    </rPh>
    <rPh sb="22" eb="24">
      <t>ケンスイ</t>
    </rPh>
    <rPh sb="24" eb="26">
      <t>ブツナド</t>
    </rPh>
    <rPh sb="27" eb="29">
      <t>ジョウキョウ</t>
    </rPh>
    <phoneticPr fontId="3"/>
  </si>
  <si>
    <t>別記第四号（Ａ４）</t>
    <rPh sb="0" eb="2">
      <t>ベッキ</t>
    </rPh>
    <rPh sb="2" eb="3">
      <t>ダイ</t>
    </rPh>
    <rPh sb="3" eb="4">
      <t>ヨン</t>
    </rPh>
    <rPh sb="4" eb="5">
      <t>ゴウ</t>
    </rPh>
    <phoneticPr fontId="3"/>
  </si>
  <si>
    <r>
      <t>作動の障害となる物品の放置</t>
    </r>
    <r>
      <rPr>
        <sz val="8"/>
        <color rgb="FFFF0000"/>
        <rFont val="BIZ UDPゴシック"/>
        <family val="3"/>
        <charset val="128"/>
      </rPr>
      <t>並びに照明器具及び懸垂物等の状況</t>
    </r>
    <rPh sb="0" eb="2">
      <t>サドウ</t>
    </rPh>
    <rPh sb="3" eb="5">
      <t>ショウガイ</t>
    </rPh>
    <rPh sb="8" eb="10">
      <t>ブッピン</t>
    </rPh>
    <rPh sb="11" eb="13">
      <t>ホウチ</t>
    </rPh>
    <rPh sb="13" eb="14">
      <t>ナラ</t>
    </rPh>
    <rPh sb="16" eb="18">
      <t>ショウメイ</t>
    </rPh>
    <rPh sb="18" eb="20">
      <t>キグ</t>
    </rPh>
    <rPh sb="20" eb="21">
      <t>オヨ</t>
    </rPh>
    <rPh sb="22" eb="24">
      <t>ケンスイ</t>
    </rPh>
    <rPh sb="24" eb="26">
      <t>ブツナド</t>
    </rPh>
    <rPh sb="27" eb="29">
      <t>ジョウキョウ</t>
    </rPh>
    <phoneticPr fontId="3"/>
  </si>
  <si>
    <r>
      <rPr>
        <sz val="8"/>
        <color rgb="FFFF0000"/>
        <rFont val="BIZ UDPゴシック"/>
        <family val="3"/>
        <charset val="128"/>
      </rPr>
      <t>連動</t>
    </r>
    <r>
      <rPr>
        <sz val="8"/>
        <rFont val="BIZ UDPゴシック"/>
        <family val="3"/>
        <charset val="128"/>
      </rPr>
      <t>制御器</t>
    </r>
    <rPh sb="0" eb="2">
      <t>レンドウ</t>
    </rPh>
    <rPh sb="2" eb="4">
      <t>セイギョ</t>
    </rPh>
    <rPh sb="4" eb="5">
      <t>キ</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</si>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</sst>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General;"/>
    <numFmt numFmtId="177" formatCode="#,##0.000_);[Red]\(#,##0.000\)"/>
    <numFmt numFmtId="178" formatCode="#,##0.00_ ;[Red]\-#,##0.00\ "/>
    <numFmt numFmtId="179" formatCode="[$-FC11]General;gGeneral;"/>
    <numFmt numFmtId="180" formatCode="[$]ggge&quot;年&quot;m&quot;月&quot;d&quot;日&quot;;@" x16r2:formatCode16="[$-ja-JP-x-gannen]ggge&quot;年&quot;m&quot;月&quot;d&quot;日&quot;;@"/>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0.5"/>
      <name val="ＭＳ Ｐ明朝"/>
      <family val="1"/>
      <charset val="128"/>
    </font>
    <font>
      <b/>
      <sz val="10.5"/>
      <name val="ＭＳ Ｐゴシック"/>
      <family val="3"/>
      <charset val="128"/>
    </font>
    <font>
      <sz val="14"/>
      <name val="ＭＳ Ｐ明朝"/>
      <family val="1"/>
      <charset val="128"/>
    </font>
    <font>
      <sz val="10.5"/>
      <name val="HG丸ｺﾞｼｯｸM-PRO"/>
      <family val="3"/>
      <charset val="128"/>
    </font>
    <font>
      <u/>
      <sz val="10.5"/>
      <name val="HG丸ｺﾞｼｯｸM-PRO"/>
      <family val="3"/>
      <charset val="128"/>
    </font>
    <font>
      <b/>
      <u/>
      <sz val="10.5"/>
      <name val="HG丸ｺﾞｼｯｸM-PRO"/>
      <family val="3"/>
      <charset val="128"/>
    </font>
    <font>
      <b/>
      <sz val="14"/>
      <color indexed="81"/>
      <name val="ＭＳ Ｐゴシック"/>
      <family val="3"/>
      <charset val="128"/>
    </font>
    <font>
      <sz val="6"/>
      <name val="ＭＳ Ｐゴシック"/>
      <family val="3"/>
      <charset val="128"/>
    </font>
    <font>
      <b/>
      <sz val="14"/>
      <color rgb="FFFF0000"/>
      <name val="ＭＳ Ｐゴシック"/>
      <family val="3"/>
      <charset val="128"/>
    </font>
    <font>
      <sz val="11"/>
      <color rgb="FFFF0000"/>
      <name val="ＭＳ Ｐゴシック"/>
      <family val="3"/>
      <charset val="128"/>
    </font>
    <font>
      <b/>
      <sz val="11"/>
      <color indexed="81"/>
      <name val="ＭＳ Ｐゴシック"/>
      <family val="3"/>
      <charset val="128"/>
    </font>
    <font>
      <sz val="11"/>
      <name val="BIZ UDPゴシック"/>
      <family val="3"/>
      <charset val="128"/>
    </font>
    <font>
      <b/>
      <sz val="20"/>
      <name val="BIZ UDPゴシック"/>
      <family val="3"/>
      <charset val="128"/>
    </font>
    <font>
      <b/>
      <sz val="11"/>
      <name val="BIZ UDPゴシック"/>
      <family val="3"/>
      <charset val="128"/>
    </font>
    <font>
      <sz val="8"/>
      <name val="BIZ UDPゴシック"/>
      <family val="3"/>
      <charset val="128"/>
    </font>
    <font>
      <b/>
      <sz val="10"/>
      <name val="BIZ UDPゴシック"/>
      <family val="3"/>
      <charset val="128"/>
    </font>
    <font>
      <sz val="10"/>
      <name val="BIZ UDPゴシック"/>
      <family val="3"/>
      <charset val="128"/>
    </font>
    <font>
      <b/>
      <sz val="11"/>
      <color rgb="FFFF0000"/>
      <name val="BIZ UDPゴシック"/>
      <family val="3"/>
      <charset val="128"/>
    </font>
    <font>
      <sz val="20"/>
      <color rgb="FFFF0000"/>
      <name val="BIZ UDPゴシック"/>
      <family val="3"/>
      <charset val="128"/>
    </font>
    <font>
      <sz val="14"/>
      <color rgb="FFFF0000"/>
      <name val="BIZ UDPゴシック"/>
      <family val="3"/>
      <charset val="128"/>
    </font>
    <font>
      <sz val="12"/>
      <name val="BIZ UDPゴシック"/>
      <family val="3"/>
      <charset val="128"/>
    </font>
    <font>
      <sz val="8"/>
      <color rgb="FFFF0000"/>
      <name val="BIZ UDPゴシック"/>
      <family val="3"/>
      <charset val="128"/>
    </font>
    <font>
      <b/>
      <sz val="8"/>
      <name val="BIZ UDPゴシック"/>
      <family val="3"/>
      <charset val="128"/>
    </font>
    <font>
      <strike/>
      <sz val="8"/>
      <color rgb="FFFF0000"/>
      <name val="BIZ UDPゴシック"/>
      <family val="3"/>
      <charset val="128"/>
    </font>
    <font>
      <sz val="9"/>
      <name val="BIZ UDPゴシック"/>
      <family val="3"/>
      <charset val="128"/>
    </font>
    <font>
      <sz val="16"/>
      <name val="BIZ UDPゴシック"/>
      <family val="3"/>
      <charset val="128"/>
    </font>
    <font>
      <sz val="10"/>
      <color indexed="8"/>
      <name val="BIZ UDPゴシック"/>
      <family val="3"/>
      <charset val="128"/>
    </font>
    <font>
      <sz val="10"/>
      <color theme="1"/>
      <name val="BIZ UDPゴシック"/>
      <family val="3"/>
      <charset val="128"/>
    </font>
    <font>
      <b/>
      <sz val="14"/>
      <name val="BIZ UDPゴシック"/>
      <family val="3"/>
      <charset val="128"/>
    </font>
    <font>
      <sz val="14"/>
      <color indexed="81"/>
      <name val="BIZ UDPゴシック"/>
      <family val="3"/>
      <charset val="128"/>
    </font>
    <font>
      <sz val="12"/>
      <color indexed="81"/>
      <name val="BIZ UDPゴシック"/>
      <family val="3"/>
      <charset val="128"/>
    </font>
    <font>
      <sz val="11"/>
      <color indexed="81"/>
      <name val="BIZ UDPゴシック"/>
      <family val="3"/>
      <charset val="128"/>
    </font>
    <font>
      <sz val="9"/>
      <color indexed="81"/>
      <name val="BIZ UDPゴシック"/>
      <family val="3"/>
      <charset val="128"/>
    </font>
    <font>
      <u/>
      <sz val="11"/>
      <color indexed="81"/>
      <name val="BIZ UDPゴシック"/>
      <family val="3"/>
      <charset val="128"/>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CCFFFF"/>
        <bgColor indexed="64"/>
      </patternFill>
    </fill>
    <fill>
      <patternFill patternType="solid">
        <fgColor rgb="FFFFFF99"/>
        <bgColor indexed="64"/>
      </patternFill>
    </fill>
    <fill>
      <patternFill patternType="solid">
        <fgColor theme="0" tint="-0.14999847407452621"/>
        <bgColor indexed="64"/>
      </patternFill>
    </fill>
  </fills>
  <borders count="6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cellStyleXfs>
  <cellXfs count="586">
    <xf numFmtId="0" fontId="0" fillId="0" borderId="0" xfId="0">
      <alignment vertical="center"/>
    </xf>
    <xf numFmtId="0" fontId="5" fillId="0" borderId="0" xfId="0" applyFont="1" applyAlignment="1">
      <alignment horizontal="right" vertical="top"/>
    </xf>
    <xf numFmtId="0" fontId="6" fillId="0" borderId="0" xfId="0" applyFont="1" applyAlignment="1">
      <alignment horizontal="center" vertical="center"/>
    </xf>
    <xf numFmtId="0" fontId="5" fillId="0" borderId="0" xfId="0" applyFont="1" applyAlignment="1">
      <alignment horizontal="left" vertical="top"/>
    </xf>
    <xf numFmtId="0" fontId="7" fillId="0" borderId="0" xfId="0" applyFont="1" applyAlignment="1">
      <alignment horizontal="righ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center" vertical="top"/>
    </xf>
    <xf numFmtId="0" fontId="2" fillId="0" borderId="0" xfId="5" applyFill="1" applyBorder="1" applyAlignment="1" applyProtection="1"/>
    <xf numFmtId="0" fontId="0" fillId="0" borderId="0" xfId="5" applyFont="1" applyFill="1" applyBorder="1" applyAlignment="1" applyProtection="1"/>
    <xf numFmtId="0" fontId="0" fillId="0" borderId="0" xfId="0" applyAlignment="1"/>
    <xf numFmtId="49" fontId="0" fillId="0" borderId="0" xfId="0" applyNumberFormat="1">
      <alignment vertical="center"/>
    </xf>
    <xf numFmtId="0" fontId="14" fillId="0" borderId="0" xfId="5" applyFont="1" applyFill="1" applyBorder="1" applyAlignment="1" applyProtection="1"/>
    <xf numFmtId="0" fontId="2" fillId="0" borderId="0" xfId="5" applyFont="1" applyFill="1" applyBorder="1" applyAlignment="1" applyProtection="1"/>
    <xf numFmtId="0" fontId="16" fillId="0" borderId="0" xfId="0" applyFont="1" applyFill="1" applyProtection="1">
      <alignment vertical="center"/>
    </xf>
    <xf numFmtId="0" fontId="16" fillId="0" borderId="3" xfId="0" applyFont="1" applyFill="1" applyBorder="1" applyProtection="1">
      <alignment vertical="center"/>
    </xf>
    <xf numFmtId="0" fontId="17" fillId="0" borderId="1" xfId="0" applyFont="1" applyFill="1" applyBorder="1" applyAlignment="1" applyProtection="1">
      <alignment vertical="center"/>
    </xf>
    <xf numFmtId="0" fontId="18" fillId="0" borderId="0" xfId="0" applyFont="1" applyFill="1" applyProtection="1">
      <alignment vertical="center"/>
    </xf>
    <xf numFmtId="0" fontId="16" fillId="0" borderId="0" xfId="0" applyFont="1" applyFill="1" applyBorder="1" applyProtection="1">
      <alignment vertical="center"/>
    </xf>
    <xf numFmtId="0" fontId="16" fillId="0" borderId="0" xfId="0" applyFont="1" applyFill="1" applyBorder="1" applyAlignment="1" applyProtection="1">
      <alignment vertical="center"/>
    </xf>
    <xf numFmtId="0" fontId="16" fillId="0" borderId="0" xfId="0" applyFont="1" applyFill="1" applyAlignment="1" applyProtection="1">
      <alignment vertical="center"/>
    </xf>
    <xf numFmtId="0" fontId="16" fillId="0" borderId="9" xfId="0" applyFont="1" applyFill="1" applyBorder="1" applyAlignment="1" applyProtection="1">
      <alignment vertical="center"/>
    </xf>
    <xf numFmtId="0" fontId="16" fillId="0" borderId="9" xfId="0" applyFont="1" applyFill="1" applyBorder="1" applyProtection="1">
      <alignment vertical="center"/>
    </xf>
    <xf numFmtId="0" fontId="16" fillId="0" borderId="9" xfId="0" applyFont="1" applyFill="1" applyBorder="1" applyAlignment="1" applyProtection="1">
      <alignment horizontal="left" vertical="center"/>
    </xf>
    <xf numFmtId="0" fontId="16" fillId="0" borderId="12" xfId="0" applyFont="1" applyFill="1" applyBorder="1" applyProtection="1">
      <alignment vertical="center"/>
    </xf>
    <xf numFmtId="0" fontId="16" fillId="0" borderId="13" xfId="0" applyFont="1" applyFill="1" applyBorder="1" applyProtection="1">
      <alignment vertical="center"/>
    </xf>
    <xf numFmtId="0" fontId="18" fillId="0" borderId="10" xfId="0" applyFont="1" applyFill="1" applyBorder="1" applyAlignment="1" applyProtection="1">
      <alignment horizontal="center" vertical="center"/>
    </xf>
    <xf numFmtId="0" fontId="16" fillId="0" borderId="0" xfId="0" applyFont="1" applyFill="1" applyAlignment="1" applyProtection="1">
      <alignment horizontal="right" vertical="center"/>
    </xf>
    <xf numFmtId="0" fontId="18"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9" fillId="0" borderId="9" xfId="0" applyFont="1" applyFill="1" applyBorder="1" applyProtection="1">
      <alignment vertical="center"/>
    </xf>
    <xf numFmtId="0" fontId="19" fillId="0" borderId="0" xfId="0" applyFont="1" applyFill="1" applyProtection="1">
      <alignment vertical="center"/>
    </xf>
    <xf numFmtId="0" fontId="16" fillId="0" borderId="24" xfId="0" applyFont="1" applyFill="1" applyBorder="1" applyProtection="1">
      <alignment vertical="center"/>
    </xf>
    <xf numFmtId="0" fontId="16" fillId="0" borderId="25" xfId="0" applyFont="1" applyFill="1" applyBorder="1" applyProtection="1">
      <alignment vertical="center"/>
    </xf>
    <xf numFmtId="0" fontId="16" fillId="0" borderId="26" xfId="0" applyFont="1" applyFill="1" applyBorder="1" applyProtection="1">
      <alignment vertical="center"/>
    </xf>
    <xf numFmtId="0" fontId="16" fillId="0" borderId="27" xfId="0" applyFont="1" applyFill="1" applyBorder="1" applyProtection="1">
      <alignment vertical="center"/>
    </xf>
    <xf numFmtId="0" fontId="16" fillId="0" borderId="28" xfId="0" applyFont="1" applyFill="1" applyBorder="1" applyProtection="1">
      <alignment vertical="center"/>
    </xf>
    <xf numFmtId="0" fontId="16" fillId="0" borderId="29" xfId="0" applyFont="1" applyFill="1" applyBorder="1" applyProtection="1">
      <alignment vertical="center"/>
    </xf>
    <xf numFmtId="0" fontId="16" fillId="0" borderId="0" xfId="0" applyFont="1" applyFill="1">
      <alignment vertical="center"/>
    </xf>
    <xf numFmtId="0" fontId="20" fillId="0" borderId="0" xfId="0" applyFont="1" applyFill="1">
      <alignment vertical="center"/>
    </xf>
    <xf numFmtId="0" fontId="16" fillId="0" borderId="0" xfId="0" applyFont="1" applyFill="1" applyBorder="1">
      <alignment vertical="center"/>
    </xf>
    <xf numFmtId="0" fontId="16" fillId="0" borderId="0" xfId="0" applyFont="1" applyFill="1" applyBorder="1" applyAlignment="1">
      <alignment vertical="center"/>
    </xf>
    <xf numFmtId="0" fontId="16" fillId="0" borderId="0" xfId="0" applyFont="1" applyFill="1" applyBorder="1" applyAlignment="1">
      <alignment vertical="top" wrapText="1"/>
    </xf>
    <xf numFmtId="0" fontId="18" fillId="0" borderId="0" xfId="0" applyFont="1" applyFill="1" applyBorder="1">
      <alignment vertical="center"/>
    </xf>
    <xf numFmtId="177" fontId="16" fillId="0" borderId="0" xfId="0" applyNumberFormat="1" applyFont="1" applyFill="1">
      <alignment vertical="center"/>
    </xf>
    <xf numFmtId="0" fontId="21" fillId="0" borderId="0" xfId="0" applyFont="1" applyFill="1" applyAlignment="1">
      <alignment horizontal="right" vertical="center"/>
    </xf>
    <xf numFmtId="0" fontId="16" fillId="0" borderId="0" xfId="0" applyFont="1">
      <alignment vertical="center"/>
    </xf>
    <xf numFmtId="0" fontId="21"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39" xfId="0" applyFont="1" applyBorder="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right" vertical="center"/>
    </xf>
    <xf numFmtId="0" fontId="16" fillId="0" borderId="17" xfId="0" applyFont="1" applyBorder="1">
      <alignment vertical="center"/>
    </xf>
    <xf numFmtId="0" fontId="16" fillId="0" borderId="11" xfId="0" applyFont="1" applyBorder="1">
      <alignment vertical="center"/>
    </xf>
    <xf numFmtId="0" fontId="21" fillId="0" borderId="0" xfId="0" applyFont="1" applyAlignment="1">
      <alignment horizontal="center" vertical="center"/>
    </xf>
    <xf numFmtId="0" fontId="24" fillId="0" borderId="0" xfId="0" applyFont="1" applyAlignment="1">
      <alignment horizontal="center" vertical="center"/>
    </xf>
    <xf numFmtId="176" fontId="16" fillId="0" borderId="0" xfId="0" applyNumberFormat="1" applyFont="1">
      <alignment vertical="center"/>
    </xf>
    <xf numFmtId="0" fontId="18" fillId="0" borderId="0" xfId="0" applyFont="1">
      <alignment vertical="center"/>
    </xf>
    <xf numFmtId="0" fontId="16" fillId="0" borderId="0" xfId="0" applyFont="1" applyAlignment="1">
      <alignment vertical="center" shrinkToFit="1"/>
    </xf>
    <xf numFmtId="0" fontId="16" fillId="0" borderId="0" xfId="0" applyFont="1" applyFill="1" applyBorder="1" applyAlignment="1" applyProtection="1">
      <alignment vertical="center"/>
      <protection locked="0"/>
    </xf>
    <xf numFmtId="0" fontId="16" fillId="0" borderId="2" xfId="0" applyFont="1" applyBorder="1" applyProtection="1">
      <alignment vertical="center"/>
      <protection locked="0"/>
    </xf>
    <xf numFmtId="0" fontId="16" fillId="0" borderId="5" xfId="0" applyFont="1" applyBorder="1" applyProtection="1">
      <alignment vertical="center"/>
      <protection locked="0"/>
    </xf>
    <xf numFmtId="0" fontId="16" fillId="0" borderId="0" xfId="0" applyFont="1" applyProtection="1">
      <alignment vertical="center"/>
      <protection locked="0"/>
    </xf>
    <xf numFmtId="0" fontId="16" fillId="0" borderId="0" xfId="0" applyFont="1" applyAlignment="1">
      <alignment horizontal="right" vertical="center"/>
    </xf>
    <xf numFmtId="0" fontId="16" fillId="0" borderId="0" xfId="0" applyFont="1" applyBorder="1">
      <alignment vertical="center"/>
    </xf>
    <xf numFmtId="0" fontId="18" fillId="0" borderId="0" xfId="0" applyFont="1" applyBorder="1">
      <alignment vertical="center"/>
    </xf>
    <xf numFmtId="0" fontId="16" fillId="0" borderId="0" xfId="0" applyNumberFormat="1" applyFont="1">
      <alignment vertical="center"/>
    </xf>
    <xf numFmtId="0" fontId="16" fillId="0" borderId="0" xfId="0" applyFont="1" applyAlignment="1"/>
    <xf numFmtId="0" fontId="18" fillId="0" borderId="0" xfId="0" applyFont="1" applyAlignment="1"/>
    <xf numFmtId="0" fontId="16" fillId="0" borderId="0" xfId="0" applyFont="1" applyFill="1" applyBorder="1" applyAlignment="1" applyProtection="1">
      <alignment vertical="top" wrapText="1"/>
      <protection locked="0"/>
    </xf>
    <xf numFmtId="0" fontId="16" fillId="0" borderId="0" xfId="0" applyFont="1" applyAlignment="1" applyProtection="1">
      <alignment horizontal="center" vertical="top"/>
      <protection locked="0"/>
    </xf>
    <xf numFmtId="0" fontId="21" fillId="0" borderId="0" xfId="0" applyFont="1" applyBorder="1" applyAlignment="1" applyProtection="1">
      <alignment horizontal="right" vertical="center"/>
      <protection locked="0"/>
    </xf>
    <xf numFmtId="0" fontId="19" fillId="0" borderId="0" xfId="2" applyFont="1" applyProtection="1">
      <alignment vertical="center"/>
      <protection locked="0"/>
    </xf>
    <xf numFmtId="0" fontId="21" fillId="0" borderId="0" xfId="2" applyFont="1" applyProtection="1">
      <alignment vertical="center"/>
      <protection locked="0"/>
    </xf>
    <xf numFmtId="0" fontId="21" fillId="0" borderId="0" xfId="2" applyFont="1" applyAlignment="1" applyProtection="1">
      <alignment horizontal="right" vertical="center"/>
      <protection locked="0"/>
    </xf>
    <xf numFmtId="0" fontId="21" fillId="0" borderId="0" xfId="2" applyFont="1" applyAlignment="1" applyProtection="1">
      <alignment horizontal="right" vertical="center"/>
    </xf>
    <xf numFmtId="0" fontId="19" fillId="0" borderId="0" xfId="0" applyFont="1" applyFill="1" applyProtection="1">
      <alignment vertical="center"/>
      <protection locked="0"/>
    </xf>
    <xf numFmtId="0" fontId="16" fillId="0" borderId="0" xfId="2" applyFont="1" applyProtection="1">
      <alignment vertical="center"/>
      <protection locked="0"/>
    </xf>
    <xf numFmtId="0" fontId="16" fillId="0" borderId="0" xfId="0" applyFont="1" applyFill="1" applyProtection="1">
      <alignment vertical="center"/>
      <protection locked="0"/>
    </xf>
    <xf numFmtId="0" fontId="21" fillId="0" borderId="0" xfId="2" applyFont="1" applyBorder="1" applyAlignment="1" applyProtection="1">
      <alignment horizontal="justify" vertical="center" wrapText="1"/>
      <protection locked="0"/>
    </xf>
    <xf numFmtId="0" fontId="19" fillId="0" borderId="32" xfId="2" applyFont="1" applyBorder="1" applyProtection="1">
      <alignment vertical="center"/>
      <protection locked="0"/>
    </xf>
    <xf numFmtId="0" fontId="19" fillId="0" borderId="10" xfId="2" applyFont="1" applyBorder="1" applyProtection="1">
      <alignment vertical="center"/>
      <protection locked="0"/>
    </xf>
    <xf numFmtId="0" fontId="19" fillId="0" borderId="0" xfId="0" applyFont="1" applyFill="1" applyBorder="1" applyAlignment="1" applyProtection="1">
      <alignment horizontal="center" vertical="center" wrapText="1"/>
      <protection locked="0"/>
    </xf>
    <xf numFmtId="0" fontId="19" fillId="0" borderId="6" xfId="2" applyFont="1" applyBorder="1" applyAlignment="1" applyProtection="1">
      <alignment horizontal="center" vertical="center" wrapText="1"/>
      <protection locked="0"/>
    </xf>
    <xf numFmtId="0" fontId="19" fillId="0" borderId="7" xfId="2" applyFont="1" applyBorder="1" applyAlignment="1" applyProtection="1">
      <alignment horizontal="center" vertical="center" wrapText="1"/>
      <protection locked="0"/>
    </xf>
    <xf numFmtId="0" fontId="19" fillId="0" borderId="42" xfId="2" applyFont="1" applyBorder="1" applyAlignment="1" applyProtection="1">
      <alignment horizontal="center" vertical="center" wrapText="1"/>
      <protection locked="0"/>
    </xf>
    <xf numFmtId="0" fontId="19" fillId="0" borderId="56" xfId="2" applyFont="1" applyBorder="1" applyAlignment="1" applyProtection="1">
      <alignment horizontal="center" vertical="center" wrapText="1"/>
      <protection locked="0"/>
    </xf>
    <xf numFmtId="0" fontId="19" fillId="0" borderId="58" xfId="2" quotePrefix="1" applyFont="1" applyBorder="1" applyAlignment="1" applyProtection="1">
      <alignment horizontal="center" vertical="top"/>
      <protection locked="0"/>
    </xf>
    <xf numFmtId="0" fontId="19" fillId="0" borderId="31" xfId="2" applyFont="1" applyBorder="1" applyAlignment="1" applyProtection="1">
      <alignment vertical="top" wrapText="1"/>
      <protection locked="0"/>
    </xf>
    <xf numFmtId="0" fontId="19" fillId="0" borderId="4" xfId="2" applyFont="1" applyBorder="1" applyAlignment="1" applyProtection="1">
      <alignment horizontal="center" vertical="top" wrapText="1"/>
      <protection locked="0"/>
    </xf>
    <xf numFmtId="0" fontId="19" fillId="0" borderId="61" xfId="2" applyFont="1" applyBorder="1" applyAlignment="1" applyProtection="1">
      <alignment horizontal="center" vertical="center"/>
      <protection locked="0"/>
    </xf>
    <xf numFmtId="0" fontId="26" fillId="6" borderId="10" xfId="2" applyFont="1" applyFill="1" applyBorder="1" applyAlignment="1" applyProtection="1">
      <alignment vertical="top" wrapText="1"/>
      <protection locked="0"/>
    </xf>
    <xf numFmtId="0" fontId="19" fillId="6" borderId="4" xfId="2" applyFont="1" applyFill="1" applyBorder="1" applyAlignment="1" applyProtection="1">
      <alignment horizontal="center" vertical="top" wrapText="1"/>
      <protection locked="0"/>
    </xf>
    <xf numFmtId="0" fontId="19" fillId="6" borderId="61" xfId="2" applyFont="1" applyFill="1" applyBorder="1" applyAlignment="1" applyProtection="1">
      <alignment horizontal="center" vertical="center"/>
      <protection locked="0"/>
    </xf>
    <xf numFmtId="0" fontId="26" fillId="0" borderId="10" xfId="2" applyFont="1" applyBorder="1" applyAlignment="1" applyProtection="1">
      <alignment vertical="top" wrapText="1"/>
      <protection locked="0"/>
    </xf>
    <xf numFmtId="0" fontId="19" fillId="0" borderId="10" xfId="2" applyFont="1" applyBorder="1" applyAlignment="1" applyProtection="1">
      <alignment vertical="top" wrapText="1"/>
      <protection locked="0"/>
    </xf>
    <xf numFmtId="0" fontId="27" fillId="0" borderId="62" xfId="2" applyFont="1" applyBorder="1" applyAlignment="1" applyProtection="1">
      <alignment horizontal="left" vertical="center"/>
      <protection locked="0"/>
    </xf>
    <xf numFmtId="0" fontId="27" fillId="0" borderId="33" xfId="2" applyFont="1" applyBorder="1" applyAlignment="1" applyProtection="1">
      <alignment horizontal="left" vertical="center" wrapText="1"/>
      <protection locked="0"/>
    </xf>
    <xf numFmtId="0" fontId="27" fillId="0" borderId="34" xfId="2" applyFont="1" applyBorder="1" applyAlignment="1" applyProtection="1">
      <alignment horizontal="left" vertical="center" wrapText="1"/>
      <protection locked="0"/>
    </xf>
    <xf numFmtId="0" fontId="27" fillId="0" borderId="36" xfId="2" applyFont="1" applyBorder="1" applyAlignment="1" applyProtection="1">
      <alignment horizontal="left" vertical="center" wrapText="1"/>
      <protection locked="0"/>
    </xf>
    <xf numFmtId="0" fontId="19" fillId="0" borderId="0" xfId="0" applyFont="1" applyFill="1" applyAlignment="1" applyProtection="1">
      <alignment horizontal="center" vertical="center"/>
      <protection locked="0"/>
    </xf>
    <xf numFmtId="0" fontId="19" fillId="0" borderId="63" xfId="2" quotePrefix="1" applyFont="1" applyBorder="1" applyAlignment="1" applyProtection="1">
      <alignment horizontal="center" vertical="top"/>
      <protection locked="0"/>
    </xf>
    <xf numFmtId="0" fontId="19" fillId="0" borderId="10" xfId="2" applyFont="1" applyBorder="1" applyAlignment="1" applyProtection="1">
      <alignment horizontal="center" vertical="top" wrapText="1"/>
      <protection locked="0"/>
    </xf>
    <xf numFmtId="0" fontId="19" fillId="0" borderId="64" xfId="2" quotePrefix="1" applyFont="1" applyBorder="1" applyAlignment="1" applyProtection="1">
      <alignment horizontal="center" vertical="top"/>
      <protection locked="0"/>
    </xf>
    <xf numFmtId="0" fontId="19" fillId="0" borderId="56" xfId="2" applyFont="1" applyBorder="1" applyAlignment="1" applyProtection="1">
      <alignment horizontal="center" vertical="top" wrapText="1"/>
      <protection locked="0"/>
    </xf>
    <xf numFmtId="0" fontId="19" fillId="0" borderId="65" xfId="2" applyFont="1" applyBorder="1" applyAlignment="1" applyProtection="1">
      <alignment horizontal="center" vertical="center"/>
      <protection locked="0"/>
    </xf>
    <xf numFmtId="0" fontId="19" fillId="0" borderId="34" xfId="2" applyFont="1" applyBorder="1" applyProtection="1">
      <alignment vertical="center"/>
      <protection locked="0"/>
    </xf>
    <xf numFmtId="0" fontId="19" fillId="0" borderId="36" xfId="2" applyFont="1" applyBorder="1" applyProtection="1">
      <alignment vertical="center"/>
      <protection locked="0"/>
    </xf>
    <xf numFmtId="0" fontId="19" fillId="0" borderId="63" xfId="2" applyFont="1" applyBorder="1" applyAlignment="1" applyProtection="1">
      <alignment horizontal="center" vertical="center"/>
      <protection locked="0"/>
    </xf>
    <xf numFmtId="0" fontId="19" fillId="0" borderId="3" xfId="2" applyFont="1" applyBorder="1" applyAlignment="1" applyProtection="1">
      <alignment horizontal="center" vertical="center" wrapText="1"/>
      <protection locked="0"/>
    </xf>
    <xf numFmtId="0" fontId="19" fillId="0" borderId="61" xfId="2" applyFont="1" applyBorder="1" applyAlignment="1" applyProtection="1">
      <alignment horizontal="center" vertical="center" wrapText="1"/>
      <protection locked="0"/>
    </xf>
    <xf numFmtId="0" fontId="19" fillId="0" borderId="64" xfId="2" applyFont="1" applyBorder="1" applyAlignment="1" applyProtection="1">
      <alignment horizontal="center" vertical="center"/>
      <protection locked="0"/>
    </xf>
    <xf numFmtId="0" fontId="19" fillId="0" borderId="43" xfId="2" applyFont="1" applyBorder="1" applyAlignment="1" applyProtection="1">
      <alignment horizontal="center" vertical="center" wrapText="1"/>
      <protection locked="0"/>
    </xf>
    <xf numFmtId="0" fontId="19" fillId="0" borderId="0" xfId="2" applyFont="1" applyFill="1" applyAlignment="1" applyProtection="1">
      <alignment horizontal="right" vertical="top"/>
      <protection locked="0"/>
    </xf>
    <xf numFmtId="0" fontId="19" fillId="0" borderId="0" xfId="2" applyFont="1" applyAlignment="1" applyProtection="1">
      <alignment vertical="top" wrapText="1"/>
      <protection locked="0"/>
    </xf>
    <xf numFmtId="0" fontId="19" fillId="0" borderId="0" xfId="2" applyFont="1" applyAlignment="1" applyProtection="1">
      <alignment horizontal="right" vertical="top"/>
      <protection locked="0"/>
    </xf>
    <xf numFmtId="0" fontId="28" fillId="0" borderId="0" xfId="0" quotePrefix="1" applyFont="1" applyFill="1" applyBorder="1" applyAlignment="1" applyProtection="1">
      <alignment horizontal="right" vertical="top" wrapText="1"/>
      <protection locked="0"/>
    </xf>
    <xf numFmtId="0" fontId="27"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protection locked="0"/>
    </xf>
    <xf numFmtId="0" fontId="19" fillId="0" borderId="0" xfId="0" quotePrefix="1" applyFont="1" applyFill="1" applyBorder="1" applyAlignment="1" applyProtection="1">
      <alignment horizontal="center" vertical="top" wrapText="1"/>
      <protection locked="0"/>
    </xf>
    <xf numFmtId="0" fontId="19" fillId="0" borderId="0" xfId="0" applyFont="1" applyFill="1" applyBorder="1" applyAlignment="1" applyProtection="1">
      <alignment vertical="top" textRotation="255" wrapText="1"/>
      <protection locked="0"/>
    </xf>
    <xf numFmtId="0" fontId="19" fillId="0" borderId="0" xfId="0" applyFont="1" applyFill="1" applyBorder="1" applyAlignment="1" applyProtection="1">
      <alignment vertical="top" wrapText="1"/>
      <protection locked="0"/>
    </xf>
    <xf numFmtId="0" fontId="19"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shrinkToFit="1"/>
      <protection locked="0"/>
    </xf>
    <xf numFmtId="49" fontId="19" fillId="0" borderId="0" xfId="0" quotePrefix="1" applyNumberFormat="1" applyFont="1" applyFill="1" applyBorder="1" applyAlignment="1" applyProtection="1">
      <alignment horizontal="center" vertical="top" wrapText="1"/>
      <protection locked="0"/>
    </xf>
    <xf numFmtId="0" fontId="26" fillId="6" borderId="58" xfId="2" quotePrefix="1" applyFont="1" applyFill="1" applyBorder="1" applyAlignment="1" applyProtection="1">
      <alignment horizontal="center" vertical="top"/>
      <protection locked="0"/>
    </xf>
    <xf numFmtId="0" fontId="19" fillId="0" borderId="60" xfId="2" applyFont="1" applyBorder="1" applyAlignment="1" applyProtection="1">
      <alignment vertical="top" wrapText="1"/>
      <protection locked="0"/>
    </xf>
    <xf numFmtId="0" fontId="19" fillId="0" borderId="11" xfId="2" applyFont="1" applyBorder="1" applyAlignment="1" applyProtection="1">
      <alignment horizontal="left" vertical="center" wrapText="1"/>
      <protection locked="0"/>
    </xf>
    <xf numFmtId="0" fontId="19" fillId="0" borderId="10" xfId="2" applyFont="1" applyBorder="1" applyAlignment="1" applyProtection="1">
      <alignment vertical="center" wrapText="1"/>
      <protection locked="0"/>
    </xf>
    <xf numFmtId="0" fontId="16" fillId="0" borderId="3" xfId="2" applyFont="1" applyBorder="1" applyAlignment="1" applyProtection="1">
      <alignment horizontal="left" vertical="top" wrapText="1"/>
      <protection locked="0"/>
    </xf>
    <xf numFmtId="0" fontId="19" fillId="0" borderId="1" xfId="2" applyFont="1" applyBorder="1" applyAlignment="1" applyProtection="1">
      <alignment horizontal="justify" vertical="top" wrapText="1"/>
      <protection locked="0"/>
    </xf>
    <xf numFmtId="0" fontId="16" fillId="0" borderId="1" xfId="2" applyFont="1" applyBorder="1" applyAlignment="1" applyProtection="1">
      <alignment horizontal="justify" vertical="top" wrapText="1"/>
      <protection locked="0"/>
    </xf>
    <xf numFmtId="0" fontId="16" fillId="0" borderId="4" xfId="2" applyFont="1" applyBorder="1" applyAlignment="1" applyProtection="1">
      <alignment horizontal="justify" vertical="top" wrapText="1"/>
      <protection locked="0"/>
    </xf>
    <xf numFmtId="0" fontId="16" fillId="0" borderId="43" xfId="2" applyFont="1" applyBorder="1" applyAlignment="1" applyProtection="1">
      <alignment horizontal="left" vertical="top" wrapText="1"/>
      <protection locked="0"/>
    </xf>
    <xf numFmtId="0" fontId="19" fillId="0" borderId="44" xfId="2" applyFont="1" applyBorder="1" applyAlignment="1" applyProtection="1">
      <alignment horizontal="justify" vertical="top" wrapText="1"/>
      <protection locked="0"/>
    </xf>
    <xf numFmtId="0" fontId="16" fillId="0" borderId="44" xfId="2" applyFont="1" applyBorder="1" applyAlignment="1" applyProtection="1">
      <alignment horizontal="justify" vertical="top" wrapText="1"/>
      <protection locked="0"/>
    </xf>
    <xf numFmtId="0" fontId="16" fillId="0" borderId="45" xfId="2" applyFont="1" applyBorder="1" applyAlignment="1" applyProtection="1">
      <alignment horizontal="justify" vertical="top" wrapText="1"/>
      <protection locked="0"/>
    </xf>
    <xf numFmtId="0" fontId="19" fillId="0" borderId="0" xfId="4" applyFont="1" applyBorder="1" applyAlignment="1">
      <alignment vertical="center"/>
    </xf>
    <xf numFmtId="0" fontId="19" fillId="0" borderId="0" xfId="4" applyFont="1" applyBorder="1"/>
    <xf numFmtId="0" fontId="16" fillId="0" borderId="0" xfId="4" applyFont="1" applyBorder="1" applyAlignment="1">
      <alignment vertical="top" wrapText="1"/>
    </xf>
    <xf numFmtId="0" fontId="29" fillId="0" borderId="0" xfId="3" applyFont="1"/>
    <xf numFmtId="0" fontId="16" fillId="0" borderId="0" xfId="3" applyFont="1"/>
    <xf numFmtId="0" fontId="16" fillId="0" borderId="0" xfId="3" applyFont="1" applyBorder="1"/>
    <xf numFmtId="0" fontId="25" fillId="0" borderId="0" xfId="3" applyFont="1" applyAlignment="1"/>
    <xf numFmtId="0" fontId="29" fillId="0" borderId="4" xfId="3" applyFont="1" applyBorder="1" applyAlignment="1">
      <alignment horizontal="center" vertical="center" wrapText="1"/>
    </xf>
    <xf numFmtId="0" fontId="29" fillId="0" borderId="10" xfId="3" applyFont="1" applyBorder="1" applyAlignment="1">
      <alignment horizontal="center" vertical="center" wrapText="1"/>
    </xf>
    <xf numFmtId="0" fontId="16" fillId="0" borderId="0" xfId="3" applyFont="1" applyAlignment="1">
      <alignment vertical="center"/>
    </xf>
    <xf numFmtId="0" fontId="29" fillId="0" borderId="7" xfId="3" applyFont="1" applyBorder="1" applyAlignment="1" applyProtection="1">
      <alignment horizontal="center" vertical="center" wrapText="1"/>
      <protection locked="0"/>
    </xf>
    <xf numFmtId="0" fontId="29" fillId="0" borderId="11" xfId="3" applyFont="1" applyBorder="1" applyAlignment="1">
      <alignment horizontal="center" vertical="center" wrapText="1"/>
    </xf>
    <xf numFmtId="0" fontId="21" fillId="0" borderId="0" xfId="3" applyFont="1" applyBorder="1" applyAlignment="1">
      <alignment wrapText="1"/>
    </xf>
    <xf numFmtId="0" fontId="29" fillId="0" borderId="10" xfId="3" applyFont="1" applyBorder="1" applyAlignment="1" applyProtection="1">
      <alignment horizontal="center" vertical="center" wrapText="1"/>
      <protection locked="0"/>
    </xf>
    <xf numFmtId="0" fontId="29" fillId="0" borderId="0" xfId="3" applyFont="1" applyBorder="1" applyAlignment="1">
      <alignment vertical="center" wrapText="1"/>
    </xf>
    <xf numFmtId="0" fontId="29" fillId="0" borderId="5" xfId="3" applyFont="1" applyBorder="1" applyAlignment="1">
      <alignment vertical="center" wrapText="1"/>
    </xf>
    <xf numFmtId="0" fontId="29" fillId="0" borderId="0" xfId="3" applyFont="1" applyBorder="1" applyAlignment="1">
      <alignment vertical="top"/>
    </xf>
    <xf numFmtId="0" fontId="29" fillId="0" borderId="0" xfId="3" applyFont="1" applyAlignment="1">
      <alignment vertical="top"/>
    </xf>
    <xf numFmtId="0" fontId="19" fillId="0" borderId="0" xfId="3" applyFont="1" applyAlignment="1">
      <alignment horizontal="justify"/>
    </xf>
    <xf numFmtId="0" fontId="20" fillId="0" borderId="0" xfId="0" applyFo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horizontal="center" vertical="center"/>
      <protection locked="0"/>
    </xf>
    <xf numFmtId="0" fontId="23" fillId="0" borderId="0" xfId="0" applyFont="1" applyAlignment="1" applyProtection="1">
      <alignment vertical="center" wrapText="1"/>
      <protection locked="0"/>
    </xf>
    <xf numFmtId="0" fontId="30" fillId="0" borderId="0" xfId="0" applyFont="1" applyAlignment="1" applyProtection="1">
      <alignment horizontal="center" vertical="top"/>
      <protection locked="0"/>
    </xf>
    <xf numFmtId="0" fontId="16" fillId="0" borderId="5" xfId="0" applyFont="1" applyBorder="1" applyAlignment="1" applyProtection="1">
      <alignment horizontal="right" vertical="center"/>
      <protection locked="0"/>
    </xf>
    <xf numFmtId="0" fontId="16" fillId="0" borderId="10" xfId="0" applyFont="1" applyBorder="1">
      <alignment vertical="center"/>
    </xf>
    <xf numFmtId="0" fontId="16" fillId="0" borderId="0" xfId="0" applyFont="1" applyAlignment="1" applyProtection="1">
      <alignment vertical="center" shrinkToFit="1"/>
      <protection locked="0"/>
    </xf>
    <xf numFmtId="0" fontId="16" fillId="0" borderId="0" xfId="0" applyFont="1" applyAlignment="1" applyProtection="1">
      <alignment horizontal="righ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top" wrapText="1"/>
      <protection locked="0"/>
    </xf>
    <xf numFmtId="0" fontId="19" fillId="0" borderId="11" xfId="2" applyFont="1" applyBorder="1" applyAlignment="1" applyProtection="1">
      <alignment horizontal="left" vertical="center" shrinkToFit="1"/>
      <protection locked="0"/>
    </xf>
    <xf numFmtId="0" fontId="21" fillId="0" borderId="0" xfId="0" applyFont="1" applyBorder="1" applyAlignment="1" applyProtection="1">
      <alignment vertical="center"/>
      <protection locked="0"/>
    </xf>
    <xf numFmtId="0" fontId="21" fillId="0" borderId="0" xfId="0" applyFont="1" applyFill="1" applyBorder="1" applyAlignment="1" applyProtection="1">
      <alignment horizontal="right" vertical="center"/>
      <protection locked="0"/>
    </xf>
    <xf numFmtId="0" fontId="21" fillId="0" borderId="0" xfId="0" applyFont="1" applyBorder="1" applyProtection="1">
      <alignment vertical="center"/>
      <protection locked="0"/>
    </xf>
    <xf numFmtId="0" fontId="21" fillId="0" borderId="0" xfId="0" applyFont="1" applyBorder="1" applyAlignment="1" applyProtection="1">
      <alignment horizontal="center" shrinkToFit="1"/>
      <protection locked="0"/>
    </xf>
    <xf numFmtId="0" fontId="21" fillId="0" borderId="2" xfId="0" applyFont="1" applyBorder="1" applyAlignment="1" applyProtection="1">
      <alignment horizontal="right" vertical="center"/>
      <protection locked="0"/>
    </xf>
    <xf numFmtId="0" fontId="21" fillId="0" borderId="2" xfId="0" applyFont="1" applyBorder="1" applyAlignment="1" applyProtection="1">
      <alignment vertical="center"/>
      <protection locked="0"/>
    </xf>
    <xf numFmtId="0" fontId="21" fillId="0" borderId="0" xfId="0" applyFont="1" applyBorder="1" applyAlignment="1" applyProtection="1">
      <alignment horizontal="center" vertical="center"/>
      <protection locked="0"/>
    </xf>
    <xf numFmtId="0" fontId="21" fillId="0" borderId="1" xfId="0" applyFont="1" applyBorder="1" applyAlignment="1" applyProtection="1">
      <alignment vertical="center"/>
      <protection locked="0"/>
    </xf>
    <xf numFmtId="0" fontId="21" fillId="0" borderId="1" xfId="0" applyFont="1" applyBorder="1" applyProtection="1">
      <alignment vertical="center"/>
      <protection locked="0"/>
    </xf>
    <xf numFmtId="0" fontId="21" fillId="0" borderId="1" xfId="0" applyFont="1" applyBorder="1" applyAlignment="1" applyProtection="1">
      <alignment horizontal="right" vertical="center"/>
      <protection locked="0"/>
    </xf>
    <xf numFmtId="0" fontId="21" fillId="0" borderId="1" xfId="0" applyFont="1" applyBorder="1" applyAlignment="1" applyProtection="1">
      <alignment horizontal="center" vertical="center"/>
      <protection locked="0"/>
    </xf>
    <xf numFmtId="0" fontId="21" fillId="0" borderId="0" xfId="0" applyFont="1" applyFill="1" applyBorder="1" applyAlignment="1" applyProtection="1">
      <alignment vertical="center"/>
      <protection locked="0"/>
    </xf>
    <xf numFmtId="0" fontId="21" fillId="0" borderId="2" xfId="0" applyFont="1" applyBorder="1" applyProtection="1">
      <alignment vertical="center"/>
      <protection locked="0"/>
    </xf>
    <xf numFmtId="0" fontId="21" fillId="0" borderId="2" xfId="0" applyFont="1" applyFill="1" applyBorder="1" applyAlignment="1" applyProtection="1">
      <alignment vertical="center"/>
      <protection locked="0"/>
    </xf>
    <xf numFmtId="0" fontId="21" fillId="0" borderId="0" xfId="0" applyFont="1" applyFill="1" applyBorder="1" applyProtection="1">
      <alignment vertical="center"/>
      <protection locked="0"/>
    </xf>
    <xf numFmtId="0" fontId="21" fillId="0" borderId="5" xfId="0" applyFont="1" applyBorder="1" applyProtection="1">
      <alignment vertical="center"/>
      <protection locked="0"/>
    </xf>
    <xf numFmtId="0" fontId="21" fillId="0" borderId="0" xfId="0" applyFont="1" applyFill="1" applyBorder="1" applyAlignment="1" applyProtection="1">
      <alignment horizontal="left" vertical="center" shrinkToFit="1"/>
      <protection locked="0"/>
    </xf>
    <xf numFmtId="0" fontId="21" fillId="0" borderId="2" xfId="0" applyFont="1" applyFill="1" applyBorder="1" applyAlignment="1" applyProtection="1">
      <alignment horizontal="left" vertical="center" shrinkToFit="1"/>
      <protection locked="0"/>
    </xf>
    <xf numFmtId="179" fontId="20" fillId="5" borderId="10" xfId="0" applyNumberFormat="1" applyFont="1" applyFill="1" applyBorder="1" applyAlignment="1" applyProtection="1">
      <alignment horizontal="center" vertical="center"/>
    </xf>
    <xf numFmtId="0" fontId="21" fillId="0" borderId="6" xfId="0" applyFont="1" applyFill="1" applyBorder="1" applyAlignment="1" applyProtection="1">
      <alignment vertical="center"/>
      <protection locked="0"/>
    </xf>
    <xf numFmtId="0" fontId="21" fillId="0" borderId="3" xfId="0" applyFont="1" applyBorder="1" applyProtection="1">
      <alignment vertical="center"/>
      <protection locked="0"/>
    </xf>
    <xf numFmtId="0" fontId="21" fillId="0" borderId="4" xfId="0" applyFont="1" applyBorder="1" applyProtection="1">
      <alignment vertical="center"/>
      <protection locked="0"/>
    </xf>
    <xf numFmtId="0" fontId="21" fillId="0" borderId="6" xfId="0" applyFont="1" applyBorder="1" applyProtection="1">
      <alignment vertical="center"/>
      <protection locked="0"/>
    </xf>
    <xf numFmtId="0" fontId="21" fillId="0" borderId="7" xfId="0" applyFont="1" applyBorder="1" applyProtection="1">
      <alignment vertical="center"/>
      <protection locked="0"/>
    </xf>
    <xf numFmtId="0" fontId="21" fillId="0" borderId="14" xfId="0" applyFont="1" applyBorder="1" applyProtection="1">
      <alignment vertical="center"/>
      <protection locked="0"/>
    </xf>
    <xf numFmtId="0" fontId="21" fillId="0" borderId="15" xfId="0" applyFont="1" applyBorder="1" applyProtection="1">
      <alignment vertical="center"/>
      <protection locked="0"/>
    </xf>
    <xf numFmtId="0" fontId="20" fillId="0" borderId="15"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7" xfId="0" applyFont="1" applyFill="1" applyBorder="1" applyAlignment="1" applyProtection="1">
      <alignment horizontal="right" vertical="center"/>
      <protection locked="0"/>
    </xf>
    <xf numFmtId="0" fontId="21" fillId="0" borderId="8" xfId="0" applyFont="1" applyBorder="1" applyProtection="1">
      <alignment vertical="center"/>
      <protection locked="0"/>
    </xf>
    <xf numFmtId="0" fontId="21" fillId="0" borderId="16" xfId="0" applyFont="1" applyBorder="1" applyProtection="1">
      <alignment vertical="center"/>
      <protection locked="0"/>
    </xf>
    <xf numFmtId="0" fontId="20" fillId="0" borderId="8" xfId="0" applyFont="1" applyFill="1" applyBorder="1" applyAlignment="1" applyProtection="1">
      <alignment horizontal="center" vertical="center"/>
      <protection locked="0"/>
    </xf>
    <xf numFmtId="0" fontId="21" fillId="0" borderId="17" xfId="0" applyFont="1" applyBorder="1" applyProtection="1">
      <alignment vertical="center"/>
      <protection locked="0"/>
    </xf>
    <xf numFmtId="0" fontId="31" fillId="0" borderId="5" xfId="0" applyFont="1" applyBorder="1" applyProtection="1">
      <alignment vertical="center"/>
      <protection locked="0"/>
    </xf>
    <xf numFmtId="176" fontId="21" fillId="0" borderId="0" xfId="0" applyNumberFormat="1" applyFont="1" applyBorder="1" applyProtection="1">
      <alignment vertical="center"/>
      <protection locked="0"/>
    </xf>
    <xf numFmtId="176" fontId="32" fillId="0" borderId="0" xfId="0" applyNumberFormat="1" applyFont="1" applyFill="1" applyBorder="1" applyAlignment="1" applyProtection="1">
      <alignment vertical="center"/>
      <protection locked="0"/>
    </xf>
    <xf numFmtId="179" fontId="20" fillId="2" borderId="10" xfId="0" applyNumberFormat="1" applyFont="1" applyFill="1" applyBorder="1" applyAlignment="1" applyProtection="1">
      <alignment horizontal="center" vertical="center"/>
      <protection locked="0"/>
    </xf>
    <xf numFmtId="179" fontId="20" fillId="2" borderId="5" xfId="0" applyNumberFormat="1" applyFont="1" applyFill="1" applyBorder="1" applyAlignment="1" applyProtection="1">
      <alignment horizontal="center" vertical="center"/>
      <protection locked="0"/>
    </xf>
    <xf numFmtId="179" fontId="20" fillId="0" borderId="5" xfId="0" applyNumberFormat="1"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0" borderId="5" xfId="0" applyFont="1" applyBorder="1" applyAlignment="1" applyProtection="1">
      <alignment vertical="center"/>
      <protection locked="0"/>
    </xf>
    <xf numFmtId="179" fontId="20" fillId="0" borderId="0" xfId="0" applyNumberFormat="1" applyFont="1" applyBorder="1" applyAlignment="1" applyProtection="1">
      <alignment horizontal="center" vertical="center"/>
      <protection locked="0"/>
    </xf>
    <xf numFmtId="179" fontId="20" fillId="0" borderId="2" xfId="0" applyNumberFormat="1" applyFont="1" applyBorder="1" applyAlignment="1" applyProtection="1">
      <alignment horizontal="center" vertical="center"/>
      <protection locked="0"/>
    </xf>
    <xf numFmtId="0" fontId="31" fillId="0" borderId="0" xfId="0" applyFont="1" applyBorder="1" applyProtection="1">
      <alignment vertical="center"/>
      <protection locked="0"/>
    </xf>
    <xf numFmtId="0" fontId="21" fillId="0" borderId="0" xfId="0"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protection locked="0"/>
    </xf>
    <xf numFmtId="0" fontId="21" fillId="0" borderId="5" xfId="0" applyNumberFormat="1" applyFont="1" applyBorder="1" applyProtection="1">
      <alignment vertical="center"/>
      <protection locked="0"/>
    </xf>
    <xf numFmtId="0" fontId="21" fillId="0" borderId="5" xfId="0" applyNumberFormat="1" applyFont="1" applyFill="1" applyBorder="1" applyProtection="1">
      <alignment vertical="center"/>
      <protection locked="0"/>
    </xf>
    <xf numFmtId="0" fontId="21" fillId="0" borderId="0" xfId="0" applyNumberFormat="1" applyFont="1" applyBorder="1" applyProtection="1">
      <alignment vertical="center"/>
      <protection locked="0"/>
    </xf>
    <xf numFmtId="0" fontId="21" fillId="0" borderId="0" xfId="0" applyNumberFormat="1" applyFont="1" applyBorder="1" applyAlignment="1" applyProtection="1">
      <alignment vertical="center"/>
      <protection locked="0"/>
    </xf>
    <xf numFmtId="0" fontId="21" fillId="0" borderId="0" xfId="0" applyNumberFormat="1" applyFont="1" applyFill="1" applyBorder="1" applyAlignment="1" applyProtection="1">
      <alignment vertical="center"/>
      <protection locked="0"/>
    </xf>
    <xf numFmtId="0" fontId="21" fillId="0" borderId="0" xfId="0" applyNumberFormat="1" applyFont="1" applyProtection="1">
      <alignment vertical="center"/>
      <protection locked="0"/>
    </xf>
    <xf numFmtId="0" fontId="20" fillId="2" borderId="10" xfId="0" applyNumberFormat="1" applyFont="1" applyFill="1" applyBorder="1" applyAlignment="1" applyProtection="1">
      <alignment horizontal="center" vertical="center"/>
      <protection locked="0"/>
    </xf>
    <xf numFmtId="0" fontId="21" fillId="0" borderId="6" xfId="0" applyNumberFormat="1" applyFont="1" applyFill="1" applyBorder="1" applyAlignment="1" applyProtection="1">
      <alignment vertical="center"/>
      <protection locked="0"/>
    </xf>
    <xf numFmtId="176" fontId="21" fillId="0" borderId="0" xfId="0" applyNumberFormat="1" applyFont="1" applyFill="1" applyBorder="1" applyAlignment="1" applyProtection="1">
      <alignment vertical="center"/>
      <protection locked="0"/>
    </xf>
    <xf numFmtId="0" fontId="20" fillId="2" borderId="10" xfId="0" applyNumberFormat="1" applyFont="1" applyFill="1" applyBorder="1" applyAlignment="1" applyProtection="1">
      <alignment vertical="center"/>
      <protection locked="0"/>
    </xf>
    <xf numFmtId="0" fontId="21" fillId="0" borderId="0" xfId="0" applyNumberFormat="1" applyFont="1" applyFill="1" applyProtection="1">
      <alignment vertical="center"/>
      <protection locked="0"/>
    </xf>
    <xf numFmtId="0" fontId="21" fillId="0" borderId="0" xfId="0" applyNumberFormat="1" applyFont="1" applyAlignment="1" applyProtection="1">
      <alignment horizontal="left" vertical="center"/>
      <protection locked="0"/>
    </xf>
    <xf numFmtId="0" fontId="21" fillId="0" borderId="0" xfId="0" applyNumberFormat="1" applyFont="1" applyFill="1" applyAlignment="1" applyProtection="1">
      <alignment vertical="center"/>
      <protection locked="0"/>
    </xf>
    <xf numFmtId="176" fontId="21" fillId="0" borderId="2" xfId="0" applyNumberFormat="1" applyFont="1" applyFill="1" applyBorder="1" applyAlignment="1" applyProtection="1">
      <alignment vertical="center"/>
      <protection locked="0"/>
    </xf>
    <xf numFmtId="0" fontId="21" fillId="0" borderId="0" xfId="0" applyFont="1" applyBorder="1" applyAlignment="1" applyProtection="1">
      <alignment vertical="top"/>
      <protection locked="0"/>
    </xf>
    <xf numFmtId="0" fontId="20"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top" wrapText="1"/>
      <protection locked="0"/>
    </xf>
    <xf numFmtId="0" fontId="21" fillId="0" borderId="2" xfId="0" applyFont="1" applyFill="1" applyBorder="1" applyAlignment="1" applyProtection="1">
      <alignment vertical="top" wrapText="1"/>
      <protection locked="0"/>
    </xf>
    <xf numFmtId="0" fontId="21" fillId="0" borderId="2" xfId="0" applyFont="1" applyFill="1" applyBorder="1" applyAlignment="1" applyProtection="1">
      <alignment horizontal="right" vertical="top" wrapText="1"/>
      <protection locked="0"/>
    </xf>
    <xf numFmtId="0" fontId="21" fillId="0" borderId="0" xfId="0" applyFont="1" applyBorder="1" applyAlignment="1" applyProtection="1">
      <alignment horizontal="center" vertical="top"/>
      <protection locked="0"/>
    </xf>
    <xf numFmtId="0" fontId="21" fillId="0" borderId="0" xfId="0" applyFont="1" applyAlignment="1" applyProtection="1">
      <alignment horizontal="center" vertical="top"/>
      <protection locked="0"/>
    </xf>
    <xf numFmtId="0" fontId="21" fillId="0" borderId="0" xfId="0" applyFont="1" applyBorder="1" applyAlignment="1">
      <alignment vertical="center"/>
    </xf>
    <xf numFmtId="0" fontId="21" fillId="0" borderId="0" xfId="0" applyFont="1" applyBorder="1">
      <alignment vertical="center"/>
    </xf>
    <xf numFmtId="0" fontId="21" fillId="0" borderId="0" xfId="0" applyFont="1" applyBorder="1" applyAlignment="1">
      <alignment horizontal="center" vertical="top"/>
    </xf>
    <xf numFmtId="0" fontId="21" fillId="0" borderId="0" xfId="0" applyFont="1" applyBorder="1" applyAlignment="1">
      <alignment vertical="top" wrapText="1"/>
    </xf>
    <xf numFmtId="0" fontId="21" fillId="0" borderId="0" xfId="0" applyFont="1" applyAlignment="1">
      <alignment vertical="center" shrinkToFit="1"/>
    </xf>
    <xf numFmtId="0" fontId="21" fillId="0" borderId="0" xfId="0" applyFont="1" applyBorder="1" applyAlignment="1">
      <alignment vertical="top" shrinkToFit="1"/>
    </xf>
    <xf numFmtId="0" fontId="21" fillId="0" borderId="0" xfId="0" applyFont="1" applyBorder="1" applyAlignment="1">
      <alignment vertical="top"/>
    </xf>
    <xf numFmtId="0" fontId="21" fillId="0" borderId="0" xfId="0" applyFont="1" applyAlignment="1">
      <alignment horizontal="center" vertical="top"/>
    </xf>
    <xf numFmtId="0" fontId="21" fillId="0" borderId="0" xfId="0" applyFont="1" applyAlignment="1">
      <alignment vertical="top" wrapText="1"/>
    </xf>
    <xf numFmtId="0" fontId="21" fillId="0" borderId="0" xfId="0" applyFont="1" applyAlignment="1">
      <alignment vertical="top"/>
    </xf>
    <xf numFmtId="0" fontId="21" fillId="0" borderId="0" xfId="0" applyFont="1" applyFill="1" applyAlignment="1">
      <alignment vertical="center"/>
    </xf>
    <xf numFmtId="0" fontId="21" fillId="0" borderId="2" xfId="0" applyNumberFormat="1" applyFont="1" applyFill="1" applyBorder="1" applyAlignment="1">
      <alignment horizontal="left" vertical="center"/>
    </xf>
    <xf numFmtId="0" fontId="21" fillId="0" borderId="2" xfId="0" applyNumberFormat="1" applyFont="1" applyFill="1" applyBorder="1" applyAlignment="1">
      <alignment horizontal="center" vertical="center"/>
    </xf>
    <xf numFmtId="0" fontId="21" fillId="0" borderId="0" xfId="0" applyNumberFormat="1" applyFont="1" applyFill="1" applyBorder="1">
      <alignment vertical="center"/>
    </xf>
    <xf numFmtId="0"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21" fillId="0" borderId="5" xfId="0" applyNumberFormat="1" applyFont="1" applyFill="1" applyBorder="1">
      <alignment vertical="center"/>
    </xf>
    <xf numFmtId="0" fontId="21" fillId="0" borderId="5" xfId="0" applyNumberFormat="1" applyFont="1" applyFill="1" applyBorder="1" applyAlignment="1">
      <alignment vertical="center"/>
    </xf>
    <xf numFmtId="0" fontId="21" fillId="0" borderId="0" xfId="0" applyFont="1" applyFill="1" applyBorder="1">
      <alignment vertical="center"/>
    </xf>
    <xf numFmtId="0" fontId="20" fillId="0" borderId="10"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horizontal="right" vertical="center"/>
    </xf>
    <xf numFmtId="0" fontId="21" fillId="0" borderId="0" xfId="0" applyFont="1" applyFill="1">
      <alignment vertical="center"/>
    </xf>
    <xf numFmtId="0" fontId="20" fillId="0" borderId="10" xfId="0" applyNumberFormat="1" applyFont="1" applyFill="1" applyBorder="1">
      <alignment vertical="center"/>
    </xf>
    <xf numFmtId="0" fontId="20" fillId="0" borderId="10" xfId="0" applyFont="1" applyFill="1" applyBorder="1" applyAlignment="1">
      <alignment vertical="top" wrapText="1"/>
    </xf>
    <xf numFmtId="0" fontId="21" fillId="0" borderId="0" xfId="0" applyFont="1" applyFill="1" applyBorder="1" applyAlignment="1">
      <alignment vertical="top" wrapText="1"/>
    </xf>
    <xf numFmtId="0" fontId="21" fillId="0" borderId="3" xfId="0" applyFont="1" applyFill="1" applyBorder="1">
      <alignment vertical="center"/>
    </xf>
    <xf numFmtId="0" fontId="21" fillId="0" borderId="1" xfId="0" applyFont="1" applyFill="1" applyBorder="1">
      <alignment vertical="center"/>
    </xf>
    <xf numFmtId="0" fontId="21" fillId="0" borderId="4" xfId="0" applyFont="1" applyFill="1" applyBorder="1">
      <alignment vertical="center"/>
    </xf>
    <xf numFmtId="0" fontId="21" fillId="0" borderId="14" xfId="0" applyFont="1" applyFill="1" applyBorder="1" applyProtection="1">
      <alignment vertical="center"/>
      <protection locked="0"/>
    </xf>
    <xf numFmtId="0" fontId="21" fillId="0" borderId="5" xfId="0" applyFont="1" applyFill="1" applyBorder="1" applyProtection="1">
      <alignment vertical="center"/>
      <protection locked="0"/>
    </xf>
    <xf numFmtId="0" fontId="21" fillId="0" borderId="15" xfId="0" applyFont="1" applyFill="1" applyBorder="1" applyProtection="1">
      <alignment vertical="center"/>
      <protection locked="0"/>
    </xf>
    <xf numFmtId="0" fontId="20" fillId="0" borderId="15" xfId="0" applyFont="1" applyFill="1" applyBorder="1" applyAlignment="1">
      <alignment horizontal="center" vertical="center"/>
    </xf>
    <xf numFmtId="0" fontId="21" fillId="0" borderId="6" xfId="0" applyFont="1" applyFill="1" applyBorder="1" applyProtection="1">
      <alignment vertical="center"/>
      <protection locked="0"/>
    </xf>
    <xf numFmtId="0" fontId="21" fillId="0" borderId="7" xfId="0" applyFont="1" applyFill="1" applyBorder="1" applyProtection="1">
      <alignment vertical="center"/>
      <protection locked="0"/>
    </xf>
    <xf numFmtId="0" fontId="20" fillId="0" borderId="7" xfId="0" applyFont="1" applyFill="1" applyBorder="1" applyAlignment="1">
      <alignment horizontal="center" vertical="center"/>
    </xf>
    <xf numFmtId="0" fontId="21" fillId="0" borderId="6" xfId="0" applyFont="1" applyFill="1" applyBorder="1" applyAlignment="1" applyProtection="1">
      <alignment horizontal="center" vertical="center"/>
      <protection locked="0"/>
    </xf>
    <xf numFmtId="0" fontId="21" fillId="0" borderId="7" xfId="0" applyFont="1" applyFill="1" applyBorder="1" applyAlignment="1">
      <alignment horizontal="right" vertical="center"/>
    </xf>
    <xf numFmtId="0" fontId="21" fillId="0" borderId="16" xfId="0" applyFont="1" applyFill="1" applyBorder="1" applyProtection="1">
      <alignment vertical="center"/>
      <protection locked="0"/>
    </xf>
    <xf numFmtId="0" fontId="21" fillId="0" borderId="2" xfId="0" applyFont="1" applyFill="1" applyBorder="1" applyProtection="1">
      <alignment vertical="center"/>
      <protection locked="0"/>
    </xf>
    <xf numFmtId="0" fontId="21" fillId="0" borderId="8" xfId="0" applyFont="1" applyFill="1" applyBorder="1" applyProtection="1">
      <alignment vertical="center"/>
      <protection locked="0"/>
    </xf>
    <xf numFmtId="0" fontId="20" fillId="0" borderId="8" xfId="0" applyFont="1" applyFill="1" applyBorder="1" applyAlignment="1">
      <alignment horizontal="center" vertical="center"/>
    </xf>
    <xf numFmtId="0" fontId="21" fillId="0" borderId="1" xfId="0" applyFont="1" applyFill="1" applyBorder="1" applyAlignment="1">
      <alignment vertical="center"/>
    </xf>
    <xf numFmtId="0" fontId="21" fillId="0" borderId="7" xfId="0" applyFont="1" applyFill="1" applyBorder="1">
      <alignment vertical="center"/>
    </xf>
    <xf numFmtId="0" fontId="21" fillId="0" borderId="0" xfId="0" applyNumberFormat="1" applyFont="1" applyFill="1" applyBorder="1" applyAlignment="1">
      <alignment horizontal="center" vertical="center" shrinkToFit="1"/>
    </xf>
    <xf numFmtId="0" fontId="21" fillId="0" borderId="0" xfId="0" applyNumberFormat="1" applyFont="1" applyFill="1" applyBorder="1" applyAlignment="1">
      <alignment horizontal="center" vertical="center"/>
    </xf>
    <xf numFmtId="0" fontId="21" fillId="0" borderId="5" xfId="0" applyFont="1" applyFill="1" applyBorder="1">
      <alignment vertical="center"/>
    </xf>
    <xf numFmtId="0" fontId="21" fillId="0" borderId="2" xfId="0" applyFont="1" applyFill="1" applyBorder="1">
      <alignment vertical="center"/>
    </xf>
    <xf numFmtId="0" fontId="21" fillId="0" borderId="2" xfId="0" applyFont="1" applyFill="1" applyBorder="1" applyAlignment="1">
      <alignment vertical="center"/>
    </xf>
    <xf numFmtId="0" fontId="31" fillId="0" borderId="5" xfId="0" applyFont="1" applyFill="1" applyBorder="1">
      <alignment vertical="center"/>
    </xf>
    <xf numFmtId="176" fontId="21" fillId="0" borderId="0" xfId="0" applyNumberFormat="1" applyFont="1" applyFill="1" applyBorder="1">
      <alignment vertical="center"/>
    </xf>
    <xf numFmtId="176" fontId="32" fillId="0" borderId="0" xfId="0" applyNumberFormat="1" applyFont="1" applyFill="1" applyBorder="1" applyAlignment="1">
      <alignment vertical="center"/>
    </xf>
    <xf numFmtId="179" fontId="20" fillId="0" borderId="10" xfId="0" applyNumberFormat="1" applyFont="1" applyFill="1" applyBorder="1" applyAlignment="1">
      <alignment horizontal="center" vertical="center"/>
    </xf>
    <xf numFmtId="0" fontId="21" fillId="0" borderId="5" xfId="0" applyFont="1" applyFill="1" applyBorder="1" applyAlignment="1">
      <alignment vertical="center"/>
    </xf>
    <xf numFmtId="179" fontId="20" fillId="0" borderId="0" xfId="0" applyNumberFormat="1" applyFont="1" applyFill="1" applyBorder="1" applyAlignment="1">
      <alignment horizontal="center" vertical="center"/>
    </xf>
    <xf numFmtId="179" fontId="20" fillId="0" borderId="2" xfId="0" applyNumberFormat="1" applyFont="1" applyFill="1" applyBorder="1" applyAlignment="1">
      <alignment horizontal="center" vertical="center"/>
    </xf>
    <xf numFmtId="0" fontId="31"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176" fontId="21" fillId="0" borderId="0" xfId="0" applyNumberFormat="1" applyFont="1" applyFill="1" applyBorder="1" applyAlignment="1">
      <alignment vertical="center"/>
    </xf>
    <xf numFmtId="176" fontId="20" fillId="0" borderId="10" xfId="0" applyNumberFormat="1" applyFont="1" applyFill="1" applyBorder="1" applyAlignment="1">
      <alignment vertical="center"/>
    </xf>
    <xf numFmtId="0" fontId="21" fillId="0" borderId="6" xfId="0" applyNumberFormat="1" applyFont="1" applyFill="1" applyBorder="1" applyAlignment="1">
      <alignment vertical="center"/>
    </xf>
    <xf numFmtId="176" fontId="21" fillId="0" borderId="2" xfId="0" applyNumberFormat="1" applyFont="1" applyFill="1" applyBorder="1" applyAlignment="1">
      <alignment vertical="center"/>
    </xf>
    <xf numFmtId="176" fontId="20" fillId="0" borderId="0" xfId="0" applyNumberFormat="1" applyFont="1" applyFill="1" applyBorder="1" applyAlignment="1">
      <alignment horizontal="center" vertical="center"/>
    </xf>
    <xf numFmtId="0" fontId="21" fillId="0" borderId="0" xfId="0" applyNumberFormat="1" applyFont="1" applyFill="1" applyBorder="1" applyAlignment="1">
      <alignment vertical="top" wrapText="1"/>
    </xf>
    <xf numFmtId="0" fontId="21" fillId="0" borderId="0" xfId="0" applyNumberFormat="1" applyFont="1" applyFill="1">
      <alignment vertical="center"/>
    </xf>
    <xf numFmtId="0" fontId="4" fillId="0" borderId="0" xfId="0" applyFont="1" applyAlignment="1">
      <alignment horizontal="left" vertical="center"/>
    </xf>
    <xf numFmtId="0" fontId="13" fillId="0" borderId="0" xfId="0" applyFont="1" applyAlignment="1">
      <alignment horizontal="center" vertical="center"/>
    </xf>
    <xf numFmtId="0" fontId="5" fillId="3" borderId="0" xfId="0" applyFont="1" applyFill="1" applyAlignment="1">
      <alignment horizontal="right" vertical="top"/>
    </xf>
    <xf numFmtId="0" fontId="0" fillId="3" borderId="0" xfId="0" applyFill="1" applyAlignment="1">
      <alignment vertical="top"/>
    </xf>
    <xf numFmtId="0" fontId="16" fillId="0" borderId="10" xfId="0" applyFont="1" applyFill="1" applyBorder="1" applyAlignment="1" applyProtection="1">
      <alignment horizontal="center" vertical="center"/>
    </xf>
    <xf numFmtId="0" fontId="16" fillId="0" borderId="10" xfId="0" applyFont="1" applyFill="1" applyBorder="1" applyAlignment="1" applyProtection="1">
      <alignment horizontal="right" vertical="center"/>
    </xf>
    <xf numFmtId="0" fontId="16" fillId="0" borderId="13" xfId="0" applyFont="1" applyFill="1" applyBorder="1" applyAlignment="1" applyProtection="1">
      <alignment horizontal="left" vertical="center" wrapText="1"/>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0" fontId="16" fillId="0" borderId="9" xfId="0" applyFont="1" applyFill="1" applyBorder="1" applyAlignment="1" applyProtection="1">
      <alignment horizontal="left" vertical="center"/>
    </xf>
    <xf numFmtId="0" fontId="16" fillId="0" borderId="9" xfId="0" applyFont="1" applyFill="1" applyBorder="1" applyAlignment="1" applyProtection="1">
      <alignment horizontal="center" vertical="center"/>
    </xf>
    <xf numFmtId="0" fontId="17" fillId="0" borderId="1" xfId="0" applyFont="1" applyFill="1" applyBorder="1" applyAlignment="1" applyProtection="1">
      <alignment horizontal="left" vertical="center"/>
    </xf>
    <xf numFmtId="0" fontId="17" fillId="0" borderId="4" xfId="0" applyFont="1" applyFill="1" applyBorder="1" applyAlignment="1" applyProtection="1">
      <alignment horizontal="left" vertical="center"/>
    </xf>
    <xf numFmtId="0" fontId="17" fillId="0" borderId="1" xfId="0" applyFont="1" applyFill="1" applyBorder="1" applyAlignment="1" applyProtection="1">
      <alignment horizontal="center" vertical="center"/>
      <protection locked="0"/>
    </xf>
    <xf numFmtId="0" fontId="21" fillId="0" borderId="0" xfId="0" applyFont="1" applyFill="1" applyBorder="1" applyAlignment="1">
      <alignment horizontal="right" vertical="center"/>
    </xf>
    <xf numFmtId="0" fontId="21" fillId="0" borderId="0" xfId="0" applyFont="1" applyFill="1" applyBorder="1" applyAlignment="1">
      <alignment horizontal="right" vertical="top" wrapText="1"/>
    </xf>
    <xf numFmtId="0" fontId="21" fillId="0" borderId="0" xfId="0" applyNumberFormat="1" applyFont="1" applyFill="1" applyBorder="1" applyAlignment="1">
      <alignment horizontal="left" vertical="top"/>
    </xf>
    <xf numFmtId="0" fontId="21" fillId="0" borderId="2" xfId="0" applyNumberFormat="1" applyFont="1" applyFill="1" applyBorder="1" applyAlignment="1">
      <alignment horizontal="left" vertical="top"/>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176" fontId="21" fillId="0" borderId="0" xfId="0" applyNumberFormat="1" applyFont="1" applyFill="1" applyBorder="1" applyAlignment="1">
      <alignment horizontal="right" vertical="center"/>
    </xf>
    <xf numFmtId="0" fontId="21" fillId="0" borderId="0"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21" fillId="0" borderId="0" xfId="0" applyNumberFormat="1" applyFont="1" applyFill="1" applyBorder="1" applyAlignment="1">
      <alignment horizontal="left" vertical="center" shrinkToFit="1"/>
    </xf>
    <xf numFmtId="0" fontId="21" fillId="0" borderId="0" xfId="0" applyNumberFormat="1" applyFont="1" applyFill="1" applyBorder="1" applyAlignment="1">
      <alignment horizontal="left" vertical="center"/>
    </xf>
    <xf numFmtId="0" fontId="21" fillId="0" borderId="3"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 xfId="0" applyFont="1" applyFill="1" applyBorder="1" applyAlignment="1">
      <alignment horizontal="center" vertical="center"/>
    </xf>
    <xf numFmtId="49" fontId="21" fillId="0" borderId="0" xfId="0" applyNumberFormat="1" applyFont="1" applyFill="1" applyBorder="1" applyAlignment="1">
      <alignment horizontal="right" vertical="center" shrinkToFit="1"/>
    </xf>
    <xf numFmtId="0" fontId="21" fillId="0" borderId="0" xfId="0" applyNumberFormat="1" applyFont="1" applyFill="1" applyBorder="1" applyAlignment="1">
      <alignment horizontal="right" vertical="center" shrinkToFit="1"/>
    </xf>
    <xf numFmtId="0" fontId="21" fillId="0" borderId="0" xfId="0" applyFont="1" applyFill="1" applyBorder="1" applyAlignment="1">
      <alignment horizontal="right" vertical="center" shrinkToFit="1"/>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33" fillId="0" borderId="14"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8" xfId="0" applyFont="1" applyFill="1" applyBorder="1" applyAlignment="1">
      <alignment horizontal="center" vertical="center"/>
    </xf>
    <xf numFmtId="178" fontId="21" fillId="0" borderId="0" xfId="1" applyNumberFormat="1" applyFont="1" applyFill="1" applyBorder="1" applyAlignment="1">
      <alignment horizontal="right" vertical="center" shrinkToFit="1"/>
    </xf>
    <xf numFmtId="0" fontId="21" fillId="0" borderId="2" xfId="0" applyNumberFormat="1" applyFont="1" applyFill="1" applyBorder="1" applyAlignment="1">
      <alignment horizontal="left" vertical="center" shrinkToFit="1"/>
    </xf>
    <xf numFmtId="0" fontId="21" fillId="0" borderId="0" xfId="0" applyNumberFormat="1" applyFont="1" applyFill="1" applyBorder="1" applyAlignment="1">
      <alignment vertical="center"/>
    </xf>
    <xf numFmtId="0" fontId="21" fillId="0" borderId="0" xfId="0" applyFont="1" applyFill="1" applyBorder="1">
      <alignment vertical="center"/>
    </xf>
    <xf numFmtId="0" fontId="21" fillId="0" borderId="0" xfId="0" applyNumberFormat="1" applyFont="1" applyFill="1" applyBorder="1" applyAlignment="1">
      <alignment horizontal="center" vertical="center"/>
    </xf>
    <xf numFmtId="0" fontId="21" fillId="4" borderId="0" xfId="0" applyNumberFormat="1" applyFont="1" applyFill="1" applyBorder="1" applyAlignment="1" applyProtection="1">
      <alignment horizontal="left" vertical="center"/>
      <protection locked="0"/>
    </xf>
    <xf numFmtId="0" fontId="20" fillId="0" borderId="1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49" fontId="21" fillId="0" borderId="6" xfId="0" applyNumberFormat="1" applyFont="1" applyBorder="1" applyAlignment="1" applyProtection="1">
      <alignment horizontal="left" vertical="top" wrapText="1"/>
      <protection locked="0"/>
    </xf>
    <xf numFmtId="49" fontId="21" fillId="0" borderId="0" xfId="0" applyNumberFormat="1" applyFont="1" applyAlignment="1" applyProtection="1">
      <alignment horizontal="left" vertical="top" wrapText="1"/>
      <protection locked="0"/>
    </xf>
    <xf numFmtId="49" fontId="21" fillId="0" borderId="7" xfId="0" applyNumberFormat="1" applyFont="1" applyBorder="1" applyAlignment="1" applyProtection="1">
      <alignment horizontal="left" vertical="top" wrapText="1"/>
      <protection locked="0"/>
    </xf>
    <xf numFmtId="0" fontId="20" fillId="0" borderId="6"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7" xfId="0" applyFont="1" applyBorder="1" applyAlignment="1" applyProtection="1">
      <alignment horizontal="center" vertical="center"/>
      <protection locked="0"/>
    </xf>
    <xf numFmtId="180" fontId="21" fillId="0" borderId="6" xfId="0" applyNumberFormat="1" applyFont="1" applyBorder="1" applyAlignment="1" applyProtection="1">
      <alignment horizontal="center" vertical="center"/>
      <protection locked="0"/>
    </xf>
    <xf numFmtId="180" fontId="21" fillId="0" borderId="0" xfId="0" applyNumberFormat="1" applyFont="1" applyAlignment="1" applyProtection="1">
      <alignment horizontal="center" vertical="center"/>
      <protection locked="0"/>
    </xf>
    <xf numFmtId="180" fontId="21" fillId="0" borderId="7" xfId="0" applyNumberFormat="1" applyFont="1" applyBorder="1" applyAlignment="1" applyProtection="1">
      <alignment horizontal="center" vertical="center"/>
      <protection locked="0"/>
    </xf>
    <xf numFmtId="180" fontId="21" fillId="0" borderId="16" xfId="0" applyNumberFormat="1" applyFont="1" applyBorder="1" applyAlignment="1" applyProtection="1">
      <alignment horizontal="center" vertical="center"/>
      <protection locked="0"/>
    </xf>
    <xf numFmtId="180" fontId="21" fillId="0" borderId="2" xfId="0" applyNumberFormat="1" applyFont="1" applyBorder="1" applyAlignment="1" applyProtection="1">
      <alignment horizontal="center" vertical="center"/>
      <protection locked="0"/>
    </xf>
    <xf numFmtId="180" fontId="21" fillId="0" borderId="8" xfId="0" applyNumberFormat="1" applyFont="1" applyBorder="1" applyAlignment="1" applyProtection="1">
      <alignment horizontal="center" vertical="center"/>
      <protection locked="0"/>
    </xf>
    <xf numFmtId="176" fontId="21" fillId="0" borderId="0" xfId="0" applyNumberFormat="1" applyFont="1" applyFill="1" applyBorder="1" applyAlignment="1">
      <alignment horizontal="center" vertical="center"/>
    </xf>
    <xf numFmtId="0" fontId="21" fillId="4" borderId="0" xfId="0" applyFont="1" applyFill="1" applyAlignment="1" applyProtection="1">
      <alignment horizontal="right" vertical="center"/>
      <protection locked="0"/>
    </xf>
    <xf numFmtId="0" fontId="21" fillId="0" borderId="0" xfId="0" applyFont="1" applyFill="1" applyAlignment="1" applyProtection="1">
      <alignment horizontal="right" vertical="center"/>
      <protection locked="0"/>
    </xf>
    <xf numFmtId="0" fontId="21" fillId="4" borderId="0" xfId="0" applyFont="1" applyFill="1" applyBorder="1" applyAlignment="1" applyProtection="1">
      <alignment horizontal="right" vertical="center"/>
      <protection locked="0"/>
    </xf>
    <xf numFmtId="0" fontId="21" fillId="2" borderId="0" xfId="0" applyFont="1" applyFill="1" applyBorder="1" applyAlignment="1" applyProtection="1">
      <alignment horizontal="center" vertical="center"/>
      <protection locked="0"/>
    </xf>
    <xf numFmtId="0" fontId="21" fillId="2" borderId="0" xfId="0" applyFont="1" applyFill="1" applyBorder="1" applyAlignment="1" applyProtection="1">
      <alignment horizontal="right" vertical="center" shrinkToFit="1"/>
      <protection locked="0"/>
    </xf>
    <xf numFmtId="178" fontId="21" fillId="2" borderId="0" xfId="1" applyNumberFormat="1" applyFont="1" applyFill="1" applyBorder="1" applyAlignment="1" applyProtection="1">
      <alignment horizontal="right" vertical="center" shrinkToFit="1"/>
      <protection locked="0"/>
    </xf>
    <xf numFmtId="0" fontId="21" fillId="2" borderId="0" xfId="0" applyFont="1" applyFill="1" applyBorder="1" applyAlignment="1" applyProtection="1">
      <alignment horizontal="right" vertical="center"/>
      <protection locked="0"/>
    </xf>
    <xf numFmtId="0" fontId="21" fillId="2" borderId="0" xfId="0" applyFont="1" applyFill="1" applyBorder="1" applyAlignment="1" applyProtection="1">
      <alignment horizontal="left" vertical="center"/>
      <protection locked="0"/>
    </xf>
    <xf numFmtId="0" fontId="21" fillId="4" borderId="0" xfId="0" applyNumberFormat="1" applyFont="1" applyFill="1" applyBorder="1" applyAlignment="1" applyProtection="1">
      <alignment horizontal="right" vertical="center"/>
      <protection locked="0"/>
    </xf>
    <xf numFmtId="49" fontId="21" fillId="2" borderId="0" xfId="0" applyNumberFormat="1" applyFont="1" applyFill="1" applyBorder="1" applyAlignment="1" applyProtection="1">
      <alignment horizontal="right" vertical="center"/>
      <protection locked="0"/>
    </xf>
    <xf numFmtId="0" fontId="21" fillId="2" borderId="0" xfId="0" applyFont="1" applyFill="1" applyBorder="1" applyAlignment="1" applyProtection="1">
      <alignment vertical="center"/>
      <protection locked="0"/>
    </xf>
    <xf numFmtId="49" fontId="21" fillId="2" borderId="0" xfId="0" applyNumberFormat="1" applyFont="1" applyFill="1" applyBorder="1" applyAlignment="1" applyProtection="1">
      <alignment horizontal="left" vertical="center"/>
      <protection locked="0"/>
    </xf>
    <xf numFmtId="0" fontId="21" fillId="4" borderId="0" xfId="0" applyFont="1" applyFill="1" applyBorder="1" applyAlignment="1" applyProtection="1">
      <alignment horizontal="left" vertical="top"/>
      <protection locked="0"/>
    </xf>
    <xf numFmtId="0" fontId="21" fillId="4" borderId="0" xfId="0" applyFont="1" applyFill="1" applyAlignment="1" applyProtection="1">
      <alignment horizontal="center" vertical="center" shrinkToFit="1"/>
      <protection locked="0"/>
    </xf>
    <xf numFmtId="0" fontId="21" fillId="0" borderId="0" xfId="0" applyFont="1" applyBorder="1" applyAlignment="1" applyProtection="1">
      <alignment vertical="center"/>
      <protection locked="0"/>
    </xf>
    <xf numFmtId="0" fontId="21" fillId="4" borderId="10" xfId="0" applyFont="1" applyFill="1" applyBorder="1" applyAlignment="1" applyProtection="1">
      <alignment horizontal="center" vertical="center" wrapText="1"/>
      <protection locked="0"/>
    </xf>
    <xf numFmtId="0" fontId="21" fillId="0" borderId="0" xfId="0" applyFont="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center" vertical="center" wrapText="1"/>
      <protection locked="0"/>
    </xf>
    <xf numFmtId="0" fontId="21" fillId="4" borderId="10" xfId="0" applyFont="1" applyFill="1" applyBorder="1" applyAlignment="1" applyProtection="1">
      <alignment horizontal="left" vertical="top" wrapText="1"/>
      <protection locked="0"/>
    </xf>
    <xf numFmtId="0" fontId="21" fillId="4" borderId="14" xfId="0" applyFont="1" applyFill="1" applyBorder="1" applyAlignment="1" applyProtection="1">
      <alignment horizontal="left" vertical="top" wrapText="1"/>
      <protection locked="0"/>
    </xf>
    <xf numFmtId="0" fontId="21" fillId="4" borderId="5" xfId="0" applyFont="1" applyFill="1" applyBorder="1" applyAlignment="1" applyProtection="1">
      <alignment horizontal="left" vertical="top" wrapText="1"/>
      <protection locked="0"/>
    </xf>
    <xf numFmtId="0" fontId="21" fillId="4" borderId="15" xfId="0" applyFont="1" applyFill="1" applyBorder="1" applyAlignment="1" applyProtection="1">
      <alignment horizontal="left" vertical="top" wrapText="1"/>
      <protection locked="0"/>
    </xf>
    <xf numFmtId="0" fontId="21" fillId="4" borderId="6" xfId="0" applyFont="1" applyFill="1" applyBorder="1" applyAlignment="1" applyProtection="1">
      <alignment horizontal="left" vertical="top" wrapText="1"/>
      <protection locked="0"/>
    </xf>
    <xf numFmtId="0" fontId="21" fillId="4" borderId="0" xfId="0" applyFont="1" applyFill="1" applyBorder="1" applyAlignment="1" applyProtection="1">
      <alignment horizontal="left" vertical="top" wrapText="1"/>
      <protection locked="0"/>
    </xf>
    <xf numFmtId="0" fontId="21" fillId="4" borderId="7" xfId="0" applyFont="1" applyFill="1" applyBorder="1" applyAlignment="1" applyProtection="1">
      <alignment horizontal="left" vertical="top" wrapText="1"/>
      <protection locked="0"/>
    </xf>
    <xf numFmtId="0" fontId="21" fillId="4" borderId="16" xfId="0" applyFont="1" applyFill="1" applyBorder="1" applyAlignment="1" applyProtection="1">
      <alignment horizontal="left" vertical="top" wrapText="1"/>
      <protection locked="0"/>
    </xf>
    <xf numFmtId="0" fontId="21" fillId="4" borderId="2" xfId="0" applyFont="1" applyFill="1" applyBorder="1" applyAlignment="1" applyProtection="1">
      <alignment horizontal="left" vertical="top" wrapText="1"/>
      <protection locked="0"/>
    </xf>
    <xf numFmtId="0" fontId="21" fillId="4" borderId="8" xfId="0" applyFont="1" applyFill="1" applyBorder="1" applyAlignment="1" applyProtection="1">
      <alignment horizontal="left" vertical="top" wrapText="1"/>
      <protection locked="0"/>
    </xf>
    <xf numFmtId="0" fontId="21" fillId="4" borderId="14" xfId="0" applyFont="1" applyFill="1" applyBorder="1" applyAlignment="1" applyProtection="1">
      <alignment horizontal="center" vertical="center" wrapText="1"/>
      <protection locked="0"/>
    </xf>
    <xf numFmtId="0" fontId="21" fillId="4" borderId="5" xfId="0" applyFont="1" applyFill="1" applyBorder="1" applyAlignment="1" applyProtection="1">
      <alignment horizontal="center" vertical="center" wrapText="1"/>
      <protection locked="0"/>
    </xf>
    <xf numFmtId="0" fontId="21" fillId="4" borderId="15" xfId="0" applyFont="1" applyFill="1" applyBorder="1" applyAlignment="1" applyProtection="1">
      <alignment horizontal="center" vertical="center" wrapText="1"/>
      <protection locked="0"/>
    </xf>
    <xf numFmtId="0" fontId="21" fillId="4" borderId="6" xfId="0" applyFont="1" applyFill="1" applyBorder="1" applyAlignment="1" applyProtection="1">
      <alignment horizontal="center" vertical="center" wrapText="1"/>
      <protection locked="0"/>
    </xf>
    <xf numFmtId="0" fontId="21" fillId="4" borderId="0" xfId="0" applyFont="1" applyFill="1" applyBorder="1" applyAlignment="1" applyProtection="1">
      <alignment horizontal="center" vertical="center" wrapText="1"/>
      <protection locked="0"/>
    </xf>
    <xf numFmtId="0" fontId="21" fillId="4" borderId="7" xfId="0" applyFont="1" applyFill="1" applyBorder="1" applyAlignment="1" applyProtection="1">
      <alignment horizontal="center" vertical="center" wrapText="1"/>
      <protection locked="0"/>
    </xf>
    <xf numFmtId="0" fontId="21" fillId="4" borderId="16"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21" fillId="4" borderId="8"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left" vertical="center" shrinkToFit="1"/>
      <protection locked="0"/>
    </xf>
    <xf numFmtId="0" fontId="21" fillId="0" borderId="0" xfId="0" applyFont="1" applyBorder="1" applyAlignment="1" applyProtection="1">
      <alignment horizontal="left" vertical="top"/>
      <protection locked="0"/>
    </xf>
    <xf numFmtId="0" fontId="21" fillId="0" borderId="0" xfId="0" applyFont="1" applyBorder="1" applyAlignment="1" applyProtection="1">
      <alignment horizontal="left" vertical="center"/>
      <protection locked="0"/>
    </xf>
    <xf numFmtId="49" fontId="21" fillId="2" borderId="0" xfId="0" applyNumberFormat="1" applyFont="1" applyFill="1" applyBorder="1" applyAlignment="1" applyProtection="1">
      <alignment vertical="center" shrinkToFit="1"/>
      <protection locked="0"/>
    </xf>
    <xf numFmtId="176" fontId="16" fillId="0" borderId="0" xfId="0" applyNumberFormat="1" applyFont="1" applyAlignment="1">
      <alignment vertical="center"/>
    </xf>
    <xf numFmtId="0" fontId="16" fillId="0" borderId="0" xfId="0" applyFont="1" applyAlignment="1">
      <alignment vertical="center"/>
    </xf>
    <xf numFmtId="49" fontId="21" fillId="4" borderId="2" xfId="0" applyNumberFormat="1" applyFont="1" applyFill="1" applyBorder="1" applyAlignment="1" applyProtection="1">
      <alignment horizontal="left" vertical="center" shrinkToFit="1"/>
      <protection locked="0"/>
    </xf>
    <xf numFmtId="0" fontId="21" fillId="0" borderId="2" xfId="0" applyFont="1" applyBorder="1" applyAlignment="1" applyProtection="1">
      <alignment horizontal="left" vertical="center"/>
      <protection locked="0"/>
    </xf>
    <xf numFmtId="0" fontId="21" fillId="5" borderId="1" xfId="0" applyFont="1" applyFill="1" applyBorder="1" applyAlignment="1" applyProtection="1">
      <alignment horizontal="right" vertical="center" shrinkToFit="1"/>
    </xf>
    <xf numFmtId="0" fontId="21" fillId="4" borderId="2" xfId="0" applyFont="1" applyFill="1" applyBorder="1" applyAlignment="1" applyProtection="1">
      <alignment horizontal="right" vertical="center" shrinkToFit="1"/>
      <protection locked="0"/>
    </xf>
    <xf numFmtId="0" fontId="21" fillId="0" borderId="3"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5" xfId="0" applyFont="1" applyFill="1" applyBorder="1" applyAlignment="1" applyProtection="1">
      <alignment horizontal="center" vertical="center"/>
      <protection locked="0"/>
    </xf>
    <xf numFmtId="0" fontId="33" fillId="2" borderId="15" xfId="0" applyFont="1" applyFill="1" applyBorder="1" applyAlignment="1" applyProtection="1">
      <alignment horizontal="center" vertical="center"/>
      <protection locked="0"/>
    </xf>
    <xf numFmtId="0" fontId="33" fillId="2" borderId="6"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16" xfId="0" applyFont="1" applyFill="1" applyBorder="1" applyAlignment="1" applyProtection="1">
      <alignment horizontal="center" vertical="center"/>
      <protection locked="0"/>
    </xf>
    <xf numFmtId="0" fontId="33" fillId="2" borderId="2" xfId="0" applyFont="1" applyFill="1" applyBorder="1" applyAlignment="1" applyProtection="1">
      <alignment horizontal="center" vertical="center"/>
      <protection locked="0"/>
    </xf>
    <xf numFmtId="0" fontId="33" fillId="2" borderId="8"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0" xfId="0" applyFont="1" applyBorder="1" applyAlignment="1" applyProtection="1">
      <alignment vertical="top" wrapText="1"/>
      <protection locked="0"/>
    </xf>
    <xf numFmtId="0" fontId="21" fillId="0" borderId="1" xfId="0" applyFont="1" applyBorder="1" applyAlignment="1" applyProtection="1">
      <alignment vertical="center"/>
      <protection locked="0"/>
    </xf>
    <xf numFmtId="0" fontId="21" fillId="4" borderId="0" xfId="0" applyFont="1" applyFill="1" applyBorder="1" applyAlignment="1" applyProtection="1">
      <alignment horizontal="left" shrinkToFit="1"/>
      <protection locked="0"/>
    </xf>
    <xf numFmtId="0" fontId="21" fillId="0" borderId="0" xfId="0" applyFont="1" applyAlignment="1">
      <alignment horizontal="left" vertical="top" wrapText="1"/>
    </xf>
    <xf numFmtId="0" fontId="16" fillId="0" borderId="0" xfId="0" applyFont="1" applyBorder="1" applyAlignment="1">
      <alignment horizontal="center" vertical="center" shrinkToFit="1"/>
    </xf>
    <xf numFmtId="0" fontId="23" fillId="0" borderId="14" xfId="0" applyFont="1" applyBorder="1" applyAlignment="1">
      <alignment horizontal="left"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23" fillId="0" borderId="16" xfId="0" applyFont="1" applyBorder="1" applyAlignment="1">
      <alignment horizontal="left" vertical="center" wrapText="1"/>
    </xf>
    <xf numFmtId="0" fontId="23" fillId="0" borderId="2" xfId="0" applyFont="1" applyBorder="1" applyAlignment="1">
      <alignment horizontal="left" vertical="center" wrapText="1"/>
    </xf>
    <xf numFmtId="0" fontId="23" fillId="0" borderId="8" xfId="0" applyFont="1" applyBorder="1" applyAlignment="1">
      <alignment horizontal="left" vertical="center" wrapText="1"/>
    </xf>
    <xf numFmtId="0" fontId="21" fillId="2" borderId="0" xfId="0" applyFont="1" applyFill="1" applyBorder="1" applyAlignment="1" applyProtection="1">
      <alignment horizontal="center" vertical="center" shrinkToFit="1"/>
      <protection locked="0"/>
    </xf>
    <xf numFmtId="0" fontId="21" fillId="4" borderId="0" xfId="0" applyNumberFormat="1" applyFont="1" applyFill="1" applyBorder="1" applyAlignment="1" applyProtection="1">
      <alignment horizontal="center" vertical="center"/>
      <protection locked="0"/>
    </xf>
    <xf numFmtId="0" fontId="21" fillId="4" borderId="0" xfId="0" applyNumberFormat="1" applyFont="1" applyFill="1" applyAlignment="1" applyProtection="1">
      <alignment horizontal="center" vertical="center"/>
      <protection locked="0"/>
    </xf>
    <xf numFmtId="0" fontId="21" fillId="2" borderId="2" xfId="0" applyFont="1" applyFill="1" applyBorder="1" applyAlignment="1" applyProtection="1">
      <alignment horizontal="left" vertical="center" shrinkToFit="1"/>
      <protection locked="0"/>
    </xf>
    <xf numFmtId="0" fontId="21" fillId="0" borderId="5" xfId="0" applyFont="1" applyFill="1" applyBorder="1" applyAlignment="1" applyProtection="1">
      <alignment vertical="center"/>
      <protection locked="0"/>
    </xf>
    <xf numFmtId="0" fontId="21" fillId="0" borderId="0" xfId="0" applyFont="1" applyAlignment="1" applyProtection="1">
      <alignment horizontal="left" vertical="top"/>
      <protection locked="0"/>
    </xf>
    <xf numFmtId="0" fontId="19" fillId="0" borderId="3" xfId="2" applyFont="1" applyBorder="1" applyAlignment="1" applyProtection="1">
      <alignment horizontal="center" vertical="center" wrapText="1"/>
      <protection locked="0"/>
    </xf>
    <xf numFmtId="0" fontId="19" fillId="0" borderId="4" xfId="2" applyFont="1" applyBorder="1" applyAlignment="1" applyProtection="1">
      <alignment horizontal="center" vertical="center" wrapText="1"/>
      <protection locked="0"/>
    </xf>
    <xf numFmtId="0" fontId="16" fillId="0" borderId="1" xfId="2" applyFont="1" applyBorder="1" applyAlignment="1" applyProtection="1">
      <alignment horizontal="center" vertical="center" wrapText="1"/>
      <protection locked="0"/>
    </xf>
    <xf numFmtId="0" fontId="16" fillId="0" borderId="4" xfId="2" applyFont="1" applyBorder="1" applyAlignment="1" applyProtection="1">
      <alignment horizontal="center" vertical="center" wrapText="1"/>
      <protection locked="0"/>
    </xf>
    <xf numFmtId="0" fontId="19" fillId="0" borderId="43" xfId="2" applyFont="1" applyBorder="1" applyAlignment="1" applyProtection="1">
      <alignment horizontal="center" vertical="center" wrapText="1"/>
      <protection locked="0"/>
    </xf>
    <xf numFmtId="0" fontId="19" fillId="0" borderId="45" xfId="2" applyFont="1" applyBorder="1" applyAlignment="1" applyProtection="1">
      <alignment horizontal="center" vertical="center" wrapText="1"/>
      <protection locked="0"/>
    </xf>
    <xf numFmtId="0" fontId="16" fillId="0" borderId="44" xfId="2" applyFont="1" applyBorder="1" applyAlignment="1" applyProtection="1">
      <alignment horizontal="center" vertical="center" wrapText="1"/>
      <protection locked="0"/>
    </xf>
    <xf numFmtId="0" fontId="16" fillId="0" borderId="45" xfId="2" applyFont="1" applyBorder="1" applyAlignment="1" applyProtection="1">
      <alignment horizontal="center" vertical="center" wrapText="1"/>
      <protection locked="0"/>
    </xf>
    <xf numFmtId="0" fontId="19" fillId="0" borderId="0" xfId="2" applyFont="1" applyFill="1" applyAlignment="1" applyProtection="1">
      <alignment vertical="top" wrapText="1"/>
      <protection locked="0"/>
    </xf>
    <xf numFmtId="0" fontId="19" fillId="0" borderId="50" xfId="2" applyFont="1" applyBorder="1" applyAlignment="1" applyProtection="1">
      <alignment horizontal="center" vertical="center" wrapText="1"/>
      <protection locked="0"/>
    </xf>
    <xf numFmtId="0" fontId="19" fillId="0" borderId="52" xfId="2" applyFont="1" applyBorder="1" applyAlignment="1" applyProtection="1">
      <alignment horizontal="center" vertical="center" wrapText="1"/>
      <protection locked="0"/>
    </xf>
    <xf numFmtId="0" fontId="16" fillId="0" borderId="57" xfId="2" applyFont="1" applyBorder="1" applyAlignment="1" applyProtection="1">
      <alignment horizontal="center" vertical="center" wrapText="1"/>
      <protection locked="0"/>
    </xf>
    <xf numFmtId="0" fontId="19" fillId="0" borderId="17" xfId="2" applyFont="1" applyBorder="1" applyAlignment="1" applyProtection="1">
      <alignment horizontal="center" vertical="center" wrapText="1"/>
      <protection locked="0"/>
    </xf>
    <xf numFmtId="0" fontId="16" fillId="0" borderId="42" xfId="2" applyFont="1" applyBorder="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9" fillId="0" borderId="30" xfId="2" applyFont="1" applyBorder="1" applyAlignment="1" applyProtection="1">
      <alignment vertical="center" wrapText="1"/>
      <protection locked="0"/>
    </xf>
    <xf numFmtId="0" fontId="16" fillId="0" borderId="31" xfId="2" applyFont="1" applyBorder="1" applyAlignment="1" applyProtection="1">
      <alignment vertical="center" wrapText="1"/>
      <protection locked="0"/>
    </xf>
    <xf numFmtId="0" fontId="16" fillId="0" borderId="37" xfId="2" applyFont="1" applyBorder="1" applyAlignment="1" applyProtection="1">
      <alignment vertical="center" wrapText="1"/>
      <protection locked="0"/>
    </xf>
    <xf numFmtId="0" fontId="16" fillId="0" borderId="7" xfId="2" applyFont="1" applyBorder="1" applyAlignment="1" applyProtection="1">
      <alignment vertical="center" wrapText="1"/>
      <protection locked="0"/>
    </xf>
    <xf numFmtId="0" fontId="16" fillId="0" borderId="40" xfId="2" applyFont="1" applyBorder="1" applyAlignment="1" applyProtection="1">
      <alignment vertical="center" wrapText="1"/>
      <protection locked="0"/>
    </xf>
    <xf numFmtId="0" fontId="16" fillId="0" borderId="41" xfId="2" applyFont="1" applyBorder="1" applyAlignment="1" applyProtection="1">
      <alignment vertical="center" wrapText="1"/>
      <protection locked="0"/>
    </xf>
    <xf numFmtId="0" fontId="19" fillId="0" borderId="33" xfId="2" applyFont="1" applyBorder="1" applyAlignment="1" applyProtection="1">
      <alignment horizontal="left" vertical="center" wrapText="1"/>
      <protection locked="0"/>
    </xf>
    <xf numFmtId="0" fontId="16" fillId="0" borderId="34" xfId="2" applyFont="1" applyBorder="1" applyAlignment="1" applyProtection="1">
      <alignment horizontal="left" vertical="center" wrapText="1"/>
      <protection locked="0"/>
    </xf>
    <xf numFmtId="0" fontId="16" fillId="0" borderId="35" xfId="2" applyFont="1" applyBorder="1" applyAlignment="1" applyProtection="1">
      <alignment horizontal="left" vertical="center" wrapText="1"/>
      <protection locked="0"/>
    </xf>
    <xf numFmtId="0" fontId="19" fillId="0" borderId="33" xfId="2" applyFont="1" applyBorder="1" applyAlignment="1" applyProtection="1">
      <alignment horizontal="center" vertical="center" wrapText="1"/>
      <protection locked="0"/>
    </xf>
    <xf numFmtId="0" fontId="16" fillId="0" borderId="36" xfId="2" applyFont="1" applyBorder="1" applyAlignment="1" applyProtection="1">
      <alignment horizontal="center" vertical="center" wrapText="1"/>
      <protection locked="0"/>
    </xf>
    <xf numFmtId="0" fontId="19" fillId="0" borderId="3" xfId="2" applyFont="1" applyFill="1" applyBorder="1" applyAlignment="1" applyProtection="1">
      <alignment horizontal="left" vertical="center" wrapText="1"/>
    </xf>
    <xf numFmtId="0" fontId="16" fillId="0" borderId="1" xfId="2" applyFont="1" applyFill="1" applyBorder="1" applyAlignment="1" applyProtection="1">
      <alignment horizontal="left" vertical="center" wrapText="1"/>
    </xf>
    <xf numFmtId="0" fontId="16" fillId="0" borderId="4" xfId="2" applyFont="1" applyFill="1" applyBorder="1" applyAlignment="1" applyProtection="1">
      <alignment horizontal="left" vertical="center" wrapText="1"/>
    </xf>
    <xf numFmtId="0" fontId="19" fillId="0" borderId="3" xfId="2" applyFont="1" applyBorder="1" applyAlignment="1" applyProtection="1">
      <alignment vertical="center" wrapText="1"/>
      <protection locked="0"/>
    </xf>
    <xf numFmtId="0" fontId="16" fillId="0" borderId="38" xfId="2" applyFont="1" applyBorder="1" applyAlignment="1" applyProtection="1">
      <alignment vertical="center" wrapText="1"/>
      <protection locked="0"/>
    </xf>
    <xf numFmtId="0" fontId="19" fillId="0" borderId="39" xfId="2" applyFont="1" applyBorder="1" applyAlignment="1" applyProtection="1">
      <alignment vertical="center" wrapText="1"/>
      <protection locked="0"/>
    </xf>
    <xf numFmtId="0" fontId="16" fillId="0" borderId="42" xfId="2" applyFont="1" applyBorder="1" applyAlignment="1" applyProtection="1">
      <alignment vertical="center" wrapText="1"/>
      <protection locked="0"/>
    </xf>
    <xf numFmtId="0" fontId="19" fillId="0" borderId="43" xfId="2" applyFont="1" applyFill="1" applyBorder="1" applyAlignment="1" applyProtection="1">
      <alignment horizontal="left" vertical="center" wrapText="1"/>
      <protection locked="0"/>
    </xf>
    <xf numFmtId="0" fontId="16" fillId="0" borderId="44" xfId="2" applyFont="1" applyFill="1" applyBorder="1" applyAlignment="1" applyProtection="1">
      <alignment horizontal="left" vertical="center" wrapText="1"/>
      <protection locked="0"/>
    </xf>
    <xf numFmtId="0" fontId="16" fillId="0" borderId="45" xfId="2" applyFont="1" applyFill="1" applyBorder="1" applyAlignment="1" applyProtection="1">
      <alignment horizontal="left" vertical="center" wrapText="1"/>
      <protection locked="0"/>
    </xf>
    <xf numFmtId="0" fontId="19" fillId="0" borderId="43" xfId="2" applyFont="1" applyBorder="1" applyAlignment="1" applyProtection="1">
      <alignment vertical="center" wrapText="1"/>
      <protection locked="0"/>
    </xf>
    <xf numFmtId="0" fontId="16" fillId="0" borderId="46" xfId="2" applyFont="1" applyBorder="1" applyAlignment="1" applyProtection="1">
      <alignment vertical="center" wrapText="1"/>
      <protection locked="0"/>
    </xf>
    <xf numFmtId="0" fontId="19" fillId="0" borderId="48" xfId="2" applyFont="1" applyBorder="1" applyAlignment="1" applyProtection="1">
      <alignment horizontal="center" vertical="center" wrapText="1"/>
      <protection locked="0"/>
    </xf>
    <xf numFmtId="0" fontId="19" fillId="0" borderId="6" xfId="2" applyFont="1" applyBorder="1" applyAlignment="1" applyProtection="1">
      <alignment horizontal="center" vertical="center" wrapText="1"/>
      <protection locked="0"/>
    </xf>
    <xf numFmtId="0" fontId="19" fillId="0" borderId="11" xfId="2" applyFont="1" applyBorder="1" applyAlignment="1" applyProtection="1">
      <alignment horizontal="center" vertical="center" wrapText="1"/>
      <protection locked="0"/>
    </xf>
    <xf numFmtId="0" fontId="19" fillId="0" borderId="47" xfId="2" applyFont="1" applyBorder="1" applyAlignment="1" applyProtection="1">
      <alignment horizontal="center" vertical="center" wrapText="1"/>
      <protection locked="0"/>
    </xf>
    <xf numFmtId="0" fontId="19" fillId="0" borderId="51" xfId="2" applyFont="1" applyBorder="1" applyAlignment="1" applyProtection="1">
      <alignment horizontal="center" vertical="center" wrapText="1"/>
      <protection locked="0"/>
    </xf>
    <xf numFmtId="0" fontId="16" fillId="0" borderId="53" xfId="2" applyFont="1" applyBorder="1" applyAlignment="1" applyProtection="1">
      <alignment horizontal="center" vertical="center" wrapText="1"/>
      <protection locked="0"/>
    </xf>
    <xf numFmtId="0" fontId="19" fillId="0" borderId="49" xfId="2" applyFont="1" applyBorder="1" applyAlignment="1" applyProtection="1">
      <alignment horizontal="center" vertical="center" wrapText="1"/>
      <protection locked="0"/>
    </xf>
    <xf numFmtId="0" fontId="19" fillId="0" borderId="0" xfId="2" applyFont="1" applyBorder="1" applyAlignment="1" applyProtection="1">
      <alignment horizontal="center" vertical="center" wrapText="1"/>
      <protection locked="0"/>
    </xf>
    <xf numFmtId="0" fontId="19" fillId="0" borderId="54" xfId="2" applyFont="1" applyBorder="1" applyAlignment="1" applyProtection="1">
      <alignment horizontal="center" vertical="center" wrapText="1"/>
      <protection locked="0"/>
    </xf>
    <xf numFmtId="0" fontId="19" fillId="0" borderId="55" xfId="2" applyFont="1" applyBorder="1" applyAlignment="1" applyProtection="1">
      <alignment horizontal="center" vertical="center" wrapText="1"/>
      <protection locked="0"/>
    </xf>
    <xf numFmtId="0" fontId="19" fillId="0" borderId="31" xfId="2" applyFont="1" applyBorder="1" applyAlignment="1" applyProtection="1">
      <alignment horizontal="center" vertical="center" wrapText="1"/>
      <protection locked="0"/>
    </xf>
    <xf numFmtId="0" fontId="19" fillId="0" borderId="7" xfId="2" applyFont="1" applyBorder="1" applyAlignment="1" applyProtection="1">
      <alignment horizontal="center" vertical="center" wrapText="1"/>
      <protection locked="0"/>
    </xf>
    <xf numFmtId="0" fontId="19" fillId="0" borderId="41" xfId="2" applyFont="1" applyBorder="1" applyAlignment="1" applyProtection="1">
      <alignment horizontal="center" vertical="center" wrapText="1"/>
      <protection locked="0"/>
    </xf>
    <xf numFmtId="0" fontId="19" fillId="0" borderId="34" xfId="2" applyFont="1" applyBorder="1" applyAlignment="1" applyProtection="1">
      <alignment horizontal="center" vertical="center" wrapText="1"/>
      <protection locked="0"/>
    </xf>
    <xf numFmtId="0" fontId="16" fillId="0" borderId="35" xfId="2" applyFont="1" applyBorder="1" applyAlignment="1" applyProtection="1">
      <alignment horizontal="center" vertical="center" wrapText="1"/>
      <protection locked="0"/>
    </xf>
    <xf numFmtId="0" fontId="26" fillId="0" borderId="3" xfId="2" applyFont="1" applyBorder="1" applyAlignment="1" applyProtection="1">
      <alignment horizontal="justify" vertical="center" wrapText="1"/>
      <protection locked="0"/>
    </xf>
    <xf numFmtId="0" fontId="26" fillId="0" borderId="4" xfId="2" applyFont="1" applyBorder="1" applyAlignment="1" applyProtection="1">
      <alignment horizontal="justify" vertical="center" wrapText="1"/>
      <protection locked="0"/>
    </xf>
    <xf numFmtId="0" fontId="19" fillId="0" borderId="7" xfId="2" applyFont="1" applyBorder="1" applyAlignment="1" applyProtection="1">
      <alignment horizontal="left" vertical="center" wrapText="1"/>
      <protection locked="0"/>
    </xf>
    <xf numFmtId="0" fontId="19" fillId="0" borderId="8" xfId="2" applyFont="1" applyBorder="1" applyAlignment="1" applyProtection="1">
      <alignment horizontal="left" vertical="center" wrapText="1"/>
      <protection locked="0"/>
    </xf>
    <xf numFmtId="0" fontId="19" fillId="0" borderId="3" xfId="2" applyFont="1" applyBorder="1" applyAlignment="1" applyProtection="1">
      <alignment horizontal="justify" vertical="center" wrapText="1"/>
      <protection locked="0"/>
    </xf>
    <xf numFmtId="0" fontId="19" fillId="0" borderId="4" xfId="2" applyFont="1" applyBorder="1" applyAlignment="1" applyProtection="1">
      <alignment horizontal="justify" vertical="center" wrapText="1"/>
      <protection locked="0"/>
    </xf>
    <xf numFmtId="0" fontId="19" fillId="0" borderId="3" xfId="2" applyFont="1" applyFill="1" applyBorder="1" applyAlignment="1" applyProtection="1">
      <alignment vertical="center" wrapText="1"/>
      <protection locked="0"/>
    </xf>
    <xf numFmtId="0" fontId="19" fillId="0" borderId="4" xfId="2" applyFont="1" applyFill="1" applyBorder="1" applyAlignment="1" applyProtection="1">
      <alignment vertical="center" wrapText="1"/>
      <protection locked="0"/>
    </xf>
    <xf numFmtId="0" fontId="26" fillId="6" borderId="3" xfId="2" applyFont="1" applyFill="1" applyBorder="1" applyAlignment="1" applyProtection="1">
      <alignment vertical="center" wrapText="1"/>
      <protection locked="0"/>
    </xf>
    <xf numFmtId="0" fontId="26" fillId="6" borderId="4" xfId="2" applyFont="1" applyFill="1" applyBorder="1" applyAlignment="1" applyProtection="1">
      <alignment vertical="center" wrapText="1"/>
      <protection locked="0"/>
    </xf>
    <xf numFmtId="0" fontId="19" fillId="0" borderId="10" xfId="2" applyFont="1" applyBorder="1" applyAlignment="1" applyProtection="1">
      <alignment horizontal="center" vertical="center" wrapText="1"/>
      <protection locked="0"/>
    </xf>
    <xf numFmtId="0" fontId="19" fillId="0" borderId="10" xfId="2" applyFont="1" applyBorder="1" applyAlignment="1" applyProtection="1">
      <alignment horizontal="left" vertical="center" wrapText="1"/>
      <protection locked="0"/>
    </xf>
    <xf numFmtId="0" fontId="19" fillId="0" borderId="3" xfId="2" applyFont="1" applyFill="1" applyBorder="1" applyAlignment="1" applyProtection="1">
      <alignment horizontal="left" vertical="center" wrapText="1"/>
      <protection locked="0"/>
    </xf>
    <xf numFmtId="0" fontId="19" fillId="0" borderId="4" xfId="2" applyFont="1" applyFill="1" applyBorder="1" applyAlignment="1" applyProtection="1">
      <alignment horizontal="left" vertical="center" wrapText="1"/>
      <protection locked="0"/>
    </xf>
    <xf numFmtId="0" fontId="27" fillId="0" borderId="66" xfId="2" applyFont="1" applyBorder="1" applyAlignment="1" applyProtection="1">
      <alignment vertical="center"/>
      <protection locked="0"/>
    </xf>
    <xf numFmtId="0" fontId="27" fillId="0" borderId="34" xfId="2" applyFont="1" applyBorder="1" applyAlignment="1" applyProtection="1">
      <alignment vertical="center"/>
      <protection locked="0"/>
    </xf>
    <xf numFmtId="0" fontId="16" fillId="0" borderId="3"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4" xfId="2" applyFont="1" applyBorder="1" applyAlignment="1" applyProtection="1">
      <alignment horizontal="left" vertical="top" wrapText="1"/>
      <protection locked="0"/>
    </xf>
    <xf numFmtId="0" fontId="16" fillId="0" borderId="43" xfId="2" applyFont="1" applyBorder="1" applyAlignment="1" applyProtection="1">
      <alignment horizontal="left" vertical="top" wrapText="1"/>
      <protection locked="0"/>
    </xf>
    <xf numFmtId="0" fontId="16" fillId="0" borderId="44" xfId="2" applyFont="1" applyBorder="1" applyAlignment="1" applyProtection="1">
      <alignment horizontal="left" vertical="top" wrapText="1"/>
      <protection locked="0"/>
    </xf>
    <xf numFmtId="0" fontId="16" fillId="0" borderId="45" xfId="2" applyFont="1" applyBorder="1" applyAlignment="1" applyProtection="1">
      <alignment horizontal="left" vertical="top" wrapText="1"/>
      <protection locked="0"/>
    </xf>
    <xf numFmtId="0" fontId="28" fillId="0" borderId="0" xfId="0" applyFont="1" applyFill="1" applyBorder="1" applyAlignment="1" applyProtection="1">
      <alignment horizontal="left" vertical="top"/>
      <protection locked="0"/>
    </xf>
    <xf numFmtId="0" fontId="19" fillId="0" borderId="0" xfId="2" applyFont="1" applyAlignment="1" applyProtection="1">
      <alignment vertical="top" wrapText="1"/>
      <protection locked="0"/>
    </xf>
    <xf numFmtId="0" fontId="19" fillId="0" borderId="0" xfId="2" applyFont="1" applyAlignment="1" applyProtection="1">
      <alignment horizontal="left" vertical="top" wrapText="1"/>
      <protection locked="0"/>
    </xf>
    <xf numFmtId="0" fontId="19" fillId="0" borderId="56" xfId="2" applyFont="1" applyBorder="1" applyAlignment="1" applyProtection="1">
      <alignment horizontal="left" vertical="center" wrapText="1"/>
      <protection locked="0"/>
    </xf>
    <xf numFmtId="0" fontId="16" fillId="0" borderId="0" xfId="2" applyFont="1" applyAlignment="1" applyProtection="1">
      <alignment horizontal="center" vertical="center" wrapText="1"/>
      <protection locked="0"/>
    </xf>
    <xf numFmtId="0" fontId="19" fillId="0" borderId="43" xfId="2" applyFont="1" applyBorder="1" applyAlignment="1" applyProtection="1">
      <alignment horizontal="left" vertical="center" wrapText="1"/>
      <protection locked="0"/>
    </xf>
    <xf numFmtId="0" fontId="16" fillId="0" borderId="44" xfId="2" applyFont="1" applyBorder="1" applyAlignment="1" applyProtection="1">
      <alignment horizontal="left" vertical="center" wrapText="1"/>
      <protection locked="0"/>
    </xf>
    <xf numFmtId="0" fontId="16" fillId="0" borderId="45" xfId="2" applyFont="1" applyBorder="1" applyAlignment="1" applyProtection="1">
      <alignment horizontal="left" vertical="center" wrapText="1"/>
      <protection locked="0"/>
    </xf>
    <xf numFmtId="0" fontId="19" fillId="0" borderId="59" xfId="2" applyFont="1" applyBorder="1" applyAlignment="1" applyProtection="1">
      <alignment horizontal="left" vertical="center" wrapText="1"/>
      <protection locked="0"/>
    </xf>
    <xf numFmtId="0" fontId="19" fillId="0" borderId="17" xfId="2" applyFont="1" applyBorder="1" applyAlignment="1" applyProtection="1">
      <alignment horizontal="left" vertical="center" wrapText="1"/>
      <protection locked="0"/>
    </xf>
    <xf numFmtId="0" fontId="19" fillId="0" borderId="11" xfId="2" applyFont="1" applyBorder="1" applyAlignment="1" applyProtection="1">
      <alignment horizontal="left" vertical="center" wrapText="1"/>
      <protection locked="0"/>
    </xf>
    <xf numFmtId="0" fontId="19" fillId="0" borderId="39" xfId="2" applyFont="1" applyBorder="1" applyAlignment="1" applyProtection="1">
      <alignment horizontal="left" vertical="center" wrapText="1"/>
      <protection locked="0"/>
    </xf>
    <xf numFmtId="0" fontId="19" fillId="0" borderId="3" xfId="2" applyFont="1" applyBorder="1" applyAlignment="1" applyProtection="1">
      <alignment horizontal="left" vertical="center" wrapText="1"/>
      <protection locked="0"/>
    </xf>
    <xf numFmtId="0" fontId="19" fillId="0" borderId="4" xfId="2" applyFont="1" applyBorder="1" applyAlignment="1" applyProtection="1">
      <alignment horizontal="left" vertical="center" wrapText="1"/>
      <protection locked="0"/>
    </xf>
    <xf numFmtId="0" fontId="19" fillId="0" borderId="14" xfId="4" applyFont="1" applyBorder="1" applyAlignment="1">
      <alignment horizontal="center"/>
    </xf>
    <xf numFmtId="0" fontId="19" fillId="0" borderId="5" xfId="4" applyFont="1" applyBorder="1" applyAlignment="1">
      <alignment horizontal="center"/>
    </xf>
    <xf numFmtId="0" fontId="19" fillId="0" borderId="15" xfId="4" applyFont="1" applyBorder="1" applyAlignment="1">
      <alignment horizontal="center"/>
    </xf>
    <xf numFmtId="0" fontId="19" fillId="0" borderId="6" xfId="4" applyFont="1" applyBorder="1" applyAlignment="1">
      <alignment horizontal="center"/>
    </xf>
    <xf numFmtId="0" fontId="19" fillId="0" borderId="0" xfId="4" applyFont="1" applyBorder="1" applyAlignment="1">
      <alignment horizontal="center"/>
    </xf>
    <xf numFmtId="0" fontId="19" fillId="0" borderId="7" xfId="4" applyFont="1" applyBorder="1" applyAlignment="1">
      <alignment horizontal="center"/>
    </xf>
    <xf numFmtId="0" fontId="19" fillId="0" borderId="16" xfId="4" applyFont="1" applyBorder="1" applyAlignment="1">
      <alignment horizontal="center"/>
    </xf>
    <xf numFmtId="0" fontId="19" fillId="0" borderId="2" xfId="4" applyFont="1" applyBorder="1" applyAlignment="1">
      <alignment horizontal="center"/>
    </xf>
    <xf numFmtId="0" fontId="19" fillId="0" borderId="8" xfId="4" applyFont="1" applyBorder="1" applyAlignment="1">
      <alignment horizontal="center"/>
    </xf>
    <xf numFmtId="0" fontId="29" fillId="0" borderId="2" xfId="4" applyFont="1" applyBorder="1" applyAlignment="1">
      <alignment horizontal="center"/>
    </xf>
    <xf numFmtId="0" fontId="19" fillId="0" borderId="5" xfId="4" applyFont="1" applyBorder="1" applyAlignment="1">
      <alignment horizontal="left" vertical="top" wrapText="1"/>
    </xf>
    <xf numFmtId="0" fontId="29" fillId="0" borderId="14" xfId="3" applyFont="1" applyBorder="1" applyAlignment="1">
      <alignment horizontal="center" vertical="center" wrapText="1"/>
    </xf>
    <xf numFmtId="0" fontId="29" fillId="0" borderId="5" xfId="3" applyFont="1" applyBorder="1" applyAlignment="1">
      <alignment horizontal="center" vertical="center" wrapText="1"/>
    </xf>
    <xf numFmtId="0" fontId="29" fillId="0" borderId="15" xfId="3" applyFont="1" applyBorder="1" applyAlignment="1">
      <alignment horizontal="center" vertical="center" wrapText="1"/>
    </xf>
    <xf numFmtId="0" fontId="29" fillId="0" borderId="6" xfId="3" applyFont="1" applyBorder="1" applyAlignment="1">
      <alignment horizontal="center" vertical="center" wrapText="1"/>
    </xf>
    <xf numFmtId="0" fontId="29" fillId="0" borderId="0" xfId="3" applyFont="1" applyAlignment="1">
      <alignment horizontal="center" vertical="center" wrapText="1"/>
    </xf>
    <xf numFmtId="0" fontId="29" fillId="0" borderId="7" xfId="3" applyFont="1" applyBorder="1" applyAlignment="1">
      <alignment horizontal="center" vertical="center" wrapText="1"/>
    </xf>
    <xf numFmtId="0" fontId="29" fillId="0" borderId="16" xfId="3" applyFont="1" applyBorder="1" applyAlignment="1">
      <alignment horizontal="center" vertical="center" wrapText="1"/>
    </xf>
    <xf numFmtId="0" fontId="29" fillId="0" borderId="2" xfId="3" applyFont="1" applyBorder="1" applyAlignment="1">
      <alignment horizontal="center" vertical="center" wrapText="1"/>
    </xf>
    <xf numFmtId="0" fontId="29" fillId="0" borderId="8" xfId="3" applyFont="1" applyBorder="1" applyAlignment="1">
      <alignment horizontal="center" vertical="center" wrapText="1"/>
    </xf>
    <xf numFmtId="0" fontId="29" fillId="0" borderId="22" xfId="3" applyFont="1" applyBorder="1" applyAlignment="1">
      <alignment horizontal="left" vertical="center" wrapText="1"/>
    </xf>
    <xf numFmtId="0" fontId="29" fillId="0" borderId="23" xfId="3" applyFont="1" applyBorder="1" applyAlignment="1">
      <alignment horizontal="left" vertical="center" wrapText="1"/>
    </xf>
    <xf numFmtId="0" fontId="29" fillId="0" borderId="18" xfId="3" applyFont="1" applyBorder="1" applyAlignment="1" applyProtection="1">
      <alignment horizontal="left" vertical="center" wrapText="1"/>
      <protection locked="0"/>
    </xf>
    <xf numFmtId="0" fontId="29" fillId="0" borderId="19" xfId="3" applyFont="1" applyBorder="1" applyAlignment="1" applyProtection="1">
      <alignment horizontal="left" vertical="center" wrapText="1"/>
      <protection locked="0"/>
    </xf>
    <xf numFmtId="0" fontId="29" fillId="0" borderId="20" xfId="3" applyFont="1" applyBorder="1" applyAlignment="1" applyProtection="1">
      <alignment horizontal="left" vertical="center" wrapText="1"/>
      <protection locked="0"/>
    </xf>
    <xf numFmtId="0" fontId="29" fillId="0" borderId="21" xfId="3" applyFont="1" applyBorder="1" applyAlignment="1" applyProtection="1">
      <alignment horizontal="left" vertical="center" wrapText="1"/>
      <protection locked="0"/>
    </xf>
    <xf numFmtId="0" fontId="29" fillId="0" borderId="10" xfId="3" applyFont="1" applyBorder="1" applyAlignment="1">
      <alignment horizontal="center" vertical="center" wrapText="1"/>
    </xf>
    <xf numFmtId="0" fontId="29" fillId="0" borderId="3" xfId="3" applyFont="1" applyBorder="1" applyAlignment="1" applyProtection="1">
      <alignment horizontal="center" vertical="center" wrapText="1"/>
      <protection locked="0"/>
    </xf>
    <xf numFmtId="0" fontId="29" fillId="0" borderId="4" xfId="3" applyFont="1" applyBorder="1" applyAlignment="1" applyProtection="1">
      <alignment horizontal="center" vertical="center" wrapText="1"/>
      <protection locked="0"/>
    </xf>
    <xf numFmtId="0" fontId="21" fillId="0" borderId="0" xfId="3" applyFont="1" applyBorder="1" applyAlignment="1">
      <alignment horizontal="center" vertical="center"/>
    </xf>
    <xf numFmtId="0" fontId="29" fillId="0" borderId="17" xfId="3" applyFont="1" applyBorder="1" applyAlignment="1" applyProtection="1">
      <alignment horizontal="center" vertical="center" wrapText="1"/>
      <protection locked="0"/>
    </xf>
    <xf numFmtId="0" fontId="29" fillId="0" borderId="11" xfId="3" applyFont="1" applyBorder="1" applyAlignment="1" applyProtection="1">
      <alignment horizontal="center" vertical="center" wrapText="1"/>
      <protection locked="0"/>
    </xf>
    <xf numFmtId="0" fontId="29" fillId="0" borderId="0" xfId="3" applyFont="1" applyAlignment="1">
      <alignment vertical="top" wrapText="1"/>
    </xf>
    <xf numFmtId="0" fontId="29" fillId="0" borderId="0" xfId="3" applyFont="1" applyBorder="1" applyAlignment="1">
      <alignment horizontal="left" vertical="top" wrapText="1"/>
    </xf>
    <xf numFmtId="0" fontId="29" fillId="0" borderId="5" xfId="3" applyFont="1" applyBorder="1" applyAlignment="1">
      <alignment horizontal="left" vertical="center" wrapText="1"/>
    </xf>
    <xf numFmtId="0" fontId="16" fillId="0" borderId="0" xfId="0" applyFont="1" applyAlignment="1" applyProtection="1">
      <alignment horizontal="left" vertical="top" wrapText="1"/>
      <protection locked="0"/>
    </xf>
    <xf numFmtId="49" fontId="16" fillId="2" borderId="0" xfId="0" applyNumberFormat="1" applyFont="1" applyFill="1" applyAlignment="1" applyProtection="1">
      <alignment horizontal="left" vertical="center" shrinkToFit="1"/>
      <protection locked="0"/>
    </xf>
    <xf numFmtId="0" fontId="16" fillId="2" borderId="0" xfId="0" applyFont="1" applyFill="1" applyAlignment="1" applyProtection="1">
      <alignment horizontal="left" vertical="center" shrinkToFit="1"/>
      <protection locked="0"/>
    </xf>
    <xf numFmtId="0" fontId="16" fillId="2" borderId="0" xfId="0" applyFont="1" applyFill="1" applyAlignment="1" applyProtection="1">
      <alignment horizontal="center" vertical="center" shrinkToFit="1"/>
      <protection locked="0"/>
    </xf>
    <xf numFmtId="49" fontId="16" fillId="2" borderId="0" xfId="0" applyNumberFormat="1" applyFont="1" applyFill="1" applyAlignment="1" applyProtection="1">
      <alignment horizontal="right" vertical="center" shrinkToFit="1"/>
      <protection locked="0"/>
    </xf>
    <xf numFmtId="0" fontId="16" fillId="0" borderId="0" xfId="0" applyFont="1" applyProtection="1">
      <alignment vertical="center"/>
      <protection locked="0"/>
    </xf>
    <xf numFmtId="49" fontId="16" fillId="4" borderId="2" xfId="0" applyNumberFormat="1" applyFont="1" applyFill="1" applyBorder="1" applyAlignment="1" applyProtection="1">
      <alignment horizontal="left" vertical="center" shrinkToFit="1"/>
      <protection locked="0"/>
    </xf>
    <xf numFmtId="0" fontId="18"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49" fontId="16" fillId="4" borderId="0" xfId="0" applyNumberFormat="1" applyFont="1" applyFill="1" applyAlignment="1" applyProtection="1">
      <alignment horizontal="left" vertical="center" shrinkToFit="1"/>
      <protection locked="0"/>
    </xf>
  </cellXfs>
  <cellStyles count="8">
    <cellStyle name="桁区切り" xfId="1" builtinId="6"/>
    <cellStyle name="桁区切り 2" xfId="7" xr:uid="{F1A68196-7D01-4CDB-924E-FA7BEF533933}"/>
    <cellStyle name="標準" xfId="0" builtinId="0"/>
    <cellStyle name="標準 2" xfId="2" xr:uid="{00000000-0005-0000-0000-000002000000}"/>
    <cellStyle name="標準 2 2" xfId="6" xr:uid="{42348956-4C56-4FA1-B443-244C6B5EDD43}"/>
    <cellStyle name="標準 3" xfId="5" xr:uid="{D1F7649D-79D4-404E-8A0F-EE1B6F76D039}"/>
    <cellStyle name="標準_写真" xfId="3" xr:uid="{00000000-0005-0000-0000-000003000000}"/>
    <cellStyle name="標準_図面" xfId="4" xr:uid="{00000000-0005-0000-0000-000004000000}"/>
  </cellStyles>
  <dxfs count="10">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9</xdr:row>
      <xdr:rowOff>57150</xdr:rowOff>
    </xdr:from>
    <xdr:to>
      <xdr:col>1</xdr:col>
      <xdr:colOff>4791075</xdr:colOff>
      <xdr:row>9</xdr:row>
      <xdr:rowOff>4486275</xdr:rowOff>
    </xdr:to>
    <xdr:pic>
      <xdr:nvPicPr>
        <xdr:cNvPr id="17878" name="図 1">
          <a:extLst>
            <a:ext uri="{FF2B5EF4-FFF2-40B4-BE49-F238E27FC236}">
              <a16:creationId xmlns:a16="http://schemas.microsoft.com/office/drawing/2014/main" id="{00000000-0008-0000-0000-0000D64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647950"/>
          <a:ext cx="5114925" cy="442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9</xdr:row>
      <xdr:rowOff>4724400</xdr:rowOff>
    </xdr:from>
    <xdr:to>
      <xdr:col>1</xdr:col>
      <xdr:colOff>3362325</xdr:colOff>
      <xdr:row>10</xdr:row>
      <xdr:rowOff>2457450</xdr:rowOff>
    </xdr:to>
    <xdr:pic>
      <xdr:nvPicPr>
        <xdr:cNvPr id="17879" name="Picture 4">
          <a:extLst>
            <a:ext uri="{FF2B5EF4-FFF2-40B4-BE49-F238E27FC236}">
              <a16:creationId xmlns:a16="http://schemas.microsoft.com/office/drawing/2014/main" id="{00000000-0008-0000-0000-0000D74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7315200"/>
          <a:ext cx="3657600" cy="2809875"/>
        </a:xfrm>
        <a:prstGeom prst="rect">
          <a:avLst/>
        </a:prstGeom>
        <a:noFill/>
        <a:ln>
          <a:noFill/>
        </a:ln>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10</xdr:row>
      <xdr:rowOff>2238375</xdr:rowOff>
    </xdr:from>
    <xdr:to>
      <xdr:col>1</xdr:col>
      <xdr:colOff>295275</xdr:colOff>
      <xdr:row>10</xdr:row>
      <xdr:rowOff>2476500</xdr:rowOff>
    </xdr:to>
    <xdr:sp macro="" textlink="">
      <xdr:nvSpPr>
        <xdr:cNvPr id="17880" name="Rectangle 6">
          <a:extLst>
            <a:ext uri="{FF2B5EF4-FFF2-40B4-BE49-F238E27FC236}">
              <a16:creationId xmlns:a16="http://schemas.microsoft.com/office/drawing/2014/main" id="{00000000-0008-0000-0000-0000D8450000}"/>
            </a:ext>
          </a:extLst>
        </xdr:cNvPr>
        <xdr:cNvSpPr>
          <a:spLocks noChangeArrowheads="1"/>
        </xdr:cNvSpPr>
      </xdr:nvSpPr>
      <xdr:spPr bwMode="auto">
        <a:xfrm>
          <a:off x="95250" y="9906000"/>
          <a:ext cx="609600" cy="238125"/>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9</xdr:row>
      <xdr:rowOff>4602957</xdr:rowOff>
    </xdr:from>
    <xdr:to>
      <xdr:col>1</xdr:col>
      <xdr:colOff>466725</xdr:colOff>
      <xdr:row>10</xdr:row>
      <xdr:rowOff>359460</xdr:rowOff>
    </xdr:to>
    <xdr:sp macro="" textlink="">
      <xdr:nvSpPr>
        <xdr:cNvPr id="8200" name="AutoShape 8">
          <a:extLst>
            <a:ext uri="{FF2B5EF4-FFF2-40B4-BE49-F238E27FC236}">
              <a16:creationId xmlns:a16="http://schemas.microsoft.com/office/drawing/2014/main" id="{00000000-0008-0000-0000-000008200000}"/>
            </a:ext>
          </a:extLst>
        </xdr:cNvPr>
        <xdr:cNvSpPr>
          <a:spLocks noChangeArrowheads="1"/>
        </xdr:cNvSpPr>
      </xdr:nvSpPr>
      <xdr:spPr bwMode="auto">
        <a:xfrm>
          <a:off x="0" y="7196138"/>
          <a:ext cx="871538" cy="819150"/>
        </a:xfrm>
        <a:prstGeom prst="downArrow">
          <a:avLst>
            <a:gd name="adj1" fmla="val 50000"/>
            <a:gd name="adj2" fmla="val 250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丸ｺﾞｼｯｸM-PRO"/>
              <a:ea typeface="HG丸ｺﾞｼｯｸM-PRO"/>
            </a:rPr>
            <a:t>拡大</a:t>
          </a:r>
        </a:p>
      </xdr:txBody>
    </xdr:sp>
    <xdr:clientData/>
  </xdr:twoCellAnchor>
  <xdr:twoCellAnchor editAs="oneCell">
    <xdr:from>
      <xdr:col>1</xdr:col>
      <xdr:colOff>617934</xdr:colOff>
      <xdr:row>10</xdr:row>
      <xdr:rowOff>2193527</xdr:rowOff>
    </xdr:from>
    <xdr:to>
      <xdr:col>1</xdr:col>
      <xdr:colOff>1464468</xdr:colOff>
      <xdr:row>10</xdr:row>
      <xdr:rowOff>2517377</xdr:rowOff>
    </xdr:to>
    <xdr:sp macro="" textlink="">
      <xdr:nvSpPr>
        <xdr:cNvPr id="8203" name="Text Box 11">
          <a:extLst>
            <a:ext uri="{FF2B5EF4-FFF2-40B4-BE49-F238E27FC236}">
              <a16:creationId xmlns:a16="http://schemas.microsoft.com/office/drawing/2014/main" id="{00000000-0008-0000-0000-00000B200000}"/>
            </a:ext>
          </a:extLst>
        </xdr:cNvPr>
        <xdr:cNvSpPr txBox="1">
          <a:spLocks noChangeArrowheads="1"/>
        </xdr:cNvSpPr>
      </xdr:nvSpPr>
      <xdr:spPr bwMode="auto">
        <a:xfrm>
          <a:off x="1022747" y="9849246"/>
          <a:ext cx="846534" cy="323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右クリック</a:t>
          </a:r>
        </a:p>
      </xdr:txBody>
    </xdr:sp>
    <xdr:clientData/>
  </xdr:twoCellAnchor>
  <xdr:twoCellAnchor>
    <xdr:from>
      <xdr:col>1</xdr:col>
      <xdr:colOff>381000</xdr:colOff>
      <xdr:row>10</xdr:row>
      <xdr:rowOff>2371725</xdr:rowOff>
    </xdr:from>
    <xdr:to>
      <xdr:col>1</xdr:col>
      <xdr:colOff>638175</xdr:colOff>
      <xdr:row>10</xdr:row>
      <xdr:rowOff>2381250</xdr:rowOff>
    </xdr:to>
    <xdr:sp macro="" textlink="">
      <xdr:nvSpPr>
        <xdr:cNvPr id="17883" name="Line 12">
          <a:extLst>
            <a:ext uri="{FF2B5EF4-FFF2-40B4-BE49-F238E27FC236}">
              <a16:creationId xmlns:a16="http://schemas.microsoft.com/office/drawing/2014/main" id="{00000000-0008-0000-0000-0000DB450000}"/>
            </a:ext>
          </a:extLst>
        </xdr:cNvPr>
        <xdr:cNvSpPr>
          <a:spLocks noChangeShapeType="1"/>
        </xdr:cNvSpPr>
      </xdr:nvSpPr>
      <xdr:spPr bwMode="auto">
        <a:xfrm flipH="1" flipV="1">
          <a:off x="790575" y="10039350"/>
          <a:ext cx="257175" cy="952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3498055</xdr:colOff>
      <xdr:row>10</xdr:row>
      <xdr:rowOff>1545430</xdr:rowOff>
    </xdr:from>
    <xdr:to>
      <xdr:col>1</xdr:col>
      <xdr:colOff>5953124</xdr:colOff>
      <xdr:row>10</xdr:row>
      <xdr:rowOff>2343149</xdr:rowOff>
    </xdr:to>
    <xdr:sp macro="" textlink="">
      <xdr:nvSpPr>
        <xdr:cNvPr id="8210" name="Text Box 18">
          <a:extLst>
            <a:ext uri="{FF2B5EF4-FFF2-40B4-BE49-F238E27FC236}">
              <a16:creationId xmlns:a16="http://schemas.microsoft.com/office/drawing/2014/main" id="{00000000-0008-0000-0000-000012200000}"/>
            </a:ext>
          </a:extLst>
        </xdr:cNvPr>
        <xdr:cNvSpPr txBox="1">
          <a:spLocks noChangeArrowheads="1"/>
        </xdr:cNvSpPr>
      </xdr:nvSpPr>
      <xdr:spPr bwMode="auto">
        <a:xfrm>
          <a:off x="3902868" y="9191624"/>
          <a:ext cx="2455069" cy="79771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左図のように赤線で囲まれた三角矢印部分を右クリックするとワークシートの一覧が表示され、各様式ごとに選択できます。</a:t>
          </a:r>
        </a:p>
      </xdr:txBody>
    </xdr:sp>
    <xdr:clientData/>
  </xdr:twoCellAnchor>
  <xdr:twoCellAnchor editAs="oneCell">
    <xdr:from>
      <xdr:col>1</xdr:col>
      <xdr:colOff>3428999</xdr:colOff>
      <xdr:row>9</xdr:row>
      <xdr:rowOff>4843462</xdr:rowOff>
    </xdr:from>
    <xdr:to>
      <xdr:col>1</xdr:col>
      <xdr:colOff>6174581</xdr:colOff>
      <xdr:row>10</xdr:row>
      <xdr:rowOff>314157</xdr:rowOff>
    </xdr:to>
    <xdr:sp macro="" textlink="">
      <xdr:nvSpPr>
        <xdr:cNvPr id="8212" name="Text Box 20">
          <a:extLst>
            <a:ext uri="{FF2B5EF4-FFF2-40B4-BE49-F238E27FC236}">
              <a16:creationId xmlns:a16="http://schemas.microsoft.com/office/drawing/2014/main" id="{00000000-0008-0000-0000-000014200000}"/>
            </a:ext>
          </a:extLst>
        </xdr:cNvPr>
        <xdr:cNvSpPr txBox="1">
          <a:spLocks noChangeArrowheads="1"/>
        </xdr:cNvSpPr>
      </xdr:nvSpPr>
      <xdr:spPr bwMode="auto">
        <a:xfrm>
          <a:off x="3833812" y="7436643"/>
          <a:ext cx="2745582"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各様式ごとにワークシートが分かれています。該当するワークシートを選択し、作成してください。</a:t>
          </a:r>
        </a:p>
      </xdr:txBody>
    </xdr:sp>
    <xdr:clientData/>
  </xdr:twoCellAnchor>
  <xdr:twoCellAnchor>
    <xdr:from>
      <xdr:col>0</xdr:col>
      <xdr:colOff>133350</xdr:colOff>
      <xdr:row>9</xdr:row>
      <xdr:rowOff>4305300</xdr:rowOff>
    </xdr:from>
    <xdr:to>
      <xdr:col>1</xdr:col>
      <xdr:colOff>85725</xdr:colOff>
      <xdr:row>9</xdr:row>
      <xdr:rowOff>4562475</xdr:rowOff>
    </xdr:to>
    <xdr:sp macro="" textlink="">
      <xdr:nvSpPr>
        <xdr:cNvPr id="17886" name="Rectangle 13">
          <a:extLst>
            <a:ext uri="{FF2B5EF4-FFF2-40B4-BE49-F238E27FC236}">
              <a16:creationId xmlns:a16="http://schemas.microsoft.com/office/drawing/2014/main" id="{00000000-0008-0000-0000-0000DE450000}"/>
            </a:ext>
          </a:extLst>
        </xdr:cNvPr>
        <xdr:cNvSpPr>
          <a:spLocks noChangeArrowheads="1"/>
        </xdr:cNvSpPr>
      </xdr:nvSpPr>
      <xdr:spPr bwMode="auto">
        <a:xfrm>
          <a:off x="133350" y="6896100"/>
          <a:ext cx="361950" cy="257175"/>
        </a:xfrm>
        <a:prstGeom prst="rect">
          <a:avLst/>
        </a:prstGeom>
        <a:noFill/>
        <a:ln w="31750">
          <a:solidFill>
            <a:srgbClr xmlns:mc="http://schemas.openxmlformats.org/markup-compatibility/2006" xmlns:a14="http://schemas.microsoft.com/office/drawing/2010/main" val="000000" mc:Ignorable="a14" a14:legacySpreadsheetColorIndex="8"/>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4791075</xdr:colOff>
      <xdr:row>9</xdr:row>
      <xdr:rowOff>4505325</xdr:rowOff>
    </xdr:from>
    <xdr:to>
      <xdr:col>1</xdr:col>
      <xdr:colOff>5248275</xdr:colOff>
      <xdr:row>9</xdr:row>
      <xdr:rowOff>4838700</xdr:rowOff>
    </xdr:to>
    <xdr:sp macro="" textlink="">
      <xdr:nvSpPr>
        <xdr:cNvPr id="17887" name="Line 15">
          <a:extLst>
            <a:ext uri="{FF2B5EF4-FFF2-40B4-BE49-F238E27FC236}">
              <a16:creationId xmlns:a16="http://schemas.microsoft.com/office/drawing/2014/main" id="{00000000-0008-0000-0000-0000DF450000}"/>
            </a:ext>
          </a:extLst>
        </xdr:cNvPr>
        <xdr:cNvSpPr>
          <a:spLocks noChangeShapeType="1"/>
        </xdr:cNvSpPr>
      </xdr:nvSpPr>
      <xdr:spPr bwMode="auto">
        <a:xfrm flipH="1" flipV="1">
          <a:off x="5200650" y="7096125"/>
          <a:ext cx="457200" cy="3333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95250</xdr:colOff>
      <xdr:row>9</xdr:row>
      <xdr:rowOff>4343400</xdr:rowOff>
    </xdr:from>
    <xdr:to>
      <xdr:col>1</xdr:col>
      <xdr:colOff>4848225</xdr:colOff>
      <xdr:row>9</xdr:row>
      <xdr:rowOff>4486275</xdr:rowOff>
    </xdr:to>
    <xdr:sp macro="" textlink="">
      <xdr:nvSpPr>
        <xdr:cNvPr id="17888" name="Rectangle 14">
          <a:extLst>
            <a:ext uri="{FF2B5EF4-FFF2-40B4-BE49-F238E27FC236}">
              <a16:creationId xmlns:a16="http://schemas.microsoft.com/office/drawing/2014/main" id="{00000000-0008-0000-0000-0000E0450000}"/>
            </a:ext>
          </a:extLst>
        </xdr:cNvPr>
        <xdr:cNvSpPr>
          <a:spLocks noChangeArrowheads="1"/>
        </xdr:cNvSpPr>
      </xdr:nvSpPr>
      <xdr:spPr bwMode="auto">
        <a:xfrm>
          <a:off x="504825" y="6934200"/>
          <a:ext cx="4752975" cy="14287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0</xdr:colOff>
      <xdr:row>1</xdr:row>
      <xdr:rowOff>63928</xdr:rowOff>
    </xdr:from>
    <xdr:ext cx="4305300" cy="99050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bwMode="auto">
        <a:xfrm>
          <a:off x="6762750" y="578278"/>
          <a:ext cx="4305300" cy="99050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spAutoFit/>
        </a:bodyPr>
        <a:lstStyle/>
        <a:p>
          <a:pPr algn="l" rtl="0">
            <a:lnSpc>
              <a:spcPts val="2000"/>
            </a:lnSpc>
          </a:pP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「定期検査報告書」シートに入力した内容が自動で入力されるため、原則として直接入力は不要です。</a:t>
          </a:r>
        </a:p>
      </xdr:txBody>
    </xdr:sp>
    <xdr:clientData/>
  </xdr:oneCellAnchor>
  <xdr:oneCellAnchor>
    <xdr:from>
      <xdr:col>36</xdr:col>
      <xdr:colOff>28575</xdr:colOff>
      <xdr:row>9</xdr:row>
      <xdr:rowOff>171450</xdr:rowOff>
    </xdr:from>
    <xdr:ext cx="4305300" cy="2012786"/>
    <xdr:sp macro="" textlink="">
      <xdr:nvSpPr>
        <xdr:cNvPr id="3" name="テキスト ボックス 2">
          <a:extLst>
            <a:ext uri="{FF2B5EF4-FFF2-40B4-BE49-F238E27FC236}">
              <a16:creationId xmlns:a16="http://schemas.microsoft.com/office/drawing/2014/main" id="{1E9AE59C-66F2-4FC2-AA22-9844FA2E649E}"/>
            </a:ext>
          </a:extLst>
        </xdr:cNvPr>
        <xdr:cNvSpPr txBox="1"/>
      </xdr:nvSpPr>
      <xdr:spPr bwMode="auto">
        <a:xfrm>
          <a:off x="6772275" y="2286000"/>
          <a:ext cx="4305300" cy="2012786"/>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noAutofit/>
        </a:bodyPr>
        <a:lstStyle/>
        <a:p>
          <a:pPr algn="l" rtl="0">
            <a:lnSpc>
              <a:spcPts val="2000"/>
            </a:lnSpc>
          </a:pPr>
          <a:r>
            <a:rPr kumimoji="1" lang="ja-JP" altLang="en-US" sz="1800" b="0" i="0" u="none" strike="noStrike" baseline="0">
              <a:solidFill>
                <a:srgbClr val="FF0000"/>
              </a:solidFill>
              <a:latin typeface="BIZ UDPゴシック" panose="020B0400000000000000" pitchFamily="50" charset="-128"/>
              <a:ea typeface="BIZ UDPゴシック" panose="020B0400000000000000" pitchFamily="50" charset="-128"/>
            </a:rPr>
            <a:t>オンラインによる提出</a:t>
          </a:r>
          <a:r>
            <a:rPr kumimoji="1"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の場合は、</a:t>
          </a:r>
          <a:r>
            <a:rPr kumimoji="1" lang="ja-JP" altLang="en-US" sz="1800" b="0" i="0" u="none" strike="noStrike" baseline="0">
              <a:solidFill>
                <a:srgbClr val="FF0000"/>
              </a:solidFill>
              <a:latin typeface="BIZ UDPゴシック" panose="020B0400000000000000" pitchFamily="50" charset="-128"/>
              <a:ea typeface="BIZ UDPゴシック" panose="020B0400000000000000" pitchFamily="50" charset="-128"/>
            </a:rPr>
            <a:t>申請フォームに入力した内容</a:t>
          </a:r>
          <a:r>
            <a:rPr kumimoji="1"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が</a:t>
          </a:r>
          <a:r>
            <a:rPr kumimoji="1" lang="ja-JP" altLang="en-US" sz="1800" b="0" i="0" u="none" strike="noStrike" baseline="0">
              <a:solidFill>
                <a:srgbClr val="FF0000"/>
              </a:solidFill>
              <a:latin typeface="BIZ UDPゴシック" panose="020B0400000000000000" pitchFamily="50" charset="-128"/>
              <a:ea typeface="BIZ UDPゴシック" panose="020B0400000000000000" pitchFamily="50" charset="-128"/>
            </a:rPr>
            <a:t>受理証</a:t>
          </a:r>
          <a:r>
            <a:rPr kumimoji="1" lang="ja-JP" altLang="en-US" sz="1800" b="0" i="0" u="none" strike="noStrike" baseline="0">
              <a:solidFill>
                <a:sysClr val="windowText" lastClr="000000"/>
              </a:solidFill>
              <a:latin typeface="BIZ UDPゴシック" panose="020B0400000000000000" pitchFamily="50" charset="-128"/>
              <a:ea typeface="BIZ UDPゴシック" panose="020B0400000000000000" pitchFamily="50" charset="-128"/>
            </a:rPr>
            <a:t>に反映されます。</a:t>
          </a:r>
          <a:endParaRPr kumimoji="1" lang="ja-JP" altLang="en-US" sz="14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40</xdr:col>
      <xdr:colOff>0</xdr:colOff>
      <xdr:row>5</xdr:row>
      <xdr:rowOff>0</xdr:rowOff>
    </xdr:from>
    <xdr:ext cx="4305300" cy="15261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bwMode="auto">
        <a:xfrm>
          <a:off x="6858000" y="828675"/>
          <a:ext cx="4305300" cy="1526160"/>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panose="020B0900000000000000" pitchFamily="50" charset="-128"/>
              <a:ea typeface="HGSｺﾞｼｯｸE" panose="020B0900000000000000" pitchFamily="50" charset="-128"/>
            </a:rPr>
            <a:t>「定期検査報告書」シートに入力した内容が自動で入力されるため、原則として直接入力は不要です。</a:t>
          </a:r>
          <a:endParaRPr kumimoji="1" lang="en-US" altLang="ja-JP" sz="1800" b="0" i="0" u="none" strike="noStrike" baseline="0">
            <a:solidFill>
              <a:srgbClr val="FF0000"/>
            </a:solidFill>
            <a:latin typeface="HGSｺﾞｼｯｸE" panose="020B0900000000000000" pitchFamily="50" charset="-128"/>
            <a:ea typeface="HGSｺﾞｼｯｸE" panose="020B0900000000000000" pitchFamily="50" charset="-128"/>
          </a:endParaRPr>
        </a:p>
        <a:p>
          <a:pPr algn="l" rtl="0">
            <a:lnSpc>
              <a:spcPts val="1300"/>
            </a:lnSpc>
          </a:pPr>
          <a:endPar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endParaRPr>
        </a:p>
        <a:p>
          <a:pPr algn="l" rtl="0">
            <a:lnSpc>
              <a:spcPts val="1300"/>
            </a:lnSpc>
          </a:pPr>
          <a:r>
            <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rPr>
            <a:t>※</a:t>
          </a: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該当する場合は第一面</a:t>
          </a:r>
          <a:r>
            <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rPr>
            <a:t>【5.</a:t>
          </a: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不具合の発生状況</a:t>
          </a:r>
          <a:r>
            <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rPr>
            <a:t>】</a:t>
          </a: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の着色セル</a:t>
          </a:r>
          <a:endPar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endParaRPr>
        </a:p>
        <a:p>
          <a:pPr algn="l" rtl="0">
            <a:lnSpc>
              <a:spcPts val="1300"/>
            </a:lnSpc>
          </a:pPr>
          <a:r>
            <a:rPr kumimoji="1" lang="ja-JP" altLang="en-US" sz="1100" b="0" i="0" u="none" strike="noStrike" baseline="0">
              <a:solidFill>
                <a:srgbClr val="FF0000"/>
              </a:solidFill>
              <a:latin typeface="HGSｺﾞｼｯｸM" panose="020B0600000000000000" pitchFamily="50" charset="-128"/>
              <a:ea typeface="HGSｺﾞｼｯｸM" panose="020B0600000000000000" pitchFamily="50" charset="-128"/>
            </a:rPr>
            <a:t>　のみ入力してください。</a:t>
          </a:r>
          <a:endParaRPr kumimoji="1" lang="en-US" altLang="ja-JP" sz="1100" b="0" i="0" u="none" strike="noStrike" baseline="0">
            <a:solidFill>
              <a:srgbClr val="FF0000"/>
            </a:solidFill>
            <a:latin typeface="HGSｺﾞｼｯｸM" panose="020B0600000000000000" pitchFamily="50" charset="-128"/>
            <a:ea typeface="HGSｺﾞｼｯｸM" panose="020B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85725</xdr:colOff>
      <xdr:row>6</xdr:row>
      <xdr:rowOff>38100</xdr:rowOff>
    </xdr:from>
    <xdr:to>
      <xdr:col>14</xdr:col>
      <xdr:colOff>647699</xdr:colOff>
      <xdr:row>40</xdr:row>
      <xdr:rowOff>28574</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10525125" y="1019175"/>
          <a:ext cx="4676774" cy="5819774"/>
          <a:chOff x="10455650" y="221877"/>
          <a:chExt cx="4661085" cy="5638239"/>
        </a:xfrm>
      </xdr:grpSpPr>
      <xdr:sp macro="" textlink="">
        <xdr:nvSpPr>
          <xdr:cNvPr id="13" name="テキスト ボックス 2">
            <a:extLst>
              <a:ext uri="{FF2B5EF4-FFF2-40B4-BE49-F238E27FC236}">
                <a16:creationId xmlns:a16="http://schemas.microsoft.com/office/drawing/2014/main" id="{00000000-0008-0000-0800-00000D000000}"/>
              </a:ext>
            </a:extLst>
          </xdr:cNvPr>
          <xdr:cNvSpPr txBox="1">
            <a:spLocks noChangeArrowheads="1"/>
          </xdr:cNvSpPr>
        </xdr:nvSpPr>
        <xdr:spPr bwMode="auto">
          <a:xfrm>
            <a:off x="10455650" y="221877"/>
            <a:ext cx="4661085" cy="5638239"/>
          </a:xfrm>
          <a:prstGeom prst="rect">
            <a:avLst/>
          </a:prstGeom>
          <a:solidFill>
            <a:schemeClr val="accent1">
              <a:lumMod val="20000"/>
              <a:lumOff val="80000"/>
            </a:schemeClr>
          </a:solidFill>
          <a:ln w="9525">
            <a:noFill/>
            <a:miter lim="800000"/>
            <a:headEnd/>
            <a:tailEnd/>
          </a:ln>
        </xdr:spPr>
        <xdr:txBody>
          <a:bodyPr rot="0" vert="horz" wrap="square" lIns="72000" tIns="0" rIns="72000" bIns="36000" anchor="t" anchorCtr="0">
            <a:noAutofit/>
          </a:bodyPr>
          <a:lstStyle/>
          <a:p>
            <a:pPr algn="just">
              <a:lnSpc>
                <a:spcPts val="1200"/>
              </a:lnSpc>
              <a:spcBef>
                <a:spcPts val="240"/>
              </a:spcBef>
            </a:pPr>
            <a:endParaRPr lang="en-US" sz="1400" kern="10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ja-JP" altLang="en-US" sz="1400" kern="100" baseline="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rPr>
              <a:t>　　</a:t>
            </a:r>
            <a:r>
              <a:rPr lang="ja-JP" altLang="en-US"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オンライン提出を行う場合、図面は</a:t>
            </a:r>
            <a:r>
              <a:rPr lang="en-US" altLang="ja-JP"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PDF</a:t>
            </a:r>
            <a:r>
              <a:rPr lang="ja-JP" altLang="en-US"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ファイルで</a:t>
            </a:r>
            <a:endParaRPr lang="en-US" altLang="ja-JP"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ja-JP" altLang="en-US"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　　提出してください。</a:t>
            </a:r>
            <a:endParaRPr lang="en-US" altLang="ja-JP" sz="1400" kern="100" baseline="0">
              <a:solidFill>
                <a:srgbClr val="FF0000"/>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endParaRPr lang="en-US" altLang="ja-JP" sz="1400" kern="100" baseline="0">
              <a:solidFill>
                <a:schemeClr val="accent1">
                  <a:lumMod val="75000"/>
                </a:schemeClr>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en-US" altLang="ja-JP"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PDF</a:t>
            </a:r>
            <a:r>
              <a:rPr lang="ja-JP" altLang="en-US"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rPr>
              <a:t>ファイルの作成方法</a:t>
            </a:r>
            <a:endParaRPr lang="en-US" altLang="ja-JP" sz="1400" kern="100">
              <a:solidFill>
                <a:sysClr val="windowText" lastClr="000000"/>
              </a:solidFill>
              <a:effectLst/>
              <a:latin typeface="HGSｺﾞｼｯｸE" panose="020B0900000000000000" pitchFamily="50" charset="-128"/>
              <a:ea typeface="HGSｺﾞｼｯｸE" panose="020B0900000000000000" pitchFamily="50" charset="-128"/>
              <a:cs typeface="Times New Roman" panose="02020603050405020304" pitchFamily="18" charset="0"/>
            </a:endParaRPr>
          </a:p>
          <a:p>
            <a:pPr algn="just">
              <a:lnSpc>
                <a:spcPts val="1200"/>
              </a:lnSpc>
              <a:spcBef>
                <a:spcPts val="240"/>
              </a:spcBef>
            </a:pP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just">
              <a:lnSpc>
                <a:spcPts val="1200"/>
              </a:lnSpc>
              <a:spcBef>
                <a:spcPts val="240"/>
              </a:spcBef>
            </a:pP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① 印刷範囲と改ページを設定する</a:t>
            </a: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just">
              <a:lnSpc>
                <a:spcPts val="1200"/>
              </a:lnSpc>
              <a:spcBef>
                <a:spcPts val="240"/>
              </a:spcBef>
            </a:pP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　　↓</a:t>
            </a: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just">
              <a:lnSpc>
                <a:spcPts val="1200"/>
              </a:lnSpc>
              <a:spcBef>
                <a:spcPts val="240"/>
              </a:spcBef>
            </a:pP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② 「ファイル」「エクスポート」「</a:t>
            </a:r>
            <a:r>
              <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PDF/XPS</a:t>
            </a:r>
            <a:r>
              <a:rPr lang="ja-JP" altLang="en-US"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の作成」を順に押下する</a:t>
            </a:r>
            <a:endParaRPr lang="en-US" altLang="ja-JP" sz="1100" kern="100">
              <a:solidFill>
                <a:sysClr val="windowText" lastClr="000000"/>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pic>
        <xdr:nvPicPr>
          <xdr:cNvPr id="14" name="図 13">
            <a:extLst>
              <a:ext uri="{FF2B5EF4-FFF2-40B4-BE49-F238E27FC236}">
                <a16:creationId xmlns:a16="http://schemas.microsoft.com/office/drawing/2014/main" id="{00000000-0008-0000-0800-00000E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522325" y="1841632"/>
            <a:ext cx="4472826" cy="1076602"/>
          </a:xfrm>
          <a:prstGeom prst="rect">
            <a:avLst/>
          </a:prstGeom>
          <a:ln>
            <a:solidFill>
              <a:schemeClr val="tx1">
                <a:lumMod val="75000"/>
                <a:lumOff val="25000"/>
              </a:schemeClr>
            </a:solidFill>
          </a:ln>
        </xdr:spPr>
      </xdr:pic>
      <xdr:pic>
        <xdr:nvPicPr>
          <xdr:cNvPr id="15" name="グラフィックス 14" descr="警告 単色塗りつぶし">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0541375" y="407333"/>
            <a:ext cx="285749" cy="275664"/>
          </a:xfrm>
          <a:prstGeom prst="rect">
            <a:avLst/>
          </a:prstGeom>
        </xdr:spPr>
      </xdr:pic>
      <xdr:pic>
        <xdr:nvPicPr>
          <xdr:cNvPr id="16" name="図 15">
            <a:extLst>
              <a:ext uri="{FF2B5EF4-FFF2-40B4-BE49-F238E27FC236}">
                <a16:creationId xmlns:a16="http://schemas.microsoft.com/office/drawing/2014/main" id="{00000000-0008-0000-0800-000010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0522323" y="3034659"/>
            <a:ext cx="4472827" cy="2588660"/>
          </a:xfrm>
          <a:prstGeom prst="rect">
            <a:avLst/>
          </a:prstGeom>
          <a:ln>
            <a:solidFill>
              <a:schemeClr val="tx1">
                <a:lumMod val="75000"/>
                <a:lumOff val="25000"/>
              </a:schemeClr>
            </a:solidFill>
          </a:ln>
        </xdr:spPr>
      </xdr:pic>
      <xdr:sp macro="" textlink="">
        <xdr:nvSpPr>
          <xdr:cNvPr id="17" name="正方形/長方形 16">
            <a:extLst>
              <a:ext uri="{FF2B5EF4-FFF2-40B4-BE49-F238E27FC236}">
                <a16:creationId xmlns:a16="http://schemas.microsoft.com/office/drawing/2014/main" id="{00000000-0008-0000-0800-000011000000}"/>
              </a:ext>
            </a:extLst>
          </xdr:cNvPr>
          <xdr:cNvSpPr/>
        </xdr:nvSpPr>
        <xdr:spPr bwMode="auto">
          <a:xfrm>
            <a:off x="10541374" y="2079198"/>
            <a:ext cx="383721" cy="174571"/>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800-000012000000}"/>
              </a:ext>
            </a:extLst>
          </xdr:cNvPr>
          <xdr:cNvSpPr/>
        </xdr:nvSpPr>
        <xdr:spPr bwMode="auto">
          <a:xfrm>
            <a:off x="10520962" y="5055078"/>
            <a:ext cx="657705" cy="174572"/>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800-000013000000}"/>
              </a:ext>
            </a:extLst>
          </xdr:cNvPr>
          <xdr:cNvSpPr/>
        </xdr:nvSpPr>
        <xdr:spPr bwMode="auto">
          <a:xfrm>
            <a:off x="12898211" y="4071202"/>
            <a:ext cx="434549" cy="438792"/>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20" name="直線矢印コネクタ 19">
            <a:extLst>
              <a:ext uri="{FF2B5EF4-FFF2-40B4-BE49-F238E27FC236}">
                <a16:creationId xmlns:a16="http://schemas.microsoft.com/office/drawing/2014/main" id="{00000000-0008-0000-0800-000014000000}"/>
              </a:ext>
            </a:extLst>
          </xdr:cNvPr>
          <xdr:cNvCxnSpPr/>
        </xdr:nvCxnSpPr>
        <xdr:spPr>
          <a:xfrm>
            <a:off x="10706018" y="2291068"/>
            <a:ext cx="0" cy="2718903"/>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800-000015000000}"/>
              </a:ext>
            </a:extLst>
          </xdr:cNvPr>
          <xdr:cNvCxnSpPr/>
        </xdr:nvCxnSpPr>
        <xdr:spPr>
          <a:xfrm flipV="1">
            <a:off x="11216767" y="4304126"/>
            <a:ext cx="1644704" cy="833397"/>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209550</xdr:colOff>
      <xdr:row>1</xdr:row>
      <xdr:rowOff>0</xdr:rowOff>
    </xdr:from>
    <xdr:to>
      <xdr:col>19</xdr:col>
      <xdr:colOff>419100</xdr:colOff>
      <xdr:row>22</xdr:row>
      <xdr:rowOff>85725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7210425" y="171450"/>
          <a:ext cx="9124950" cy="5772150"/>
          <a:chOff x="0" y="0"/>
          <a:chExt cx="5744451" cy="3431315"/>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a:spLocks noChangeArrowheads="1"/>
          </xdr:cNvSpPr>
        </xdr:nvSpPr>
        <xdr:spPr bwMode="auto">
          <a:xfrm>
            <a:off x="0" y="0"/>
            <a:ext cx="5744451" cy="3431315"/>
          </a:xfrm>
          <a:prstGeom prst="rect">
            <a:avLst/>
          </a:prstGeom>
          <a:solidFill>
            <a:schemeClr val="accent1">
              <a:lumMod val="20000"/>
              <a:lumOff val="80000"/>
            </a:schemeClr>
          </a:solidFill>
          <a:ln w="9525">
            <a:noFill/>
            <a:miter lim="800000"/>
            <a:headEnd/>
            <a:tailEnd/>
          </a:ln>
        </xdr:spPr>
        <xdr:txBody>
          <a:bodyPr rot="0" vert="horz" wrap="square" lIns="72000" tIns="0" rIns="72000" bIns="36000" anchor="t" anchorCtr="0">
            <a:noAutofit/>
          </a:bodyPr>
          <a:lstStyle/>
          <a:p>
            <a:pPr algn="just">
              <a:lnSpc>
                <a:spcPts val="1200"/>
              </a:lnSpc>
              <a:spcBef>
                <a:spcPts val="240"/>
              </a:spcBef>
            </a:pPr>
            <a:endParaRPr lang="en-US" sz="1400" kern="10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endParaRPr>
          </a:p>
          <a:p>
            <a:pPr algn="just">
              <a:lnSpc>
                <a:spcPts val="1200"/>
              </a:lnSpc>
              <a:spcBef>
                <a:spcPts val="240"/>
              </a:spcBef>
            </a:pPr>
            <a:r>
              <a:rPr lang="en-US" sz="1400" kern="10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rPr>
              <a:t>Excel</a:t>
            </a:r>
            <a:r>
              <a:rPr lang="ja-JP" sz="1400" kern="100">
                <a:solidFill>
                  <a:srgbClr val="2F5597"/>
                </a:solidFill>
                <a:effectLst/>
                <a:latin typeface="游明朝" panose="02020400000000000000" pitchFamily="18" charset="-128"/>
                <a:ea typeface="HGSｺﾞｼｯｸE" panose="020B0900000000000000" pitchFamily="50" charset="-128"/>
                <a:cs typeface="Times New Roman" panose="02020603050405020304" pitchFamily="18" charset="0"/>
              </a:rPr>
              <a:t>での画像の圧縮方法</a:t>
            </a:r>
            <a:endParaRPr lang="ja-JP" sz="18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1977" y="265882"/>
            <a:ext cx="4242435" cy="3072130"/>
          </a:xfrm>
          <a:prstGeom prst="rect">
            <a:avLst/>
          </a:prstGeom>
          <a:ln>
            <a:solidFill>
              <a:srgbClr val="E7E6E6">
                <a:lumMod val="50000"/>
              </a:srgbClr>
            </a:solidFill>
          </a:ln>
        </xdr:spPr>
      </xdr:pic>
      <xdr:sp macro="" textlink="">
        <xdr:nvSpPr>
          <xdr:cNvPr id="5" name="テキスト ボックス 2">
            <a:extLst>
              <a:ext uri="{FF2B5EF4-FFF2-40B4-BE49-F238E27FC236}">
                <a16:creationId xmlns:a16="http://schemas.microsoft.com/office/drawing/2014/main" id="{00000000-0008-0000-0900-000005000000}"/>
              </a:ext>
            </a:extLst>
          </xdr:cNvPr>
          <xdr:cNvSpPr txBox="1">
            <a:spLocks noChangeArrowheads="1"/>
          </xdr:cNvSpPr>
        </xdr:nvSpPr>
        <xdr:spPr bwMode="auto">
          <a:xfrm>
            <a:off x="4313948" y="263661"/>
            <a:ext cx="1407823" cy="2569296"/>
          </a:xfrm>
          <a:prstGeom prst="rect">
            <a:avLst/>
          </a:prstGeom>
          <a:noFill/>
          <a:ln w="9525">
            <a:noFill/>
            <a:miter lim="800000"/>
            <a:headEnd/>
            <a:tailEnd/>
          </a:ln>
        </xdr:spPr>
        <xdr:txBody>
          <a:bodyPr rot="0" vert="horz" wrap="square" lIns="72000" tIns="0" rIns="72000" bIns="36000" anchor="ctr" anchorCtr="0">
            <a:noAutofit/>
          </a:bodyPr>
          <a:lstStyle/>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① 画像を選択</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② 「図の形式」をクリック</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③ 「図の圧縮」をクリック</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④ 解像度を選択</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indent="-133350" algn="just">
              <a:lnSpc>
                <a:spcPts val="1000"/>
              </a:lnSpc>
              <a:spcBef>
                <a:spcPts val="240"/>
              </a:spcBef>
              <a:spcAft>
                <a:spcPts val="0"/>
              </a:spcAft>
            </a:pPr>
            <a:r>
              <a:rPr lang="ja-JP"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r>
              <a:rPr lang="en-US"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ppi</a:t>
            </a:r>
            <a:r>
              <a:rPr lang="ja-JP"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」の数値が小さいほどサイズは小さくなります。</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spcBef>
                <a:spcPts val="240"/>
              </a:spcBef>
            </a:pP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⑥ 「</a:t>
            </a:r>
            <a:r>
              <a:rPr lang="en-US"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OK</a:t>
            </a:r>
            <a:r>
              <a:rPr lang="ja-JP" sz="105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」をクリック</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marL="133350" indent="-133350" algn="just">
              <a:lnSpc>
                <a:spcPts val="1000"/>
              </a:lnSpc>
              <a:spcBef>
                <a:spcPts val="240"/>
              </a:spcBef>
              <a:spcAft>
                <a:spcPts val="0"/>
              </a:spcAft>
            </a:pPr>
            <a:r>
              <a:rPr lang="ja-JP" sz="1000" kern="100">
                <a:solidFill>
                  <a:srgbClr val="000000"/>
                </a:solidFill>
                <a:effectLst/>
                <a:latin typeface="游明朝" panose="02020400000000000000" pitchFamily="18" charset="-128"/>
                <a:ea typeface="游ゴシック Light" panose="020B0300000000000000" pitchFamily="50" charset="-128"/>
                <a:cs typeface="Times New Roman" panose="02020603050405020304" pitchFamily="18" charset="0"/>
              </a:rPr>
              <a:t>※ 「この画像だけに適用する」のチェックを外すことですべての画像に適用できます。</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3758576" y="263661"/>
            <a:ext cx="329184" cy="15361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1194890" y="409516"/>
            <a:ext cx="359029" cy="11219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2210267" y="2552466"/>
            <a:ext cx="2053193" cy="38707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3506135" y="3074179"/>
            <a:ext cx="359028" cy="13463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207563" y="1643676"/>
            <a:ext cx="1896110" cy="167733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2294414" y="1980265"/>
            <a:ext cx="746106" cy="106586"/>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12" name="直線矢印コネクタ 11">
            <a:extLst>
              <a:ext uri="{FF2B5EF4-FFF2-40B4-BE49-F238E27FC236}">
                <a16:creationId xmlns:a16="http://schemas.microsoft.com/office/drawing/2014/main" id="{00000000-0008-0000-0900-00000C000000}"/>
              </a:ext>
            </a:extLst>
          </xdr:cNvPr>
          <xdr:cNvCxnSpPr/>
        </xdr:nvCxnSpPr>
        <xdr:spPr>
          <a:xfrm flipV="1">
            <a:off x="2053192" y="413957"/>
            <a:ext cx="1648784" cy="1190450"/>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900-00000D000000}"/>
              </a:ext>
            </a:extLst>
          </xdr:cNvPr>
          <xdr:cNvCxnSpPr/>
        </xdr:nvCxnSpPr>
        <xdr:spPr>
          <a:xfrm flipH="1">
            <a:off x="1586409" y="336589"/>
            <a:ext cx="2115972" cy="77368"/>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900-00000E000000}"/>
              </a:ext>
            </a:extLst>
          </xdr:cNvPr>
          <xdr:cNvCxnSpPr/>
        </xdr:nvCxnSpPr>
        <xdr:spPr>
          <a:xfrm>
            <a:off x="1553919" y="560981"/>
            <a:ext cx="656348" cy="1946275"/>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a:off x="3287352" y="2978812"/>
            <a:ext cx="190480" cy="95320"/>
          </a:xfrm>
          <a:prstGeom prst="straightConnector1">
            <a:avLst/>
          </a:prstGeom>
          <a:ln>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200025</xdr:colOff>
      <xdr:row>4</xdr:row>
      <xdr:rowOff>228600</xdr:rowOff>
    </xdr:from>
    <xdr:to>
      <xdr:col>3</xdr:col>
      <xdr:colOff>1600200</xdr:colOff>
      <xdr:row>9</xdr:row>
      <xdr:rowOff>114299</xdr:rowOff>
    </xdr:to>
    <xdr:sp macro="" textlink="">
      <xdr:nvSpPr>
        <xdr:cNvPr id="17" name="四角形: 角を丸くする 16">
          <a:extLst>
            <a:ext uri="{FF2B5EF4-FFF2-40B4-BE49-F238E27FC236}">
              <a16:creationId xmlns:a16="http://schemas.microsoft.com/office/drawing/2014/main" id="{7E85AA51-F110-4D49-BC50-B5038103F40B}"/>
            </a:ext>
          </a:extLst>
        </xdr:cNvPr>
        <xdr:cNvSpPr/>
      </xdr:nvSpPr>
      <xdr:spPr bwMode="auto">
        <a:xfrm>
          <a:off x="400050" y="1123950"/>
          <a:ext cx="3019425" cy="1314449"/>
        </a:xfrm>
        <a:prstGeom prst="roundRect">
          <a:avLst/>
        </a:prstGeom>
        <a:solidFill>
          <a:srgbClr xmlns:mc="http://schemas.openxmlformats.org/markup-compatibility/2006" xmlns:a14="http://schemas.microsoft.com/office/drawing/2010/main" val="FFFFCC" mc:Ignorable="a14" a14:legacySpreadsheetColorIndex="2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050" b="0">
              <a:solidFill>
                <a:srgbClr val="FF0000"/>
              </a:solidFill>
              <a:latin typeface="BIZ UDゴシック" panose="020B0400000000000000" pitchFamily="49" charset="-128"/>
              <a:ea typeface="BIZ UDゴシック" panose="020B0400000000000000" pitchFamily="49" charset="-128"/>
            </a:rPr>
            <a:t>　現在の札幌市の閲覧環境では表示されないため、「</a:t>
          </a:r>
          <a:r>
            <a:rPr kumimoji="1" lang="en-US" altLang="ja-JP" sz="1050" b="0">
              <a:solidFill>
                <a:srgbClr val="FF0000"/>
              </a:solidFill>
              <a:latin typeface="BIZ UDゴシック" panose="020B0400000000000000" pitchFamily="49" charset="-128"/>
              <a:ea typeface="BIZ UDゴシック" panose="020B0400000000000000" pitchFamily="49" charset="-128"/>
            </a:rPr>
            <a:t>IMAGE</a:t>
          </a:r>
          <a:r>
            <a:rPr kumimoji="1" lang="ja-JP" altLang="en-US" sz="1050" b="0">
              <a:solidFill>
                <a:srgbClr val="FF0000"/>
              </a:solidFill>
              <a:latin typeface="BIZ UDゴシック" panose="020B0400000000000000" pitchFamily="49" charset="-128"/>
              <a:ea typeface="BIZ UDゴシック" panose="020B0400000000000000" pitchFamily="49" charset="-128"/>
            </a:rPr>
            <a:t>関数」や「リンク貼り付け」は使用しないでください。</a:t>
          </a:r>
          <a:endParaRPr kumimoji="1" lang="en-US" altLang="ja-JP" sz="1050" b="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b="0">
              <a:solidFill>
                <a:srgbClr val="FF0000"/>
              </a:solidFill>
              <a:latin typeface="BIZ UDゴシック" panose="020B0400000000000000" pitchFamily="49" charset="-128"/>
              <a:ea typeface="BIZ UDゴシック" panose="020B0400000000000000" pitchFamily="49" charset="-128"/>
            </a:rPr>
            <a:t>　また、画像挿入の際に「セルに配置」と「セルの上に配置」を選択できる場合には「セルの上に配置」を選択してください。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39</xdr:col>
      <xdr:colOff>76200</xdr:colOff>
      <xdr:row>4</xdr:row>
      <xdr:rowOff>55662</xdr:rowOff>
    </xdr:from>
    <xdr:ext cx="4733925" cy="1833936"/>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bwMode="auto">
        <a:xfrm>
          <a:off x="6762750" y="703362"/>
          <a:ext cx="4733925" cy="1833936"/>
        </a:xfrm>
        <a:prstGeom prst="rect">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BIZ UDPゴシック" panose="020B0400000000000000" pitchFamily="50" charset="-128"/>
              <a:ea typeface="BIZ UDPゴシック" panose="020B0400000000000000" pitchFamily="50" charset="-128"/>
            </a:rPr>
            <a:t>通常は提出不要です。</a:t>
          </a:r>
          <a:endParaRPr kumimoji="1" lang="en-US" altLang="ja-JP" sz="1800" b="0"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2100"/>
            </a:lnSpc>
          </a:pPr>
          <a:r>
            <a:rPr kumimoji="1" lang="ja-JP" altLang="en-US" sz="1800" b="0" i="0" u="none" strike="noStrike" baseline="0">
              <a:solidFill>
                <a:srgbClr val="FF0000"/>
              </a:solidFill>
              <a:latin typeface="BIZ UDPゴシック" panose="020B0400000000000000" pitchFamily="50" charset="-128"/>
              <a:ea typeface="BIZ UDPゴシック" panose="020B0400000000000000" pitchFamily="50" charset="-128"/>
            </a:rPr>
            <a:t>「定期調査報告書」シートに記入しきれない項目がある場合のみ入力してください。</a:t>
          </a:r>
          <a:endParaRPr kumimoji="1" lang="en-US" altLang="ja-JP" sz="1800" b="0"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2100"/>
            </a:lnSpc>
          </a:pPr>
          <a:r>
            <a:rPr kumimoji="1" lang="ja-JP" altLang="en-US" sz="1800" b="0" i="0" u="none" strike="noStrike" baseline="0">
              <a:solidFill>
                <a:srgbClr val="FF0000"/>
              </a:solidFill>
              <a:latin typeface="BIZ UDPゴシック" panose="020B0400000000000000" pitchFamily="50" charset="-128"/>
              <a:ea typeface="BIZ UDPゴシック" panose="020B0400000000000000" pitchFamily="50" charset="-128"/>
            </a:rPr>
            <a:t>窓口に提出する場合は、入力した部分のみ印刷し、報告書と概要書のそれぞれに添付してください。</a:t>
          </a:r>
          <a:endParaRPr kumimoji="1" lang="en-US" altLang="ja-JP" sz="1800" b="0" i="0" u="none" strike="noStrike" baseline="0">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A0000" mc:Ignorable="a14" a14:legacySpreadsheetColorIndex="2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A0000" mc:Ignorable="a14" a14:legacySpreadsheetColorIndex="2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txDef>
      <a:spPr bwMode="auto">
        <a:noFill/>
        <a:ln w="9525">
          <a:solidFill>
            <a:srgbClr xmlns:mc="http://schemas.openxmlformats.org/markup-compatibility/2006" xmlns:a14="http://schemas.microsoft.com/office/drawing/2010/main" val="FF0000" mc:Ignorable="a14" a14:legacySpreadsheetColorIndex="10"/>
          </a:solidFill>
          <a:miter lim="800000"/>
          <a:headEnd/>
          <a:tailEnd/>
        </a:ln>
      </a:spPr>
      <a:bodyPr vertOverflow="clip" wrap="square" lIns="27432" tIns="18288" rIns="0" bIns="18288" anchor="ctr" upright="1"/>
      <a:lstStyle>
        <a:defPPr algn="l" rtl="0">
          <a:defRPr sz="1100" b="0" i="0" u="none" strike="noStrike" baseline="0">
            <a:solidFill>
              <a:srgbClr val="FF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sheetPr>
  <dimension ref="A1:B17"/>
  <sheetViews>
    <sheetView view="pageBreakPreview" zoomScaleNormal="100" zoomScaleSheetLayoutView="100" workbookViewId="0">
      <selection sqref="A1:B1"/>
    </sheetView>
  </sheetViews>
  <sheetFormatPr defaultRowHeight="13.5"/>
  <cols>
    <col min="1" max="1" width="5.375" customWidth="1"/>
    <col min="2" max="2" width="81.625" customWidth="1"/>
    <col min="3" max="40" width="2.25" customWidth="1"/>
  </cols>
  <sheetData>
    <row r="1" spans="1:2" ht="20.100000000000001" customHeight="1">
      <c r="A1" s="307" t="s">
        <v>31</v>
      </c>
      <c r="B1" s="307"/>
    </row>
    <row r="2" spans="1:2" ht="13.5" customHeight="1">
      <c r="A2" s="2"/>
      <c r="B2" s="2"/>
    </row>
    <row r="3" spans="1:2" ht="20.100000000000001" customHeight="1">
      <c r="A3" s="306" t="s">
        <v>144</v>
      </c>
      <c r="B3" s="306"/>
    </row>
    <row r="4" spans="1:2" ht="13.5" customHeight="1">
      <c r="A4" s="8" t="s">
        <v>131</v>
      </c>
      <c r="B4" s="6" t="s">
        <v>145</v>
      </c>
    </row>
    <row r="5" spans="1:2" ht="27" customHeight="1">
      <c r="A5" s="8"/>
      <c r="B5" s="6" t="s">
        <v>146</v>
      </c>
    </row>
    <row r="6" spans="1:2" ht="53.25" customHeight="1">
      <c r="A6" s="8" t="s">
        <v>132</v>
      </c>
      <c r="B6" s="6" t="s">
        <v>441</v>
      </c>
    </row>
    <row r="7" spans="1:2" ht="30.75" customHeight="1">
      <c r="A7" s="8" t="s">
        <v>133</v>
      </c>
      <c r="B7" s="6" t="s">
        <v>149</v>
      </c>
    </row>
    <row r="8" spans="1:2" ht="13.5" customHeight="1">
      <c r="A8" s="8" t="s">
        <v>134</v>
      </c>
      <c r="B8" s="7" t="s">
        <v>637</v>
      </c>
    </row>
    <row r="9" spans="1:2" ht="13.5" customHeight="1">
      <c r="A9" s="8" t="s">
        <v>148</v>
      </c>
      <c r="B9" s="7" t="s">
        <v>130</v>
      </c>
    </row>
    <row r="10" spans="1:2" ht="399.95" customHeight="1">
      <c r="A10" s="308"/>
      <c r="B10" s="309"/>
    </row>
    <row r="11" spans="1:2" ht="200.1" customHeight="1">
      <c r="A11" s="308"/>
      <c r="B11" s="309"/>
    </row>
    <row r="12" spans="1:2" ht="13.5" customHeight="1">
      <c r="A12" s="1"/>
      <c r="B12" s="3"/>
    </row>
    <row r="13" spans="1:2" ht="13.5" customHeight="1">
      <c r="A13" s="1"/>
      <c r="B13" s="3"/>
    </row>
    <row r="14" spans="1:2" ht="13.5" customHeight="1">
      <c r="A14" s="1"/>
      <c r="B14" s="3"/>
    </row>
    <row r="15" spans="1:2" ht="13.5" customHeight="1">
      <c r="A15" s="1"/>
      <c r="B15" s="3"/>
    </row>
    <row r="16" spans="1:2" ht="13.5" customHeight="1">
      <c r="A16" s="1"/>
      <c r="B16" s="3"/>
    </row>
    <row r="17" spans="1:2" ht="13.5" customHeight="1">
      <c r="A17" s="4"/>
      <c r="B17" s="5"/>
    </row>
  </sheetData>
  <mergeCells count="4">
    <mergeCell ref="A3:B3"/>
    <mergeCell ref="A1:B1"/>
    <mergeCell ref="A10:B10"/>
    <mergeCell ref="A11:B11"/>
  </mergeCells>
  <phoneticPr fontId="3"/>
  <pageMargins left="0.78740157480314965" right="0.19685039370078741" top="0.39370078740157483" bottom="0.39370078740157483" header="0.51181102362204722"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I46"/>
  <sheetViews>
    <sheetView showZeros="0" view="pageBreakPreview" zoomScaleNormal="100" zoomScaleSheetLayoutView="100" workbookViewId="0">
      <selection activeCell="C2" sqref="C2:I2"/>
    </sheetView>
  </sheetViews>
  <sheetFormatPr defaultColWidth="2.5" defaultRowHeight="15" customHeight="1"/>
  <cols>
    <col min="1" max="3" width="2.5" style="15" customWidth="1"/>
    <col min="4" max="4" width="2.25" style="15" customWidth="1"/>
    <col min="5" max="5" width="2.625" style="15" customWidth="1"/>
    <col min="6" max="12" width="2.5" style="15" customWidth="1"/>
    <col min="13" max="13" width="2.25" style="15" customWidth="1"/>
    <col min="14" max="14" width="2.625" style="15" customWidth="1"/>
    <col min="15" max="30" width="2.5" style="15" customWidth="1"/>
    <col min="31" max="31" width="1.25" style="15" customWidth="1"/>
    <col min="32" max="16384" width="2.5" style="15"/>
  </cols>
  <sheetData>
    <row r="1" spans="1:35" ht="40.5" customHeight="1"/>
    <row r="2" spans="1:35" ht="34.5" customHeight="1">
      <c r="A2" s="16"/>
      <c r="B2" s="17"/>
      <c r="C2" s="319" t="s">
        <v>654</v>
      </c>
      <c r="D2" s="319"/>
      <c r="E2" s="319"/>
      <c r="F2" s="319"/>
      <c r="G2" s="319"/>
      <c r="H2" s="319"/>
      <c r="I2" s="319"/>
      <c r="J2" s="317" t="s">
        <v>487</v>
      </c>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8"/>
    </row>
    <row r="7" spans="1:35" ht="15" customHeight="1">
      <c r="B7" s="18" t="s">
        <v>122</v>
      </c>
    </row>
    <row r="8" spans="1:35" ht="13.5" customHeight="1">
      <c r="C8" s="19"/>
      <c r="D8" s="20"/>
      <c r="E8" s="20"/>
      <c r="F8" s="20"/>
      <c r="G8" s="19"/>
      <c r="H8" s="20"/>
      <c r="I8" s="19"/>
      <c r="J8" s="20"/>
      <c r="K8" s="19"/>
      <c r="L8" s="20"/>
      <c r="M8" s="20"/>
      <c r="N8" s="20"/>
      <c r="O8" s="20"/>
      <c r="P8" s="20"/>
      <c r="Q8" s="20"/>
      <c r="R8" s="20"/>
      <c r="S8" s="20"/>
      <c r="T8" s="20"/>
      <c r="U8" s="20"/>
      <c r="V8" s="20"/>
      <c r="W8" s="20"/>
      <c r="X8" s="20"/>
      <c r="Y8" s="20"/>
      <c r="Z8" s="20"/>
      <c r="AA8" s="20"/>
      <c r="AB8" s="20"/>
      <c r="AC8" s="20"/>
      <c r="AD8" s="20"/>
      <c r="AE8" s="20"/>
      <c r="AF8" s="20"/>
      <c r="AG8" s="21"/>
    </row>
    <row r="9" spans="1:35" ht="13.5">
      <c r="C9" s="314" t="s">
        <v>123</v>
      </c>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row>
    <row r="10" spans="1:35" ht="30" customHeight="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row>
    <row r="11" spans="1:35" ht="15" customHeight="1">
      <c r="C11" s="18" t="s">
        <v>124</v>
      </c>
    </row>
    <row r="12" spans="1:35" ht="30" customHeight="1">
      <c r="D12" s="22" t="s">
        <v>142</v>
      </c>
      <c r="E12" s="23"/>
      <c r="F12" s="23"/>
      <c r="G12" s="23"/>
      <c r="H12" s="23"/>
      <c r="I12" s="23"/>
      <c r="J12" s="315">
        <f>定期検査報告書!AD56</f>
        <v>0</v>
      </c>
      <c r="K12" s="315"/>
      <c r="L12" s="315"/>
      <c r="M12" s="315"/>
      <c r="N12" s="315"/>
      <c r="O12" s="315"/>
      <c r="P12" s="315"/>
      <c r="Q12" s="315"/>
      <c r="R12" s="315"/>
      <c r="S12" s="315"/>
      <c r="T12" s="315"/>
      <c r="U12" s="315"/>
      <c r="V12" s="315"/>
      <c r="W12" s="24" t="s">
        <v>136</v>
      </c>
      <c r="X12" s="24"/>
      <c r="Y12" s="316">
        <f>定期検査報告書!AJ56</f>
        <v>0</v>
      </c>
      <c r="Z12" s="316"/>
      <c r="AA12" s="316"/>
      <c r="AB12" s="15" t="s">
        <v>137</v>
      </c>
    </row>
    <row r="13" spans="1:35" ht="30" customHeight="1">
      <c r="D13" s="25" t="s">
        <v>125</v>
      </c>
      <c r="E13" s="25"/>
      <c r="F13" s="25"/>
      <c r="G13" s="25"/>
      <c r="H13" s="25"/>
      <c r="I13" s="25"/>
      <c r="J13" s="312">
        <f>定期検査報告書!$K$27</f>
        <v>0</v>
      </c>
      <c r="K13" s="312"/>
      <c r="L13" s="312"/>
      <c r="M13" s="312"/>
      <c r="N13" s="312"/>
      <c r="O13" s="312"/>
      <c r="P13" s="312"/>
      <c r="Q13" s="312"/>
      <c r="R13" s="312"/>
      <c r="S13" s="312"/>
      <c r="T13" s="312"/>
      <c r="U13" s="312"/>
      <c r="V13" s="312"/>
      <c r="W13" s="312"/>
      <c r="X13" s="312"/>
      <c r="Y13" s="312"/>
      <c r="Z13" s="312"/>
      <c r="AA13" s="312"/>
      <c r="AB13" s="312"/>
    </row>
    <row r="14" spans="1:35" ht="30" customHeight="1">
      <c r="D14" s="26" t="s">
        <v>126</v>
      </c>
      <c r="E14" s="26"/>
      <c r="F14" s="26"/>
      <c r="G14" s="26"/>
      <c r="H14" s="26"/>
      <c r="I14" s="26"/>
      <c r="J14" s="312">
        <f>定期検査報告書!$K$25</f>
        <v>0</v>
      </c>
      <c r="K14" s="312"/>
      <c r="L14" s="312"/>
      <c r="M14" s="312"/>
      <c r="N14" s="312"/>
      <c r="O14" s="312"/>
      <c r="P14" s="312"/>
      <c r="Q14" s="312"/>
      <c r="R14" s="312"/>
      <c r="S14" s="312"/>
      <c r="T14" s="312"/>
      <c r="U14" s="312"/>
      <c r="V14" s="312"/>
      <c r="W14" s="312"/>
      <c r="X14" s="312"/>
      <c r="Y14" s="312"/>
      <c r="Z14" s="312"/>
      <c r="AA14" s="312"/>
      <c r="AB14" s="312"/>
    </row>
    <row r="16" spans="1:35" ht="15" customHeight="1">
      <c r="C16" s="18" t="s">
        <v>251</v>
      </c>
    </row>
    <row r="17" spans="3:31" ht="9.75" customHeight="1">
      <c r="C17" s="18"/>
    </row>
    <row r="18" spans="3:31" ht="13.5" customHeight="1">
      <c r="D18" s="27">
        <f>定期検査報告書!$M$30</f>
        <v>0</v>
      </c>
      <c r="E18" s="313" t="s">
        <v>33</v>
      </c>
      <c r="F18" s="313"/>
      <c r="G18" s="313"/>
      <c r="H18" s="313"/>
      <c r="I18" s="313"/>
      <c r="J18" s="313"/>
      <c r="K18" s="313"/>
      <c r="L18" s="28" t="s">
        <v>90</v>
      </c>
      <c r="M18" s="27">
        <f>定期検査報告書!$V$30</f>
        <v>0</v>
      </c>
      <c r="N18" s="313" t="s">
        <v>649</v>
      </c>
      <c r="O18" s="313"/>
      <c r="P18" s="313"/>
      <c r="Q18" s="313"/>
      <c r="R18" s="313"/>
    </row>
    <row r="19" spans="3:31" ht="9.75" customHeight="1">
      <c r="D19" s="29"/>
      <c r="E19" s="30"/>
      <c r="F19" s="30"/>
      <c r="G19" s="30"/>
      <c r="H19" s="30"/>
      <c r="I19" s="30"/>
      <c r="J19" s="30"/>
      <c r="K19" s="30"/>
      <c r="L19" s="28"/>
      <c r="M19" s="29"/>
      <c r="N19" s="30"/>
      <c r="O19" s="30"/>
      <c r="P19" s="30"/>
      <c r="Q19" s="30"/>
      <c r="R19" s="30"/>
    </row>
    <row r="20" spans="3:31" ht="9.75" customHeight="1">
      <c r="D20" s="29"/>
      <c r="E20" s="30"/>
      <c r="F20" s="30"/>
      <c r="G20" s="30"/>
      <c r="H20" s="30"/>
      <c r="I20" s="30"/>
      <c r="J20" s="30"/>
      <c r="K20" s="30"/>
      <c r="L20" s="28"/>
      <c r="M20" s="29"/>
      <c r="N20" s="30"/>
      <c r="O20" s="30"/>
      <c r="P20" s="30"/>
      <c r="Q20" s="30"/>
      <c r="R20" s="30"/>
    </row>
    <row r="21" spans="3:31" ht="13.5" customHeight="1">
      <c r="D21" s="27">
        <f>定期検査報告書!$AD$30</f>
        <v>0</v>
      </c>
      <c r="E21" s="313" t="s">
        <v>32</v>
      </c>
      <c r="F21" s="313"/>
      <c r="G21" s="313"/>
      <c r="H21" s="313"/>
      <c r="I21" s="313"/>
      <c r="J21" s="313"/>
      <c r="K21" s="313"/>
      <c r="L21" s="30"/>
      <c r="M21" s="30"/>
      <c r="N21" s="30"/>
      <c r="O21" s="30"/>
      <c r="P21" s="30"/>
      <c r="Q21" s="30"/>
      <c r="R21" s="30"/>
    </row>
    <row r="22" spans="3:31" ht="9.75" customHeight="1">
      <c r="D22" s="29"/>
      <c r="E22" s="30"/>
      <c r="F22" s="30"/>
      <c r="G22" s="30"/>
      <c r="H22" s="30"/>
      <c r="I22" s="30"/>
      <c r="J22" s="30"/>
      <c r="K22" s="30"/>
      <c r="L22" s="30"/>
      <c r="M22" s="30"/>
      <c r="N22" s="30"/>
      <c r="O22" s="30"/>
      <c r="P22" s="30"/>
      <c r="Q22" s="30"/>
      <c r="R22" s="30"/>
    </row>
    <row r="25" spans="3:31" ht="18.75" customHeight="1">
      <c r="D25" s="310" t="s">
        <v>127</v>
      </c>
      <c r="E25" s="310"/>
      <c r="F25" s="310"/>
      <c r="G25" s="310"/>
      <c r="H25" s="310"/>
      <c r="I25" s="310"/>
      <c r="J25" s="310"/>
      <c r="K25" s="310"/>
    </row>
    <row r="26" spans="3:31" ht="18.75" customHeight="1">
      <c r="D26" s="310"/>
      <c r="E26" s="310"/>
      <c r="F26" s="310"/>
      <c r="G26" s="310"/>
      <c r="H26" s="310"/>
      <c r="I26" s="311"/>
      <c r="J26" s="311"/>
      <c r="K26" s="310"/>
    </row>
    <row r="27" spans="3:31" ht="18.75" customHeight="1">
      <c r="D27" s="310"/>
      <c r="E27" s="310"/>
      <c r="F27" s="310"/>
      <c r="G27" s="310"/>
      <c r="H27" s="310"/>
      <c r="I27" s="311"/>
      <c r="J27" s="311"/>
      <c r="K27" s="310"/>
    </row>
    <row r="28" spans="3:31" ht="18.75" customHeight="1">
      <c r="D28" s="310"/>
      <c r="E28" s="310"/>
      <c r="F28" s="310"/>
      <c r="G28" s="310"/>
      <c r="H28" s="310"/>
      <c r="I28" s="311"/>
      <c r="J28" s="311"/>
      <c r="K28" s="310"/>
    </row>
    <row r="29" spans="3:31" ht="18.75" customHeight="1">
      <c r="D29" s="310"/>
      <c r="E29" s="310"/>
      <c r="F29" s="310"/>
      <c r="G29" s="310"/>
      <c r="H29" s="310"/>
      <c r="I29" s="311"/>
      <c r="J29" s="311"/>
      <c r="K29" s="310"/>
    </row>
    <row r="30" spans="3:31" ht="18.75" customHeight="1">
      <c r="D30" s="310"/>
      <c r="E30" s="310"/>
      <c r="F30" s="310"/>
      <c r="G30" s="310"/>
      <c r="H30" s="310"/>
      <c r="I30" s="311"/>
      <c r="J30" s="311"/>
      <c r="K30" s="310"/>
    </row>
    <row r="31" spans="3:31" ht="18.75" customHeight="1">
      <c r="D31" s="310"/>
      <c r="E31" s="310"/>
      <c r="F31" s="310"/>
      <c r="G31" s="310"/>
      <c r="H31" s="310"/>
      <c r="I31" s="311"/>
      <c r="J31" s="311"/>
      <c r="K31" s="310"/>
      <c r="L31" s="19"/>
      <c r="M31" s="19"/>
      <c r="N31" s="19"/>
      <c r="O31" s="19"/>
      <c r="P31" s="19"/>
      <c r="Q31" s="19"/>
      <c r="R31" s="19"/>
    </row>
    <row r="32" spans="3:31" s="19" customFormat="1" ht="18.75" customHeight="1">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row>
    <row r="33" spans="2:33" s="19" customFormat="1" ht="18.75" customHeight="1">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row>
    <row r="34" spans="2:33" s="19" customFormat="1" ht="13.5">
      <c r="C34" s="18" t="s">
        <v>128</v>
      </c>
      <c r="D34" s="15"/>
      <c r="E34" s="15"/>
      <c r="F34" s="15"/>
      <c r="G34" s="15"/>
      <c r="H34" s="15"/>
      <c r="I34" s="15"/>
      <c r="J34" s="15"/>
      <c r="K34" s="15"/>
      <c r="L34" s="15"/>
      <c r="M34" s="15"/>
      <c r="N34" s="15"/>
      <c r="O34" s="15"/>
      <c r="P34" s="15"/>
      <c r="Q34" s="15"/>
      <c r="R34" s="15"/>
      <c r="S34" s="20"/>
      <c r="T34" s="20"/>
      <c r="U34" s="20"/>
      <c r="V34" s="20"/>
      <c r="W34" s="20"/>
      <c r="X34" s="20"/>
      <c r="Y34" s="20"/>
      <c r="Z34" s="20"/>
      <c r="AA34" s="20"/>
      <c r="AB34" s="20"/>
      <c r="AC34" s="20"/>
      <c r="AD34" s="20"/>
      <c r="AE34" s="20"/>
    </row>
    <row r="35" spans="2:33" s="19" customFormat="1" ht="18.75" customHeight="1">
      <c r="S35" s="20"/>
      <c r="T35" s="20"/>
      <c r="U35" s="20"/>
      <c r="V35" s="20"/>
      <c r="W35" s="20"/>
      <c r="X35" s="20"/>
      <c r="Y35" s="20"/>
      <c r="Z35" s="20"/>
      <c r="AA35" s="20"/>
      <c r="AB35" s="20"/>
      <c r="AC35" s="20"/>
      <c r="AD35" s="20"/>
      <c r="AE35" s="20"/>
    </row>
    <row r="36" spans="2:33" s="19" customFormat="1" ht="18.75" customHeight="1">
      <c r="S36" s="20"/>
      <c r="T36" s="20"/>
      <c r="U36" s="20"/>
      <c r="V36" s="20"/>
      <c r="W36" s="20"/>
      <c r="X36" s="20"/>
      <c r="Y36" s="20"/>
      <c r="Z36" s="20"/>
      <c r="AA36" s="20"/>
      <c r="AB36" s="20"/>
      <c r="AC36" s="20"/>
      <c r="AD36" s="20"/>
      <c r="AE36" s="20"/>
    </row>
    <row r="37" spans="2:33" ht="15" customHeight="1">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row>
    <row r="38" spans="2:33" ht="15" customHeight="1">
      <c r="B38" s="19"/>
      <c r="C38" s="23"/>
      <c r="D38" s="31"/>
      <c r="E38" s="31"/>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row>
    <row r="39" spans="2:33" ht="15" customHeight="1">
      <c r="C39" s="19"/>
      <c r="D39" s="32"/>
      <c r="E39" s="32"/>
    </row>
    <row r="40" spans="2:33" ht="15" customHeight="1">
      <c r="C40" s="19"/>
      <c r="D40" s="32"/>
      <c r="E40" s="32"/>
    </row>
    <row r="41" spans="2:33" ht="15" customHeight="1">
      <c r="Q41" s="33"/>
      <c r="R41" s="25"/>
      <c r="S41" s="25"/>
      <c r="T41" s="25"/>
      <c r="U41" s="25"/>
      <c r="V41" s="25"/>
      <c r="W41" s="25"/>
      <c r="X41" s="25"/>
      <c r="Y41" s="25"/>
      <c r="Z41" s="25"/>
      <c r="AA41" s="25"/>
      <c r="AB41" s="25"/>
      <c r="AC41" s="25"/>
      <c r="AD41" s="25"/>
      <c r="AE41" s="25"/>
      <c r="AF41" s="25"/>
      <c r="AG41" s="34"/>
    </row>
    <row r="42" spans="2:33" ht="15" customHeight="1">
      <c r="Q42" s="35"/>
      <c r="R42" s="19" t="s">
        <v>129</v>
      </c>
      <c r="S42" s="19"/>
      <c r="T42" s="19"/>
      <c r="U42" s="19"/>
      <c r="V42" s="19"/>
      <c r="W42" s="19"/>
      <c r="X42" s="19"/>
      <c r="Y42" s="19"/>
      <c r="Z42" s="19"/>
      <c r="AA42" s="19"/>
      <c r="AB42" s="19"/>
      <c r="AC42" s="19"/>
      <c r="AD42" s="19"/>
      <c r="AE42" s="19"/>
      <c r="AF42" s="19"/>
      <c r="AG42" s="36"/>
    </row>
    <row r="43" spans="2:33" ht="15" customHeight="1">
      <c r="Q43" s="35"/>
      <c r="R43" s="19" t="s">
        <v>26</v>
      </c>
      <c r="S43" s="19"/>
      <c r="T43" s="19"/>
      <c r="U43" s="19"/>
      <c r="V43" s="19"/>
      <c r="W43" s="19"/>
      <c r="X43" s="19"/>
      <c r="Y43" s="19"/>
      <c r="Z43" s="19"/>
      <c r="AA43" s="19"/>
      <c r="AB43" s="19"/>
      <c r="AC43" s="19"/>
      <c r="AD43" s="19"/>
      <c r="AE43" s="19"/>
      <c r="AF43" s="19"/>
      <c r="AG43" s="36"/>
    </row>
    <row r="44" spans="2:33" ht="15" customHeight="1">
      <c r="Q44" s="35"/>
      <c r="R44" s="19" t="s">
        <v>27</v>
      </c>
      <c r="S44" s="19"/>
      <c r="T44" s="19"/>
      <c r="U44" s="19"/>
      <c r="V44" s="19"/>
      <c r="W44" s="19"/>
      <c r="X44" s="19"/>
      <c r="Y44" s="19"/>
      <c r="Z44" s="19"/>
      <c r="AA44" s="19"/>
      <c r="AB44" s="19"/>
      <c r="AC44" s="19"/>
      <c r="AD44" s="19"/>
      <c r="AE44" s="19"/>
      <c r="AF44" s="19"/>
      <c r="AG44" s="36"/>
    </row>
    <row r="45" spans="2:33" ht="15" customHeight="1">
      <c r="D45" s="32"/>
      <c r="E45" s="32"/>
      <c r="Q45" s="37"/>
      <c r="R45" s="23"/>
      <c r="S45" s="23"/>
      <c r="T45" s="23"/>
      <c r="U45" s="23"/>
      <c r="V45" s="23"/>
      <c r="W45" s="23"/>
      <c r="X45" s="23"/>
      <c r="Y45" s="23"/>
      <c r="Z45" s="23"/>
      <c r="AA45" s="23"/>
      <c r="AB45" s="23"/>
      <c r="AC45" s="23"/>
      <c r="AD45" s="23"/>
      <c r="AE45" s="23"/>
      <c r="AF45" s="23"/>
      <c r="AG45" s="38"/>
    </row>
    <row r="46" spans="2:33" ht="30" customHeight="1"/>
  </sheetData>
  <sheetProtection sheet="1"/>
  <mergeCells count="12">
    <mergeCell ref="C9:AH9"/>
    <mergeCell ref="J12:V12"/>
    <mergeCell ref="Y12:AA12"/>
    <mergeCell ref="J2:AI2"/>
    <mergeCell ref="C2:I2"/>
    <mergeCell ref="D25:K25"/>
    <mergeCell ref="D26:K31"/>
    <mergeCell ref="J13:AB13"/>
    <mergeCell ref="J14:AB14"/>
    <mergeCell ref="E21:K21"/>
    <mergeCell ref="E18:K18"/>
    <mergeCell ref="N18:R18"/>
  </mergeCells>
  <phoneticPr fontId="3"/>
  <printOptions horizontalCentered="1"/>
  <pageMargins left="0.59055118110236227" right="0.59055118110236227" top="0.39370078740157483" bottom="0.39370078740157483" header="0.51181102362204722" footer="0.51181102362204722"/>
  <pageSetup paperSize="9" orientation="portrait" blackAndWhite="1" r:id="rId1"/>
  <headerFooter alignWithMargins="0"/>
  <ignoredErrors>
    <ignoredError xmlns:x16r3="http://schemas.microsoft.com/office/spreadsheetml/2018/08/main" sqref="D18 M18 D21" x16r3:misleadingForma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U159"/>
  <sheetViews>
    <sheetView showZeros="0" view="pageBreakPreview" zoomScaleNormal="100" zoomScaleSheetLayoutView="100" workbookViewId="0">
      <selection activeCell="R34" sqref="R34:AL34"/>
    </sheetView>
  </sheetViews>
  <sheetFormatPr defaultRowHeight="13.5"/>
  <cols>
    <col min="1" max="39" width="2.25" style="262" customWidth="1"/>
    <col min="40" max="45" width="2.25" style="39" customWidth="1"/>
    <col min="46" max="46" width="2.25" style="39" hidden="1" customWidth="1"/>
    <col min="47" max="16384" width="9" style="39"/>
  </cols>
  <sheetData>
    <row r="1" spans="1:46" ht="12.95" customHeight="1">
      <c r="A1" s="250" t="s">
        <v>461</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46" t="str">
        <f>定期検査報告書!AR2</f>
        <v>2025-2様式</v>
      </c>
      <c r="AT1" s="40" t="s">
        <v>56</v>
      </c>
    </row>
    <row r="2" spans="1:46">
      <c r="A2" s="337" t="s">
        <v>440</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8"/>
      <c r="AG2" s="338"/>
      <c r="AH2" s="338"/>
      <c r="AI2" s="338"/>
      <c r="AJ2" s="338"/>
      <c r="AK2" s="338"/>
      <c r="AL2" s="338"/>
      <c r="AM2" s="338"/>
    </row>
    <row r="3" spans="1:46">
      <c r="A3" s="338" t="s">
        <v>151</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row>
    <row r="4" spans="1:46" ht="12.95" customHeight="1">
      <c r="A4" s="324" t="s">
        <v>82</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row>
    <row r="5" spans="1:46" ht="12.95" customHeight="1">
      <c r="A5" s="251"/>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row>
    <row r="6" spans="1:46" ht="12.95" customHeight="1">
      <c r="A6" s="253" t="s">
        <v>433</v>
      </c>
      <c r="B6" s="253"/>
      <c r="C6" s="253"/>
      <c r="D6" s="253"/>
      <c r="E6" s="253"/>
      <c r="F6" s="253"/>
      <c r="G6" s="253"/>
      <c r="H6" s="253"/>
      <c r="I6" s="254"/>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row>
    <row r="7" spans="1:46" ht="12.95" customHeight="1">
      <c r="A7" s="253"/>
      <c r="B7" s="255" t="s">
        <v>64</v>
      </c>
      <c r="C7" s="255"/>
      <c r="D7" s="255"/>
      <c r="E7" s="255"/>
      <c r="F7" s="255"/>
      <c r="G7" s="255"/>
      <c r="H7" s="255"/>
      <c r="I7" s="255"/>
      <c r="J7" s="329">
        <f>定期検査報告書!$J$13</f>
        <v>0</v>
      </c>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row>
    <row r="8" spans="1:46" ht="12.95" customHeight="1">
      <c r="A8" s="253"/>
      <c r="B8" s="255" t="s">
        <v>65</v>
      </c>
      <c r="C8" s="255"/>
      <c r="D8" s="255"/>
      <c r="E8" s="255"/>
      <c r="F8" s="255"/>
      <c r="G8" s="255"/>
      <c r="H8" s="255"/>
      <c r="I8" s="255"/>
      <c r="J8" s="329">
        <f>定期検査報告書!$J$14</f>
        <v>0</v>
      </c>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row>
    <row r="9" spans="1:46" ht="12.95" customHeight="1">
      <c r="A9" s="253"/>
      <c r="B9" s="255" t="s">
        <v>66</v>
      </c>
      <c r="C9" s="255"/>
      <c r="D9" s="255"/>
      <c r="E9" s="255"/>
      <c r="F9" s="255"/>
      <c r="G9" s="255"/>
      <c r="H9" s="255"/>
      <c r="I9" s="255"/>
      <c r="J9" s="329">
        <f>定期検査報告書!$J$15</f>
        <v>0</v>
      </c>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row>
    <row r="10" spans="1:46" ht="12.95" customHeight="1">
      <c r="A10" s="253"/>
      <c r="B10" s="255" t="s">
        <v>67</v>
      </c>
      <c r="C10" s="255"/>
      <c r="D10" s="255"/>
      <c r="E10" s="255"/>
      <c r="F10" s="255"/>
      <c r="G10" s="255"/>
      <c r="H10" s="255"/>
      <c r="I10" s="255"/>
      <c r="J10" s="329">
        <f>定期検査報告書!$J$16</f>
        <v>0</v>
      </c>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row>
    <row r="11" spans="1:46" ht="12.95" customHeight="1">
      <c r="A11" s="256" t="s">
        <v>35</v>
      </c>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row>
    <row r="12" spans="1:46" ht="12.95" customHeight="1">
      <c r="A12" s="253"/>
      <c r="B12" s="255" t="s">
        <v>64</v>
      </c>
      <c r="C12" s="255"/>
      <c r="D12" s="255"/>
      <c r="E12" s="255"/>
      <c r="F12" s="255"/>
      <c r="G12" s="255"/>
      <c r="H12" s="255"/>
      <c r="I12" s="255"/>
      <c r="J12" s="329">
        <f>定期検査報告書!$J$19</f>
        <v>0</v>
      </c>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row>
    <row r="13" spans="1:46" ht="12.95" customHeight="1">
      <c r="A13" s="253"/>
      <c r="B13" s="255" t="s">
        <v>65</v>
      </c>
      <c r="C13" s="255"/>
      <c r="D13" s="255"/>
      <c r="E13" s="255"/>
      <c r="F13" s="255"/>
      <c r="G13" s="255"/>
      <c r="H13" s="255"/>
      <c r="I13" s="255"/>
      <c r="J13" s="329">
        <f>定期検査報告書!$J$20</f>
        <v>0</v>
      </c>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row>
    <row r="14" spans="1:46" ht="12.95" customHeight="1">
      <c r="A14" s="253"/>
      <c r="B14" s="255" t="s">
        <v>66</v>
      </c>
      <c r="C14" s="255"/>
      <c r="D14" s="255"/>
      <c r="E14" s="255"/>
      <c r="F14" s="255"/>
      <c r="G14" s="255"/>
      <c r="H14" s="255"/>
      <c r="I14" s="255"/>
      <c r="J14" s="329">
        <f>定期検査報告書!$J$21</f>
        <v>0</v>
      </c>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row>
    <row r="15" spans="1:46" ht="12.95" customHeight="1">
      <c r="A15" s="253"/>
      <c r="B15" s="255" t="s">
        <v>67</v>
      </c>
      <c r="C15" s="255"/>
      <c r="D15" s="255"/>
      <c r="E15" s="255"/>
      <c r="F15" s="255"/>
      <c r="G15" s="255"/>
      <c r="H15" s="255"/>
      <c r="I15" s="255"/>
      <c r="J15" s="329">
        <f>定期検査報告書!$J$22</f>
        <v>0</v>
      </c>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row>
    <row r="16" spans="1:46" ht="12.95" customHeight="1">
      <c r="A16" s="256" t="s">
        <v>432</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row>
    <row r="17" spans="1:40" ht="12.95" customHeight="1">
      <c r="A17" s="253"/>
      <c r="B17" s="255" t="s">
        <v>50</v>
      </c>
      <c r="C17" s="255"/>
      <c r="D17" s="255"/>
      <c r="E17" s="255"/>
      <c r="F17" s="255"/>
      <c r="G17" s="255"/>
      <c r="H17" s="255"/>
      <c r="I17" s="255"/>
      <c r="J17" s="329">
        <f>定期検査報告書!$K$25</f>
        <v>0</v>
      </c>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row>
    <row r="18" spans="1:40" ht="12.95" customHeight="1">
      <c r="A18" s="253"/>
      <c r="B18" s="255" t="s">
        <v>75</v>
      </c>
      <c r="C18" s="255"/>
      <c r="D18" s="255"/>
      <c r="E18" s="255"/>
      <c r="F18" s="255"/>
      <c r="G18" s="255"/>
      <c r="H18" s="255"/>
      <c r="I18" s="255"/>
      <c r="J18" s="329">
        <f>定期検査報告書!$K$26</f>
        <v>0</v>
      </c>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row>
    <row r="19" spans="1:40" ht="12.95" customHeight="1">
      <c r="A19" s="253"/>
      <c r="B19" s="255" t="s">
        <v>76</v>
      </c>
      <c r="C19" s="255"/>
      <c r="D19" s="255"/>
      <c r="E19" s="255"/>
      <c r="F19" s="255"/>
      <c r="G19" s="255"/>
      <c r="H19" s="255"/>
      <c r="I19" s="255"/>
      <c r="J19" s="329">
        <f>定期検査報告書!$K$27</f>
        <v>0</v>
      </c>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row>
    <row r="20" spans="1:40" ht="12.95" customHeight="1">
      <c r="A20" s="253"/>
      <c r="B20" s="255" t="s">
        <v>77</v>
      </c>
      <c r="C20" s="255"/>
      <c r="D20" s="255"/>
      <c r="E20" s="255"/>
      <c r="F20" s="255"/>
      <c r="G20" s="255"/>
      <c r="H20" s="255"/>
      <c r="I20" s="255"/>
      <c r="J20" s="349">
        <f>定期検査報告書!$K$28</f>
        <v>0</v>
      </c>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row>
    <row r="21" spans="1:40" ht="2.25" customHeight="1">
      <c r="A21" s="256"/>
      <c r="B21" s="257"/>
      <c r="C21" s="257"/>
      <c r="D21" s="257"/>
      <c r="E21" s="257"/>
      <c r="F21" s="257"/>
      <c r="G21" s="257"/>
      <c r="H21" s="257"/>
      <c r="I21" s="257"/>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row>
    <row r="22" spans="1:40" ht="12.95" customHeight="1">
      <c r="A22" s="258" t="s">
        <v>153</v>
      </c>
      <c r="B22" s="258"/>
      <c r="C22" s="258"/>
      <c r="D22" s="258"/>
      <c r="E22" s="258"/>
      <c r="F22" s="258"/>
      <c r="G22" s="258"/>
      <c r="H22" s="258"/>
      <c r="I22" s="258"/>
      <c r="J22" s="258"/>
      <c r="K22" s="258"/>
      <c r="L22" s="258"/>
      <c r="M22" s="259">
        <f>定期検査報告書!$M$30</f>
        <v>0</v>
      </c>
      <c r="N22" s="260" t="s">
        <v>57</v>
      </c>
      <c r="O22" s="260"/>
      <c r="P22" s="260"/>
      <c r="Q22" s="260"/>
      <c r="R22" s="260"/>
      <c r="S22" s="260"/>
      <c r="T22" s="260"/>
      <c r="U22" s="261" t="s">
        <v>58</v>
      </c>
      <c r="V22" s="259">
        <f>定期検査報告書!$V$30</f>
        <v>0</v>
      </c>
      <c r="W22" s="260" t="s">
        <v>59</v>
      </c>
      <c r="X22" s="260"/>
      <c r="Y22" s="260"/>
      <c r="Z22" s="260"/>
      <c r="AA22" s="260"/>
      <c r="AC22" s="258"/>
      <c r="AD22" s="259">
        <f>定期検査報告書!$AD$30</f>
        <v>0</v>
      </c>
      <c r="AE22" s="260" t="s">
        <v>53</v>
      </c>
      <c r="AF22" s="260"/>
      <c r="AG22" s="260"/>
      <c r="AJ22" s="258"/>
      <c r="AK22" s="258"/>
      <c r="AL22" s="258"/>
      <c r="AM22" s="258"/>
    </row>
    <row r="23" spans="1:40" ht="2.25" customHeight="1">
      <c r="A23" s="258"/>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41"/>
    </row>
    <row r="24" spans="1:40" ht="12.95" customHeight="1">
      <c r="A24" s="256" t="s">
        <v>241</v>
      </c>
      <c r="B24" s="257"/>
      <c r="C24" s="257"/>
      <c r="D24" s="257"/>
      <c r="E24" s="257"/>
      <c r="F24" s="257"/>
      <c r="G24" s="257"/>
      <c r="H24" s="257"/>
      <c r="I24" s="257"/>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41"/>
    </row>
    <row r="25" spans="1:40" ht="12.95" customHeight="1">
      <c r="A25" s="253"/>
      <c r="B25" s="255" t="s">
        <v>242</v>
      </c>
      <c r="C25" s="255"/>
      <c r="D25" s="255"/>
      <c r="E25" s="255"/>
      <c r="F25" s="255"/>
      <c r="G25" s="255"/>
      <c r="H25" s="255"/>
      <c r="I25" s="255"/>
      <c r="J25" s="253"/>
      <c r="K25" s="263">
        <f>定期検査報告書!$K$123</f>
        <v>0</v>
      </c>
      <c r="L25" s="253" t="s">
        <v>104</v>
      </c>
      <c r="M25" s="253"/>
      <c r="N25" s="253"/>
      <c r="O25" s="263">
        <f>定期検査報告書!$O$123</f>
        <v>0</v>
      </c>
      <c r="P25" s="253" t="s">
        <v>210</v>
      </c>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row>
    <row r="26" spans="1:40" ht="2.25" customHeight="1">
      <c r="A26" s="253"/>
      <c r="B26" s="255"/>
      <c r="C26" s="255"/>
      <c r="D26" s="255"/>
      <c r="E26" s="255"/>
      <c r="F26" s="255"/>
      <c r="G26" s="255"/>
      <c r="H26" s="255"/>
      <c r="I26" s="255"/>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row>
    <row r="27" spans="1:40" ht="12.95" customHeight="1">
      <c r="A27" s="253"/>
      <c r="B27" s="255" t="s">
        <v>243</v>
      </c>
      <c r="C27" s="255"/>
      <c r="D27" s="255"/>
      <c r="E27" s="255"/>
      <c r="F27" s="255"/>
      <c r="G27" s="255"/>
      <c r="H27" s="255"/>
      <c r="I27" s="255"/>
      <c r="J27" s="253"/>
      <c r="K27" s="263">
        <f>定期検査報告書!$K$125</f>
        <v>0</v>
      </c>
      <c r="L27" s="253" t="s">
        <v>104</v>
      </c>
      <c r="M27" s="253"/>
      <c r="N27" s="253"/>
      <c r="O27" s="263">
        <f>定期検査報告書!$O$125</f>
        <v>0</v>
      </c>
      <c r="P27" s="253" t="s">
        <v>210</v>
      </c>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row>
    <row r="28" spans="1:40" ht="2.25" customHeight="1">
      <c r="A28" s="253"/>
      <c r="B28" s="255"/>
      <c r="C28" s="255"/>
      <c r="D28" s="255"/>
      <c r="E28" s="255"/>
      <c r="F28" s="255"/>
      <c r="G28" s="255"/>
      <c r="H28" s="255"/>
      <c r="I28" s="255"/>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row>
    <row r="29" spans="1:40" ht="12.75" customHeight="1">
      <c r="A29" s="253"/>
      <c r="B29" s="255" t="s">
        <v>244</v>
      </c>
      <c r="C29" s="255"/>
      <c r="D29" s="255"/>
      <c r="E29" s="255"/>
      <c r="F29" s="255"/>
      <c r="G29" s="255"/>
      <c r="H29" s="255"/>
      <c r="I29" s="255"/>
      <c r="J29" s="253"/>
      <c r="K29" s="330">
        <f>定期検査報告書!$F$142</f>
        <v>0</v>
      </c>
      <c r="L29" s="330"/>
      <c r="M29" s="330"/>
      <c r="N29" s="330"/>
      <c r="O29" s="330"/>
      <c r="P29" s="330"/>
      <c r="Q29" s="330"/>
      <c r="R29" s="330"/>
      <c r="S29" s="330"/>
      <c r="T29" s="330"/>
      <c r="U29" s="330"/>
      <c r="V29" s="330"/>
      <c r="W29" s="330"/>
      <c r="X29" s="330"/>
      <c r="Y29" s="330"/>
      <c r="Z29" s="330">
        <f>定期検査報告書!$F$145</f>
        <v>0</v>
      </c>
      <c r="AA29" s="330"/>
      <c r="AB29" s="330"/>
      <c r="AC29" s="330"/>
      <c r="AD29" s="330"/>
      <c r="AE29" s="330"/>
      <c r="AF29" s="330"/>
      <c r="AG29" s="330"/>
      <c r="AH29" s="330"/>
      <c r="AI29" s="330"/>
      <c r="AJ29" s="330"/>
      <c r="AK29" s="330"/>
      <c r="AL29" s="330"/>
      <c r="AM29" s="330"/>
    </row>
    <row r="30" spans="1:40" ht="12.75" customHeight="1">
      <c r="A30" s="253"/>
      <c r="B30" s="255"/>
      <c r="C30" s="255"/>
      <c r="D30" s="255"/>
      <c r="E30" s="255"/>
      <c r="F30" s="255"/>
      <c r="G30" s="255"/>
      <c r="H30" s="255"/>
      <c r="I30" s="255"/>
      <c r="J30" s="253"/>
      <c r="K30" s="330">
        <f>定期検査報告書!$F$148</f>
        <v>0</v>
      </c>
      <c r="L30" s="330"/>
      <c r="M30" s="330"/>
      <c r="N30" s="330"/>
      <c r="O30" s="330"/>
      <c r="P30" s="330"/>
      <c r="Q30" s="330"/>
      <c r="R30" s="330"/>
      <c r="S30" s="330"/>
      <c r="T30" s="330"/>
      <c r="U30" s="330"/>
      <c r="V30" s="330"/>
      <c r="W30" s="330"/>
      <c r="X30" s="330"/>
      <c r="Y30" s="330"/>
      <c r="Z30" s="330">
        <f>定期検査報告書!$F$151</f>
        <v>0</v>
      </c>
      <c r="AA30" s="330"/>
      <c r="AB30" s="330"/>
      <c r="AC30" s="330"/>
      <c r="AD30" s="330"/>
      <c r="AE30" s="330"/>
      <c r="AF30" s="330"/>
      <c r="AG30" s="330"/>
      <c r="AH30" s="330"/>
      <c r="AI30" s="330"/>
      <c r="AJ30" s="330"/>
      <c r="AK30" s="330"/>
      <c r="AL30" s="330"/>
      <c r="AM30" s="330"/>
    </row>
    <row r="31" spans="1:40" ht="2.25" customHeight="1">
      <c r="A31" s="253"/>
      <c r="B31" s="255"/>
      <c r="C31" s="255"/>
      <c r="D31" s="255"/>
      <c r="E31" s="255"/>
      <c r="F31" s="255"/>
      <c r="G31" s="255"/>
      <c r="H31" s="255"/>
      <c r="I31" s="255"/>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row>
    <row r="32" spans="1:40" ht="12.95" customHeight="1">
      <c r="A32" s="253"/>
      <c r="B32" s="255" t="s">
        <v>245</v>
      </c>
      <c r="C32" s="255"/>
      <c r="D32" s="255"/>
      <c r="E32" s="255"/>
      <c r="F32" s="255"/>
      <c r="G32" s="255"/>
      <c r="H32" s="255"/>
      <c r="I32" s="255"/>
      <c r="J32" s="253"/>
      <c r="K32" s="263">
        <f>定期検査報告書!$K$127</f>
        <v>0</v>
      </c>
      <c r="L32" s="253" t="s">
        <v>215</v>
      </c>
      <c r="M32" s="253"/>
      <c r="N32" s="253"/>
      <c r="O32" s="253"/>
      <c r="P32" s="253"/>
      <c r="Q32" s="264">
        <f>定期検査報告書!$K$129</f>
        <v>0</v>
      </c>
      <c r="R32" s="260" t="s">
        <v>451</v>
      </c>
      <c r="S32" s="265"/>
      <c r="T32" s="265"/>
      <c r="U32" s="265"/>
      <c r="V32" s="260" t="s">
        <v>30</v>
      </c>
      <c r="W32" s="321">
        <f>定期検査報告書!$Q$129</f>
        <v>0</v>
      </c>
      <c r="X32" s="321"/>
      <c r="Y32" s="321">
        <f>定期検査報告書!$S$129</f>
        <v>0</v>
      </c>
      <c r="Z32" s="321"/>
      <c r="AA32" s="265" t="s">
        <v>86</v>
      </c>
      <c r="AB32" s="321">
        <f>定期検査報告書!$V$129</f>
        <v>0</v>
      </c>
      <c r="AC32" s="321"/>
      <c r="AD32" s="265" t="s">
        <v>93</v>
      </c>
      <c r="AE32" s="260" t="s">
        <v>102</v>
      </c>
      <c r="AF32" s="265"/>
      <c r="AG32" s="265"/>
      <c r="AH32" s="265"/>
      <c r="AI32" s="265"/>
      <c r="AJ32" s="265"/>
      <c r="AK32" s="265"/>
      <c r="AL32" s="265"/>
      <c r="AM32" s="265"/>
      <c r="AN32" s="43"/>
    </row>
    <row r="33" spans="1:39" ht="2.25" customHeight="1">
      <c r="A33" s="253"/>
      <c r="B33" s="255"/>
      <c r="C33" s="255"/>
      <c r="D33" s="255"/>
      <c r="E33" s="255"/>
      <c r="F33" s="255"/>
      <c r="G33" s="255"/>
      <c r="H33" s="255"/>
      <c r="I33" s="255"/>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row>
    <row r="34" spans="1:39" ht="12.95" customHeight="1">
      <c r="A34" s="253"/>
      <c r="B34" s="255"/>
      <c r="C34" s="255"/>
      <c r="D34" s="255"/>
      <c r="E34" s="255"/>
      <c r="F34" s="255"/>
      <c r="G34" s="255"/>
      <c r="H34" s="255"/>
      <c r="I34" s="255"/>
      <c r="J34" s="253"/>
      <c r="K34" s="264">
        <f>定期検査報告書!$AE$129</f>
        <v>0</v>
      </c>
      <c r="L34" s="260" t="s">
        <v>246</v>
      </c>
      <c r="M34" s="253"/>
      <c r="N34" s="253"/>
      <c r="O34" s="253"/>
      <c r="P34" s="253"/>
      <c r="Q34" s="253"/>
      <c r="R34" s="353"/>
      <c r="S34" s="353"/>
      <c r="T34" s="353"/>
      <c r="U34" s="353"/>
      <c r="V34" s="353"/>
      <c r="W34" s="353"/>
      <c r="X34" s="353"/>
      <c r="Y34" s="353"/>
      <c r="Z34" s="353"/>
      <c r="AA34" s="353"/>
      <c r="AB34" s="353"/>
      <c r="AC34" s="353"/>
      <c r="AD34" s="353"/>
      <c r="AE34" s="353"/>
      <c r="AF34" s="353"/>
      <c r="AG34" s="353"/>
      <c r="AH34" s="353"/>
      <c r="AI34" s="353"/>
      <c r="AJ34" s="353"/>
      <c r="AK34" s="353"/>
      <c r="AL34" s="353"/>
      <c r="AM34" s="253" t="s">
        <v>247</v>
      </c>
    </row>
    <row r="35" spans="1:39" ht="12.95" customHeight="1">
      <c r="A35" s="253"/>
      <c r="B35" s="255"/>
      <c r="C35" s="255"/>
      <c r="D35" s="254"/>
      <c r="E35" s="254"/>
      <c r="F35" s="254"/>
      <c r="G35" s="254"/>
      <c r="H35" s="254"/>
      <c r="I35" s="254"/>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row>
    <row r="36" spans="1:39" ht="12.95" customHeight="1">
      <c r="A36" s="253"/>
      <c r="B36" s="255"/>
      <c r="C36" s="255"/>
      <c r="D36" s="254"/>
      <c r="E36" s="254"/>
      <c r="F36" s="254"/>
      <c r="G36" s="254"/>
      <c r="H36" s="254"/>
      <c r="I36" s="254"/>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row>
    <row r="37" spans="1:39" ht="12.95" customHeight="1">
      <c r="A37" s="253"/>
      <c r="B37" s="255"/>
      <c r="C37" s="255"/>
      <c r="D37" s="255"/>
      <c r="E37" s="255"/>
      <c r="F37" s="255"/>
      <c r="G37" s="255"/>
      <c r="H37" s="255"/>
      <c r="I37" s="255"/>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row>
    <row r="38" spans="1:39" ht="12.95" customHeight="1">
      <c r="A38" s="253"/>
      <c r="B38" s="255"/>
      <c r="C38" s="255"/>
      <c r="D38" s="255"/>
      <c r="E38" s="255"/>
      <c r="F38" s="255"/>
      <c r="G38" s="255"/>
      <c r="H38" s="255"/>
      <c r="I38" s="255"/>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row>
    <row r="39" spans="1:39" ht="12.95" customHeight="1">
      <c r="A39" s="253"/>
      <c r="B39" s="255"/>
      <c r="C39" s="255"/>
      <c r="D39" s="255"/>
      <c r="E39" s="255"/>
      <c r="F39" s="255"/>
      <c r="G39" s="255"/>
      <c r="H39" s="255"/>
      <c r="I39" s="255"/>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row>
    <row r="40" spans="1:39" ht="12.95" customHeight="1">
      <c r="A40" s="253"/>
      <c r="B40" s="255"/>
      <c r="C40" s="255"/>
      <c r="D40" s="255"/>
      <c r="E40" s="255"/>
      <c r="F40" s="255"/>
      <c r="G40" s="255"/>
      <c r="H40" s="255"/>
      <c r="I40" s="255"/>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row>
    <row r="41" spans="1:39" ht="12.95" customHeight="1">
      <c r="A41" s="253"/>
      <c r="B41" s="255"/>
      <c r="C41" s="255"/>
      <c r="D41" s="255"/>
      <c r="E41" s="255"/>
      <c r="F41" s="255"/>
      <c r="G41" s="255"/>
      <c r="H41" s="255"/>
      <c r="I41" s="255"/>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row>
    <row r="42" spans="1:39" ht="12.95" customHeight="1">
      <c r="A42" s="253"/>
      <c r="B42" s="255"/>
      <c r="C42" s="255"/>
      <c r="D42" s="255"/>
      <c r="E42" s="255"/>
      <c r="F42" s="255"/>
      <c r="G42" s="255"/>
      <c r="H42" s="255"/>
      <c r="I42" s="255"/>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row>
    <row r="43" spans="1:39" ht="12.95" customHeight="1">
      <c r="A43" s="253"/>
      <c r="B43" s="255"/>
      <c r="C43" s="255"/>
      <c r="D43" s="255"/>
      <c r="E43" s="255"/>
      <c r="F43" s="255"/>
      <c r="G43" s="255"/>
      <c r="H43" s="255"/>
      <c r="I43" s="255"/>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row>
    <row r="44" spans="1:39" ht="12.95" customHeight="1">
      <c r="A44" s="253"/>
      <c r="B44" s="255"/>
      <c r="C44" s="255"/>
      <c r="D44" s="255"/>
      <c r="E44" s="255"/>
      <c r="F44" s="255"/>
      <c r="G44" s="255"/>
      <c r="H44" s="255"/>
      <c r="I44" s="255"/>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row>
    <row r="45" spans="1:39" ht="12.95" customHeight="1">
      <c r="A45" s="253"/>
      <c r="B45" s="255"/>
      <c r="C45" s="255"/>
      <c r="D45" s="255"/>
      <c r="E45" s="255"/>
      <c r="F45" s="255"/>
      <c r="G45" s="255"/>
      <c r="H45" s="255"/>
      <c r="I45" s="255"/>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row>
    <row r="46" spans="1:39" ht="12.95" customHeight="1">
      <c r="A46" s="253"/>
      <c r="B46" s="255"/>
      <c r="C46" s="255"/>
      <c r="D46" s="255"/>
      <c r="E46" s="255"/>
      <c r="F46" s="255"/>
      <c r="G46" s="255"/>
      <c r="H46" s="255"/>
      <c r="I46" s="255"/>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row>
    <row r="47" spans="1:39" ht="12.95" customHeight="1">
      <c r="A47" s="253"/>
      <c r="B47" s="255"/>
      <c r="C47" s="255"/>
      <c r="D47" s="255"/>
      <c r="E47" s="255"/>
      <c r="F47" s="255"/>
      <c r="G47" s="255"/>
      <c r="H47" s="255"/>
      <c r="I47" s="255"/>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row>
    <row r="48" spans="1:39" ht="12.95" customHeight="1">
      <c r="A48" s="253"/>
      <c r="B48" s="255"/>
      <c r="C48" s="255"/>
      <c r="D48" s="255"/>
      <c r="E48" s="255"/>
      <c r="F48" s="255"/>
      <c r="G48" s="255"/>
      <c r="H48" s="255"/>
      <c r="I48" s="255"/>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row>
    <row r="49" spans="1:46" ht="183.95" customHeight="1">
      <c r="A49" s="350"/>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41"/>
      <c r="AO49" s="41"/>
      <c r="AP49" s="41"/>
      <c r="AQ49" s="41"/>
      <c r="AR49" s="41"/>
      <c r="AS49" s="41"/>
      <c r="AT49" s="41"/>
    </row>
    <row r="50" spans="1:46" ht="12.95" customHeight="1">
      <c r="A50" s="258"/>
      <c r="B50" s="258"/>
      <c r="C50" s="266" t="s">
        <v>140</v>
      </c>
      <c r="D50" s="267"/>
      <c r="E50" s="267"/>
      <c r="F50" s="267"/>
      <c r="G50" s="267"/>
      <c r="H50" s="267"/>
      <c r="I50" s="268"/>
      <c r="J50" s="266" t="s">
        <v>141</v>
      </c>
      <c r="K50" s="267"/>
      <c r="L50" s="267"/>
      <c r="M50" s="267"/>
      <c r="N50" s="267"/>
      <c r="O50" s="267"/>
      <c r="P50" s="267"/>
      <c r="Q50" s="267"/>
      <c r="R50" s="267"/>
      <c r="S50" s="267"/>
      <c r="T50" s="267"/>
      <c r="U50" s="267"/>
      <c r="V50" s="267"/>
      <c r="W50" s="267"/>
      <c r="X50" s="267"/>
      <c r="Y50" s="267"/>
      <c r="Z50" s="267"/>
      <c r="AA50" s="267"/>
      <c r="AB50" s="268"/>
      <c r="AC50" s="258"/>
      <c r="AD50" s="331" t="s">
        <v>135</v>
      </c>
      <c r="AE50" s="332"/>
      <c r="AF50" s="332"/>
      <c r="AG50" s="332"/>
      <c r="AH50" s="332"/>
      <c r="AI50" s="333"/>
      <c r="AJ50" s="331" t="s">
        <v>136</v>
      </c>
      <c r="AK50" s="332"/>
      <c r="AL50" s="333"/>
      <c r="AM50" s="258"/>
      <c r="AN50" s="41"/>
      <c r="AO50" s="41"/>
      <c r="AP50" s="41"/>
      <c r="AQ50" s="41"/>
      <c r="AR50" s="41"/>
      <c r="AS50" s="41"/>
      <c r="AT50" s="41"/>
    </row>
    <row r="51" spans="1:46" ht="12.95" customHeight="1">
      <c r="A51" s="258"/>
      <c r="B51" s="258"/>
      <c r="C51" s="354"/>
      <c r="D51" s="355"/>
      <c r="E51" s="355"/>
      <c r="F51" s="355"/>
      <c r="G51" s="355"/>
      <c r="H51" s="355"/>
      <c r="I51" s="356"/>
      <c r="J51" s="269"/>
      <c r="K51" s="270"/>
      <c r="L51" s="270"/>
      <c r="M51" s="270"/>
      <c r="N51" s="270"/>
      <c r="O51" s="270"/>
      <c r="P51" s="270"/>
      <c r="Q51" s="270"/>
      <c r="R51" s="270"/>
      <c r="S51" s="270"/>
      <c r="T51" s="270"/>
      <c r="U51" s="270"/>
      <c r="V51" s="270"/>
      <c r="W51" s="270"/>
      <c r="X51" s="270"/>
      <c r="Y51" s="270"/>
      <c r="Z51" s="270"/>
      <c r="AA51" s="270"/>
      <c r="AB51" s="271"/>
      <c r="AC51" s="258"/>
      <c r="AD51" s="339">
        <f>定期検査報告書!AD56</f>
        <v>0</v>
      </c>
      <c r="AE51" s="340"/>
      <c r="AF51" s="340"/>
      <c r="AG51" s="340"/>
      <c r="AH51" s="340"/>
      <c r="AI51" s="341"/>
      <c r="AJ51" s="339">
        <f>定期検査報告書!AJ56</f>
        <v>0</v>
      </c>
      <c r="AK51" s="340"/>
      <c r="AL51" s="272"/>
      <c r="AM51" s="258"/>
      <c r="AN51" s="41"/>
      <c r="AO51" s="41"/>
      <c r="AP51" s="41"/>
      <c r="AQ51" s="41"/>
      <c r="AR51" s="41"/>
      <c r="AS51" s="41"/>
      <c r="AT51" s="41"/>
    </row>
    <row r="52" spans="1:46" ht="12.95" customHeight="1">
      <c r="A52" s="258"/>
      <c r="B52" s="258"/>
      <c r="C52" s="357"/>
      <c r="D52" s="358"/>
      <c r="E52" s="358"/>
      <c r="F52" s="358"/>
      <c r="G52" s="358"/>
      <c r="H52" s="358"/>
      <c r="I52" s="359"/>
      <c r="J52" s="273"/>
      <c r="K52" s="186"/>
      <c r="L52" s="186"/>
      <c r="M52" s="186"/>
      <c r="N52" s="186"/>
      <c r="O52" s="186"/>
      <c r="P52" s="186"/>
      <c r="Q52" s="186"/>
      <c r="R52" s="186"/>
      <c r="S52" s="186"/>
      <c r="T52" s="186"/>
      <c r="U52" s="186"/>
      <c r="V52" s="186"/>
      <c r="W52" s="186"/>
      <c r="X52" s="186"/>
      <c r="Y52" s="186"/>
      <c r="Z52" s="186"/>
      <c r="AA52" s="186"/>
      <c r="AB52" s="274"/>
      <c r="AC52" s="258"/>
      <c r="AD52" s="342"/>
      <c r="AE52" s="343"/>
      <c r="AF52" s="343"/>
      <c r="AG52" s="343"/>
      <c r="AH52" s="343"/>
      <c r="AI52" s="344"/>
      <c r="AJ52" s="342"/>
      <c r="AK52" s="343"/>
      <c r="AL52" s="275"/>
      <c r="AM52" s="258"/>
      <c r="AN52" s="41"/>
      <c r="AO52" s="41"/>
      <c r="AP52" s="41"/>
      <c r="AQ52" s="41"/>
      <c r="AR52" s="44"/>
      <c r="AS52" s="41"/>
      <c r="AT52" s="41"/>
    </row>
    <row r="53" spans="1:46" ht="12.95" customHeight="1">
      <c r="A53" s="258"/>
      <c r="B53" s="258"/>
      <c r="C53" s="357"/>
      <c r="D53" s="358"/>
      <c r="E53" s="358"/>
      <c r="F53" s="358"/>
      <c r="G53" s="358"/>
      <c r="H53" s="358"/>
      <c r="I53" s="359"/>
      <c r="J53" s="273"/>
      <c r="K53" s="186"/>
      <c r="L53" s="186"/>
      <c r="M53" s="186"/>
      <c r="N53" s="186"/>
      <c r="O53" s="186"/>
      <c r="P53" s="186"/>
      <c r="Q53" s="186"/>
      <c r="R53" s="186"/>
      <c r="S53" s="186"/>
      <c r="T53" s="186"/>
      <c r="U53" s="186"/>
      <c r="V53" s="186"/>
      <c r="W53" s="186"/>
      <c r="X53" s="186"/>
      <c r="Y53" s="186"/>
      <c r="Z53" s="186"/>
      <c r="AA53" s="186"/>
      <c r="AB53" s="274"/>
      <c r="AC53" s="258"/>
      <c r="AD53" s="342"/>
      <c r="AE53" s="343"/>
      <c r="AF53" s="343"/>
      <c r="AG53" s="343"/>
      <c r="AH53" s="343"/>
      <c r="AI53" s="344"/>
      <c r="AJ53" s="342"/>
      <c r="AK53" s="343"/>
      <c r="AL53" s="275"/>
      <c r="AM53" s="258"/>
      <c r="AN53" s="41"/>
      <c r="AO53" s="41"/>
      <c r="AP53" s="41"/>
      <c r="AQ53" s="41"/>
      <c r="AR53" s="41"/>
      <c r="AS53" s="41"/>
      <c r="AT53" s="41"/>
    </row>
    <row r="54" spans="1:46" ht="12.95" customHeight="1">
      <c r="A54" s="258"/>
      <c r="B54" s="258"/>
      <c r="C54" s="360"/>
      <c r="D54" s="361"/>
      <c r="E54" s="361"/>
      <c r="F54" s="361"/>
      <c r="G54" s="361"/>
      <c r="H54" s="361"/>
      <c r="I54" s="362"/>
      <c r="J54" s="276"/>
      <c r="K54" s="218"/>
      <c r="L54" s="186"/>
      <c r="M54" s="186"/>
      <c r="N54" s="186"/>
      <c r="O54" s="186"/>
      <c r="P54" s="186"/>
      <c r="Q54" s="186"/>
      <c r="R54" s="186"/>
      <c r="S54" s="186"/>
      <c r="T54" s="186"/>
      <c r="U54" s="186"/>
      <c r="V54" s="186"/>
      <c r="W54" s="186"/>
      <c r="X54" s="186"/>
      <c r="Y54" s="186"/>
      <c r="Z54" s="186"/>
      <c r="AA54" s="186"/>
      <c r="AB54" s="274"/>
      <c r="AC54" s="258"/>
      <c r="AD54" s="342"/>
      <c r="AE54" s="343"/>
      <c r="AF54" s="343"/>
      <c r="AG54" s="343"/>
      <c r="AH54" s="343"/>
      <c r="AI54" s="344"/>
      <c r="AJ54" s="342"/>
      <c r="AK54" s="343"/>
      <c r="AL54" s="275"/>
      <c r="AM54" s="258"/>
      <c r="AN54" s="41"/>
      <c r="AO54" s="41"/>
      <c r="AP54" s="41"/>
      <c r="AQ54" s="41"/>
      <c r="AR54" s="41"/>
      <c r="AS54" s="41"/>
      <c r="AT54" s="41"/>
    </row>
    <row r="55" spans="1:46" ht="13.5" customHeight="1">
      <c r="A55" s="258"/>
      <c r="B55" s="258"/>
      <c r="C55" s="363"/>
      <c r="D55" s="364"/>
      <c r="E55" s="364"/>
      <c r="F55" s="364"/>
      <c r="G55" s="364"/>
      <c r="H55" s="364"/>
      <c r="I55" s="365"/>
      <c r="J55" s="273"/>
      <c r="K55" s="186"/>
      <c r="L55" s="186"/>
      <c r="M55" s="186"/>
      <c r="N55" s="186"/>
      <c r="O55" s="186"/>
      <c r="P55" s="186"/>
      <c r="Q55" s="186"/>
      <c r="R55" s="186"/>
      <c r="S55" s="186"/>
      <c r="T55" s="186"/>
      <c r="U55" s="186"/>
      <c r="V55" s="186"/>
      <c r="W55" s="186"/>
      <c r="X55" s="186"/>
      <c r="Y55" s="186"/>
      <c r="Z55" s="186"/>
      <c r="AA55" s="186"/>
      <c r="AB55" s="274"/>
      <c r="AC55" s="258"/>
      <c r="AD55" s="342"/>
      <c r="AE55" s="343"/>
      <c r="AF55" s="343"/>
      <c r="AG55" s="343"/>
      <c r="AH55" s="343"/>
      <c r="AI55" s="344"/>
      <c r="AJ55" s="342"/>
      <c r="AK55" s="343"/>
      <c r="AL55" s="277" t="s">
        <v>137</v>
      </c>
      <c r="AM55" s="258"/>
      <c r="AN55" s="41"/>
      <c r="AO55" s="41"/>
      <c r="AP55" s="41"/>
      <c r="AQ55" s="41"/>
      <c r="AR55" s="41"/>
      <c r="AS55" s="41"/>
      <c r="AT55" s="41"/>
    </row>
    <row r="56" spans="1:46" ht="13.5" customHeight="1">
      <c r="A56" s="258"/>
      <c r="B56" s="258"/>
      <c r="C56" s="366"/>
      <c r="D56" s="367"/>
      <c r="E56" s="367"/>
      <c r="F56" s="367"/>
      <c r="G56" s="367"/>
      <c r="H56" s="367"/>
      <c r="I56" s="368"/>
      <c r="J56" s="278"/>
      <c r="K56" s="279"/>
      <c r="L56" s="279"/>
      <c r="M56" s="279"/>
      <c r="N56" s="279"/>
      <c r="O56" s="279"/>
      <c r="P56" s="279"/>
      <c r="Q56" s="279"/>
      <c r="R56" s="279"/>
      <c r="S56" s="279"/>
      <c r="T56" s="279"/>
      <c r="U56" s="279"/>
      <c r="V56" s="279"/>
      <c r="W56" s="279"/>
      <c r="X56" s="279"/>
      <c r="Y56" s="279"/>
      <c r="Z56" s="279"/>
      <c r="AA56" s="279"/>
      <c r="AB56" s="280"/>
      <c r="AC56" s="258"/>
      <c r="AD56" s="345"/>
      <c r="AE56" s="346"/>
      <c r="AF56" s="346"/>
      <c r="AG56" s="346"/>
      <c r="AH56" s="346"/>
      <c r="AI56" s="347"/>
      <c r="AJ56" s="345"/>
      <c r="AK56" s="346"/>
      <c r="AL56" s="281"/>
      <c r="AM56" s="258"/>
      <c r="AN56" s="41"/>
      <c r="AO56" s="41"/>
      <c r="AP56" s="41"/>
      <c r="AQ56" s="41"/>
      <c r="AR56" s="41"/>
      <c r="AS56" s="328"/>
      <c r="AT56" s="328"/>
    </row>
    <row r="57" spans="1:46">
      <c r="A57" s="258"/>
      <c r="B57" s="258"/>
      <c r="C57" s="266" t="s">
        <v>138</v>
      </c>
      <c r="D57" s="267"/>
      <c r="E57" s="267"/>
      <c r="F57" s="267"/>
      <c r="G57" s="267"/>
      <c r="H57" s="267"/>
      <c r="I57" s="267"/>
      <c r="J57" s="267"/>
      <c r="K57" s="267"/>
      <c r="L57" s="267"/>
      <c r="M57" s="267"/>
      <c r="N57" s="267"/>
      <c r="O57" s="267"/>
      <c r="P57" s="267"/>
      <c r="Q57" s="267"/>
      <c r="R57" s="267"/>
      <c r="S57" s="267"/>
      <c r="T57" s="267"/>
      <c r="U57" s="267"/>
      <c r="V57" s="267"/>
      <c r="W57" s="267"/>
      <c r="X57" s="267"/>
      <c r="Y57" s="267"/>
      <c r="Z57" s="282"/>
      <c r="AA57" s="267"/>
      <c r="AB57" s="268"/>
      <c r="AC57" s="283"/>
      <c r="AD57" s="331" t="s">
        <v>139</v>
      </c>
      <c r="AE57" s="332"/>
      <c r="AF57" s="332"/>
      <c r="AG57" s="332"/>
      <c r="AH57" s="332"/>
      <c r="AI57" s="332"/>
      <c r="AJ57" s="332"/>
      <c r="AK57" s="332"/>
      <c r="AL57" s="333"/>
      <c r="AM57" s="258"/>
      <c r="AN57" s="41"/>
      <c r="AO57" s="41"/>
      <c r="AP57" s="41"/>
      <c r="AQ57" s="41"/>
      <c r="AR57" s="41"/>
      <c r="AS57" s="41"/>
      <c r="AT57" s="41"/>
    </row>
    <row r="58" spans="1:46">
      <c r="A58" s="253"/>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5"/>
      <c r="AA58" s="253"/>
      <c r="AB58" s="253"/>
      <c r="AC58" s="253"/>
      <c r="AD58" s="253"/>
      <c r="AE58" s="284"/>
      <c r="AF58" s="284"/>
      <c r="AG58" s="284"/>
      <c r="AH58" s="284"/>
      <c r="AI58" s="284"/>
      <c r="AJ58" s="284"/>
      <c r="AK58" s="284"/>
      <c r="AL58" s="284"/>
      <c r="AM58" s="253"/>
      <c r="AN58" s="41"/>
      <c r="AO58" s="41"/>
      <c r="AP58" s="41"/>
      <c r="AQ58" s="41"/>
      <c r="AR58" s="41"/>
      <c r="AS58" s="41"/>
      <c r="AT58" s="41"/>
    </row>
    <row r="59" spans="1:46" ht="2.25" customHeight="1">
      <c r="A59" s="253"/>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5"/>
      <c r="AA59" s="253"/>
      <c r="AB59" s="253"/>
      <c r="AC59" s="253"/>
      <c r="AD59" s="253"/>
      <c r="AE59" s="284"/>
      <c r="AF59" s="284"/>
      <c r="AG59" s="284"/>
      <c r="AH59" s="284"/>
      <c r="AI59" s="284"/>
      <c r="AJ59" s="284"/>
      <c r="AK59" s="284"/>
      <c r="AL59" s="284"/>
      <c r="AM59" s="253"/>
      <c r="AN59" s="41"/>
      <c r="AO59" s="41"/>
      <c r="AP59" s="41"/>
      <c r="AQ59" s="41"/>
      <c r="AR59" s="41"/>
      <c r="AS59" s="41"/>
      <c r="AT59" s="41"/>
    </row>
    <row r="60" spans="1:46">
      <c r="A60" s="352" t="s">
        <v>52</v>
      </c>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row>
    <row r="61" spans="1:46">
      <c r="A61" s="258" t="s">
        <v>154</v>
      </c>
      <c r="B61" s="285"/>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row>
    <row r="62" spans="1:46" ht="12.75" customHeight="1">
      <c r="A62" s="286" t="s">
        <v>155</v>
      </c>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row>
    <row r="63" spans="1:46">
      <c r="A63" s="260"/>
      <c r="B63" s="260" t="s">
        <v>184</v>
      </c>
      <c r="C63" s="260"/>
      <c r="D63" s="260"/>
      <c r="E63" s="260"/>
      <c r="F63" s="260"/>
      <c r="G63" s="260"/>
      <c r="H63" s="260"/>
      <c r="I63" s="260" t="s">
        <v>95</v>
      </c>
      <c r="J63" s="260"/>
      <c r="K63" s="336">
        <f>定期検査報告書!$K$69</f>
        <v>0</v>
      </c>
      <c r="L63" s="336"/>
      <c r="M63" s="336"/>
      <c r="N63" s="336"/>
      <c r="O63" s="260" t="s">
        <v>96</v>
      </c>
      <c r="P63" s="260"/>
      <c r="Q63" s="260"/>
      <c r="R63" s="260" t="s">
        <v>97</v>
      </c>
      <c r="S63" s="260"/>
      <c r="T63" s="336">
        <f>定期検査報告書!$T$69</f>
        <v>0</v>
      </c>
      <c r="U63" s="336"/>
      <c r="V63" s="336"/>
      <c r="W63" s="336"/>
      <c r="X63" s="260" t="s">
        <v>96</v>
      </c>
      <c r="Y63" s="260"/>
      <c r="Z63" s="260"/>
      <c r="AA63" s="260"/>
      <c r="AB63" s="260"/>
      <c r="AC63" s="260"/>
      <c r="AD63" s="260"/>
      <c r="AE63" s="260"/>
      <c r="AF63" s="260"/>
      <c r="AG63" s="260"/>
      <c r="AH63" s="260"/>
      <c r="AI63" s="260"/>
      <c r="AJ63" s="260"/>
      <c r="AK63" s="258"/>
      <c r="AL63" s="258"/>
      <c r="AM63" s="258"/>
    </row>
    <row r="64" spans="1:46">
      <c r="A64" s="260"/>
      <c r="B64" s="260" t="s">
        <v>185</v>
      </c>
      <c r="C64" s="260"/>
      <c r="D64" s="260"/>
      <c r="E64" s="260"/>
      <c r="F64" s="260"/>
      <c r="G64" s="260"/>
      <c r="H64" s="260"/>
      <c r="I64" s="348">
        <f>定期検査報告書!$I$70</f>
        <v>0</v>
      </c>
      <c r="J64" s="348"/>
      <c r="K64" s="348"/>
      <c r="L64" s="348"/>
      <c r="M64" s="348"/>
      <c r="N64" s="348"/>
      <c r="O64" s="348"/>
      <c r="P64" s="260" t="s">
        <v>94</v>
      </c>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row>
    <row r="65" spans="1:39">
      <c r="A65" s="258"/>
      <c r="B65" s="260" t="s">
        <v>186</v>
      </c>
      <c r="C65" s="260"/>
      <c r="D65" s="260"/>
      <c r="E65" s="260"/>
      <c r="F65" s="260"/>
      <c r="G65" s="260"/>
      <c r="H65" s="260"/>
      <c r="I65" s="348">
        <f>定期検査報告書!$I$71</f>
        <v>0</v>
      </c>
      <c r="J65" s="348"/>
      <c r="K65" s="348"/>
      <c r="L65" s="348"/>
      <c r="M65" s="348"/>
      <c r="N65" s="348"/>
      <c r="O65" s="348"/>
      <c r="P65" s="260" t="s">
        <v>94</v>
      </c>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row>
    <row r="66" spans="1:39" ht="3" customHeight="1">
      <c r="A66" s="287"/>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row>
    <row r="67" spans="1:39">
      <c r="A67" s="289" t="s">
        <v>156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row>
    <row r="68" spans="1:39">
      <c r="A68" s="258"/>
      <c r="B68" s="260" t="s">
        <v>157</v>
      </c>
      <c r="C68" s="260"/>
      <c r="D68" s="260"/>
      <c r="E68" s="260"/>
      <c r="F68" s="260"/>
      <c r="G68" s="260"/>
      <c r="H68" s="258"/>
      <c r="I68" s="260"/>
      <c r="J68" s="260"/>
      <c r="K68" s="260"/>
      <c r="L68" s="290"/>
      <c r="M68" s="290"/>
      <c r="N68" s="291"/>
      <c r="O68" s="291"/>
      <c r="P68" s="291"/>
      <c r="Q68" s="291"/>
      <c r="R68" s="291"/>
      <c r="S68" s="291"/>
      <c r="T68" s="320">
        <f>定期検査報告書!T74</f>
        <v>0</v>
      </c>
      <c r="U68" s="320"/>
      <c r="V68" s="320">
        <f>定期検査報告書!V74</f>
        <v>0</v>
      </c>
      <c r="W68" s="320"/>
      <c r="X68" s="260" t="s">
        <v>98</v>
      </c>
      <c r="Y68" s="320">
        <f>定期検査報告書!$Y$74</f>
        <v>0</v>
      </c>
      <c r="Z68" s="320"/>
      <c r="AA68" s="260" t="s">
        <v>99</v>
      </c>
      <c r="AB68" s="320">
        <f>定期検査報告書!$AB$74</f>
        <v>0</v>
      </c>
      <c r="AC68" s="320"/>
      <c r="AD68" s="260" t="s">
        <v>160</v>
      </c>
      <c r="AE68" s="260"/>
      <c r="AF68" s="260"/>
      <c r="AG68" s="335">
        <f>定期検査報告書!$AG$74</f>
        <v>0</v>
      </c>
      <c r="AH68" s="335"/>
      <c r="AI68" s="335"/>
      <c r="AJ68" s="335"/>
      <c r="AK68" s="260" t="s">
        <v>87</v>
      </c>
    </row>
    <row r="69" spans="1:39">
      <c r="A69" s="258"/>
      <c r="B69" s="260" t="s">
        <v>161</v>
      </c>
      <c r="C69" s="260"/>
      <c r="D69" s="260"/>
      <c r="E69" s="260"/>
      <c r="F69" s="260"/>
      <c r="G69" s="260"/>
      <c r="H69" s="260"/>
      <c r="I69" s="260"/>
      <c r="J69" s="260"/>
      <c r="K69" s="260"/>
      <c r="L69" s="258"/>
      <c r="M69" s="258"/>
      <c r="N69" s="292">
        <f>定期検査報告書!$N$75</f>
        <v>0</v>
      </c>
      <c r="O69" s="260" t="s">
        <v>659</v>
      </c>
      <c r="P69" s="260"/>
      <c r="Q69" s="260"/>
      <c r="R69" s="260"/>
      <c r="S69" s="260"/>
      <c r="T69" s="292">
        <f>定期検査報告書!$T$75</f>
        <v>0</v>
      </c>
      <c r="U69" s="260" t="s">
        <v>162</v>
      </c>
      <c r="V69" s="258"/>
      <c r="W69" s="260"/>
      <c r="X69" s="260"/>
      <c r="Y69" s="260"/>
      <c r="Z69" s="260"/>
      <c r="AA69" s="260"/>
      <c r="AB69" s="260"/>
      <c r="AC69" s="327">
        <f>定期検査報告書!$AC$75</f>
        <v>0</v>
      </c>
      <c r="AD69" s="327"/>
      <c r="AE69" s="327"/>
      <c r="AF69" s="327"/>
      <c r="AG69" s="327"/>
      <c r="AH69" s="327"/>
      <c r="AI69" s="327"/>
      <c r="AJ69" s="327"/>
      <c r="AK69" s="327"/>
      <c r="AL69" s="327"/>
      <c r="AM69" s="258" t="s">
        <v>187</v>
      </c>
    </row>
    <row r="70" spans="1:39">
      <c r="A70" s="258"/>
      <c r="B70" s="260" t="s">
        <v>163</v>
      </c>
      <c r="C70" s="260"/>
      <c r="D70" s="260"/>
      <c r="E70" s="260"/>
      <c r="F70" s="260"/>
      <c r="G70" s="260"/>
      <c r="H70" s="260"/>
      <c r="I70" s="260"/>
      <c r="J70" s="260"/>
      <c r="K70" s="260"/>
      <c r="L70" s="290"/>
      <c r="M70" s="290"/>
      <c r="N70" s="291"/>
      <c r="O70" s="291"/>
      <c r="P70" s="291"/>
      <c r="Q70" s="291"/>
      <c r="R70" s="291"/>
      <c r="S70" s="291"/>
      <c r="T70" s="320">
        <f>定期検査報告書!T76</f>
        <v>0</v>
      </c>
      <c r="U70" s="320"/>
      <c r="V70" s="320">
        <f>定期検査報告書!V76</f>
        <v>0</v>
      </c>
      <c r="W70" s="320"/>
      <c r="X70" s="260" t="s">
        <v>98</v>
      </c>
      <c r="Y70" s="320">
        <f>定期検査報告書!$Y$76</f>
        <v>0</v>
      </c>
      <c r="Z70" s="320"/>
      <c r="AA70" s="260" t="s">
        <v>99</v>
      </c>
      <c r="AB70" s="320">
        <f>定期検査報告書!$AB$76</f>
        <v>0</v>
      </c>
      <c r="AC70" s="320"/>
      <c r="AD70" s="260" t="s">
        <v>160</v>
      </c>
      <c r="AE70" s="260"/>
      <c r="AF70" s="260"/>
      <c r="AG70" s="334">
        <f>定期検査報告書!AG76</f>
        <v>0</v>
      </c>
      <c r="AH70" s="335"/>
      <c r="AI70" s="335"/>
      <c r="AJ70" s="335"/>
      <c r="AK70" s="260" t="s">
        <v>87</v>
      </c>
    </row>
    <row r="71" spans="1:39">
      <c r="A71" s="258"/>
      <c r="B71" s="260" t="s">
        <v>164</v>
      </c>
      <c r="C71" s="260"/>
      <c r="D71" s="260"/>
      <c r="E71" s="260"/>
      <c r="F71" s="260"/>
      <c r="G71" s="260"/>
      <c r="H71" s="260"/>
      <c r="I71" s="260"/>
      <c r="J71" s="260"/>
      <c r="K71" s="260"/>
      <c r="L71" s="258"/>
      <c r="M71" s="258"/>
      <c r="N71" s="292">
        <f>定期検査報告書!$N$77</f>
        <v>0</v>
      </c>
      <c r="O71" s="260" t="s">
        <v>659</v>
      </c>
      <c r="P71" s="260"/>
      <c r="Q71" s="260"/>
      <c r="R71" s="260"/>
      <c r="S71" s="260"/>
      <c r="T71" s="292">
        <f>定期検査報告書!$T$77</f>
        <v>0</v>
      </c>
      <c r="U71" s="260" t="s">
        <v>162</v>
      </c>
      <c r="V71" s="258"/>
      <c r="W71" s="260"/>
      <c r="X71" s="260"/>
      <c r="Y71" s="260"/>
      <c r="Z71" s="260"/>
      <c r="AA71" s="260"/>
      <c r="AB71" s="260"/>
      <c r="AC71" s="327">
        <f>定期検査報告書!$AC$77</f>
        <v>0</v>
      </c>
      <c r="AD71" s="327"/>
      <c r="AE71" s="327"/>
      <c r="AF71" s="327"/>
      <c r="AG71" s="327"/>
      <c r="AH71" s="327"/>
      <c r="AI71" s="327"/>
      <c r="AJ71" s="327"/>
      <c r="AK71" s="327"/>
      <c r="AL71" s="327"/>
      <c r="AM71" s="258" t="s">
        <v>187</v>
      </c>
    </row>
    <row r="72" spans="1:39" ht="3" customHeight="1">
      <c r="A72" s="258"/>
      <c r="B72" s="260"/>
      <c r="C72" s="260"/>
      <c r="D72" s="260"/>
      <c r="E72" s="260"/>
      <c r="F72" s="260"/>
      <c r="G72" s="260"/>
      <c r="H72" s="260"/>
      <c r="I72" s="260"/>
      <c r="J72" s="260"/>
      <c r="K72" s="260"/>
      <c r="L72" s="258"/>
      <c r="M72" s="258"/>
      <c r="N72" s="258"/>
      <c r="O72" s="258"/>
      <c r="P72" s="258"/>
      <c r="Q72" s="258"/>
      <c r="R72" s="258"/>
      <c r="S72" s="258"/>
      <c r="T72" s="258"/>
      <c r="U72" s="260"/>
      <c r="V72" s="258"/>
      <c r="W72" s="260"/>
      <c r="X72" s="260"/>
      <c r="Y72" s="260"/>
      <c r="Z72" s="260"/>
      <c r="AA72" s="260"/>
      <c r="AB72" s="260"/>
      <c r="AC72" s="260"/>
      <c r="AD72" s="260"/>
      <c r="AE72" s="260"/>
      <c r="AF72" s="260"/>
      <c r="AG72" s="260"/>
      <c r="AH72" s="260"/>
      <c r="AI72" s="260"/>
      <c r="AJ72" s="260"/>
      <c r="AK72" s="260"/>
      <c r="AL72" s="258"/>
      <c r="AM72" s="258"/>
    </row>
    <row r="73" spans="1:39">
      <c r="A73" s="293" t="s">
        <v>165</v>
      </c>
      <c r="B73" s="293"/>
      <c r="C73" s="293"/>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86"/>
      <c r="AG73" s="286"/>
      <c r="AH73" s="286"/>
      <c r="AI73" s="286"/>
      <c r="AJ73" s="286"/>
      <c r="AK73" s="286"/>
      <c r="AL73" s="286"/>
      <c r="AM73" s="286"/>
    </row>
    <row r="74" spans="1:39">
      <c r="A74" s="260"/>
      <c r="B74" s="260" t="s">
        <v>166</v>
      </c>
      <c r="C74" s="260"/>
      <c r="D74" s="260"/>
      <c r="E74" s="260"/>
      <c r="F74" s="260"/>
      <c r="G74" s="260"/>
      <c r="H74" s="260"/>
      <c r="I74" s="260"/>
      <c r="J74" s="260"/>
      <c r="K74" s="260"/>
      <c r="L74" s="260"/>
      <c r="M74" s="260"/>
      <c r="N74" s="260"/>
      <c r="O74" s="260"/>
      <c r="P74" s="260"/>
      <c r="Q74" s="258"/>
      <c r="R74" s="320" t="str">
        <f>定期検査報告書!R80</f>
        <v>令和</v>
      </c>
      <c r="S74" s="320"/>
      <c r="T74" s="320">
        <f>定期検査報告書!T80</f>
        <v>0</v>
      </c>
      <c r="U74" s="320"/>
      <c r="V74" s="260" t="s">
        <v>86</v>
      </c>
      <c r="W74" s="320">
        <f>定期検査報告書!$W$80</f>
        <v>0</v>
      </c>
      <c r="X74" s="320"/>
      <c r="Y74" s="260" t="s">
        <v>93</v>
      </c>
      <c r="Z74" s="320">
        <f>定期検査報告書!$Z$80</f>
        <v>0</v>
      </c>
      <c r="AA74" s="320"/>
      <c r="AB74" s="260" t="s">
        <v>100</v>
      </c>
      <c r="AC74" s="260"/>
      <c r="AD74" s="260"/>
      <c r="AE74" s="260"/>
      <c r="AF74" s="258"/>
      <c r="AG74" s="258"/>
      <c r="AH74" s="258"/>
      <c r="AI74" s="258"/>
      <c r="AJ74" s="258"/>
      <c r="AK74" s="258"/>
      <c r="AL74" s="258"/>
      <c r="AM74" s="258"/>
    </row>
    <row r="75" spans="1:39">
      <c r="A75" s="260"/>
      <c r="B75" s="260" t="s">
        <v>167</v>
      </c>
      <c r="C75" s="260"/>
      <c r="D75" s="260"/>
      <c r="E75" s="260"/>
      <c r="F75" s="260"/>
      <c r="G75" s="260"/>
      <c r="H75" s="260"/>
      <c r="I75" s="260"/>
      <c r="J75" s="260"/>
      <c r="K75" s="260"/>
      <c r="L75" s="260"/>
      <c r="M75" s="260"/>
      <c r="N75" s="292">
        <f>定期検査報告書!$N$81</f>
        <v>0</v>
      </c>
      <c r="O75" s="260" t="s">
        <v>101</v>
      </c>
      <c r="P75" s="258"/>
      <c r="Q75" s="261" t="s">
        <v>30</v>
      </c>
      <c r="R75" s="320">
        <f>定期検査報告書!R81</f>
        <v>0</v>
      </c>
      <c r="S75" s="320"/>
      <c r="T75" s="320">
        <f>定期検査報告書!T81</f>
        <v>0</v>
      </c>
      <c r="U75" s="320"/>
      <c r="V75" s="260" t="s">
        <v>86</v>
      </c>
      <c r="W75" s="320">
        <f>定期検査報告書!$W$81</f>
        <v>0</v>
      </c>
      <c r="X75" s="320"/>
      <c r="Y75" s="260" t="s">
        <v>93</v>
      </c>
      <c r="Z75" s="320">
        <f>定期検査報告書!$Z$81</f>
        <v>0</v>
      </c>
      <c r="AA75" s="320"/>
      <c r="AB75" s="260" t="s">
        <v>168</v>
      </c>
      <c r="AC75" s="260"/>
      <c r="AD75" s="260"/>
      <c r="AE75" s="258"/>
      <c r="AF75" s="292">
        <f>定期検査報告書!$AF$81</f>
        <v>0</v>
      </c>
      <c r="AG75" s="260" t="s">
        <v>55</v>
      </c>
      <c r="AH75" s="258"/>
      <c r="AI75" s="258"/>
      <c r="AJ75" s="258"/>
      <c r="AK75" s="258"/>
      <c r="AL75" s="258"/>
      <c r="AM75" s="258"/>
    </row>
    <row r="76" spans="1:39">
      <c r="A76" s="260"/>
      <c r="B76" s="260" t="s">
        <v>169</v>
      </c>
      <c r="C76" s="260"/>
      <c r="D76" s="260"/>
      <c r="E76" s="260"/>
      <c r="F76" s="260"/>
      <c r="G76" s="260"/>
      <c r="H76" s="260"/>
      <c r="I76" s="260"/>
      <c r="J76" s="260"/>
      <c r="K76" s="260"/>
      <c r="L76" s="260"/>
      <c r="M76" s="260"/>
      <c r="N76" s="294"/>
      <c r="O76" s="260"/>
      <c r="P76" s="260"/>
      <c r="Q76" s="292">
        <f>定期検査報告書!$Q$82</f>
        <v>0</v>
      </c>
      <c r="R76" s="260" t="s">
        <v>60</v>
      </c>
      <c r="S76" s="260"/>
      <c r="T76" s="260"/>
      <c r="U76" s="292">
        <f>定期検査報告書!$U$82</f>
        <v>0</v>
      </c>
      <c r="V76" s="260" t="s">
        <v>54</v>
      </c>
      <c r="W76" s="260"/>
      <c r="AB76" s="260"/>
      <c r="AC76" s="258"/>
      <c r="AD76" s="260"/>
      <c r="AE76" s="258"/>
      <c r="AF76" s="258"/>
      <c r="AG76" s="258"/>
      <c r="AH76" s="258"/>
      <c r="AI76" s="258"/>
      <c r="AJ76" s="258"/>
      <c r="AK76" s="258"/>
      <c r="AL76" s="258"/>
      <c r="AM76" s="258"/>
    </row>
    <row r="77" spans="1:39" ht="3" customHeight="1">
      <c r="A77" s="288"/>
      <c r="B77" s="288"/>
      <c r="C77" s="288"/>
      <c r="D77" s="288"/>
      <c r="E77" s="288"/>
      <c r="F77" s="288"/>
      <c r="G77" s="288"/>
      <c r="H77" s="288"/>
      <c r="I77" s="288"/>
      <c r="J77" s="288"/>
      <c r="K77" s="288"/>
      <c r="L77" s="288"/>
      <c r="M77" s="288"/>
      <c r="N77" s="295"/>
      <c r="O77" s="288"/>
      <c r="P77" s="288"/>
      <c r="Q77" s="288"/>
      <c r="R77" s="288"/>
      <c r="S77" s="288"/>
      <c r="T77" s="288"/>
      <c r="U77" s="288"/>
      <c r="V77" s="288"/>
      <c r="W77" s="288"/>
      <c r="X77" s="288"/>
      <c r="Y77" s="288"/>
      <c r="Z77" s="288"/>
      <c r="AA77" s="288"/>
      <c r="AB77" s="288"/>
      <c r="AC77" s="287"/>
      <c r="AD77" s="288"/>
      <c r="AE77" s="287"/>
      <c r="AF77" s="287"/>
      <c r="AG77" s="287"/>
      <c r="AH77" s="287"/>
      <c r="AI77" s="287"/>
      <c r="AJ77" s="287"/>
      <c r="AK77" s="287"/>
      <c r="AL77" s="287"/>
      <c r="AM77" s="287"/>
    </row>
    <row r="78" spans="1:39">
      <c r="A78" s="258" t="s">
        <v>189</v>
      </c>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row>
    <row r="79" spans="1:39">
      <c r="A79" s="296" t="s">
        <v>170</v>
      </c>
      <c r="B79" s="258"/>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c r="AM79" s="258"/>
    </row>
    <row r="80" spans="1:39">
      <c r="A80" s="258"/>
      <c r="B80" s="260" t="s">
        <v>171</v>
      </c>
      <c r="C80" s="260"/>
      <c r="D80" s="260"/>
      <c r="E80" s="260"/>
      <c r="F80" s="260"/>
      <c r="G80" s="260"/>
      <c r="H80" s="260"/>
      <c r="I80" s="260"/>
      <c r="J80" s="260"/>
      <c r="K80" s="261" t="s">
        <v>30</v>
      </c>
      <c r="L80" s="324">
        <f>定期検査報告書!$L$86</f>
        <v>0</v>
      </c>
      <c r="M80" s="324"/>
      <c r="N80" s="324"/>
      <c r="O80" s="260" t="s">
        <v>91</v>
      </c>
      <c r="P80" s="260"/>
      <c r="Q80" s="260"/>
      <c r="R80" s="260"/>
      <c r="S80" s="260"/>
      <c r="T80" s="260"/>
      <c r="U80" s="260"/>
      <c r="V80" s="260"/>
      <c r="W80" s="261" t="s">
        <v>30</v>
      </c>
      <c r="X80" s="327">
        <f>定期検査報告書!$X$86</f>
        <v>0</v>
      </c>
      <c r="Y80" s="327"/>
      <c r="Z80" s="327"/>
      <c r="AA80" s="327"/>
      <c r="AB80" s="260" t="s">
        <v>172</v>
      </c>
      <c r="AC80" s="297"/>
      <c r="AD80" s="260"/>
      <c r="AE80" s="260" t="s">
        <v>173</v>
      </c>
      <c r="AF80" s="320">
        <f>定期検査報告書!$AF$86</f>
        <v>0</v>
      </c>
      <c r="AG80" s="320"/>
      <c r="AH80" s="320"/>
      <c r="AI80" s="320"/>
      <c r="AJ80" s="320"/>
      <c r="AK80" s="320"/>
      <c r="AL80" s="261" t="s">
        <v>88</v>
      </c>
      <c r="AM80" s="260"/>
    </row>
    <row r="81" spans="1:47">
      <c r="A81" s="258"/>
      <c r="B81" s="260"/>
      <c r="C81" s="260"/>
      <c r="D81" s="260"/>
      <c r="E81" s="260"/>
      <c r="F81" s="260"/>
      <c r="G81" s="260"/>
      <c r="H81" s="260"/>
      <c r="I81" s="260"/>
      <c r="J81" s="260"/>
      <c r="K81" s="260" t="s">
        <v>190</v>
      </c>
      <c r="L81" s="260"/>
      <c r="M81" s="260"/>
      <c r="N81" s="260"/>
      <c r="O81" s="260"/>
      <c r="P81" s="260"/>
      <c r="Q81" s="260"/>
      <c r="R81" s="260"/>
      <c r="S81" s="260"/>
      <c r="T81" s="260"/>
      <c r="U81" s="260"/>
      <c r="V81" s="260"/>
      <c r="W81" s="258"/>
      <c r="X81" s="258"/>
      <c r="Y81" s="258"/>
      <c r="Z81" s="260"/>
      <c r="AA81" s="260"/>
      <c r="AB81" s="260"/>
      <c r="AC81" s="260"/>
      <c r="AD81" s="260"/>
      <c r="AE81" s="260" t="s">
        <v>173</v>
      </c>
      <c r="AF81" s="320">
        <f>定期検査報告書!$AF$87</f>
        <v>0</v>
      </c>
      <c r="AG81" s="320"/>
      <c r="AH81" s="320"/>
      <c r="AI81" s="320"/>
      <c r="AJ81" s="320"/>
      <c r="AK81" s="320"/>
      <c r="AL81" s="261" t="s">
        <v>88</v>
      </c>
      <c r="AM81" s="258"/>
    </row>
    <row r="82" spans="1:47">
      <c r="A82" s="258"/>
      <c r="B82" s="260" t="s">
        <v>70</v>
      </c>
      <c r="C82" s="260"/>
      <c r="D82" s="260"/>
      <c r="E82" s="260"/>
      <c r="F82" s="260"/>
      <c r="G82" s="260"/>
      <c r="H82" s="260"/>
      <c r="I82" s="260"/>
      <c r="J82" s="260"/>
      <c r="K82" s="325">
        <f>定期検査報告書!$K$88</f>
        <v>0</v>
      </c>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L82" s="325"/>
      <c r="AM82" s="325"/>
    </row>
    <row r="83" spans="1:47">
      <c r="A83" s="258"/>
      <c r="B83" s="260" t="s">
        <v>71</v>
      </c>
      <c r="C83" s="260"/>
      <c r="D83" s="260"/>
      <c r="E83" s="260"/>
      <c r="F83" s="260"/>
      <c r="G83" s="260"/>
      <c r="H83" s="260"/>
      <c r="I83" s="260"/>
      <c r="J83" s="260"/>
      <c r="K83" s="325">
        <f>定期検査報告書!$K$89</f>
        <v>0</v>
      </c>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row>
    <row r="84" spans="1:47">
      <c r="A84" s="258"/>
      <c r="B84" s="260" t="s">
        <v>72</v>
      </c>
      <c r="C84" s="260"/>
      <c r="D84" s="260"/>
      <c r="E84" s="260"/>
      <c r="F84" s="260"/>
      <c r="G84" s="260"/>
      <c r="H84" s="260"/>
      <c r="I84" s="260"/>
      <c r="J84" s="260"/>
      <c r="K84" s="325">
        <f>定期検査報告書!$K$90</f>
        <v>0</v>
      </c>
      <c r="L84" s="325"/>
      <c r="M84" s="325"/>
      <c r="N84" s="325"/>
      <c r="O84" s="325"/>
      <c r="P84" s="325"/>
      <c r="Q84" s="325"/>
      <c r="R84" s="325"/>
      <c r="S84" s="325"/>
      <c r="T84" s="325"/>
      <c r="U84" s="325"/>
      <c r="V84" s="325"/>
      <c r="W84" s="325"/>
      <c r="X84" s="325"/>
      <c r="Y84" s="325"/>
      <c r="Z84" s="325"/>
      <c r="AA84" s="325"/>
      <c r="AB84" s="325"/>
      <c r="AC84" s="325"/>
      <c r="AD84" s="325"/>
      <c r="AE84" s="325"/>
      <c r="AF84" s="325"/>
      <c r="AG84" s="325"/>
      <c r="AH84" s="325"/>
      <c r="AI84" s="325"/>
      <c r="AJ84" s="325"/>
      <c r="AK84" s="325"/>
      <c r="AL84" s="325"/>
      <c r="AM84" s="325"/>
    </row>
    <row r="85" spans="1:47">
      <c r="A85" s="258"/>
      <c r="B85" s="260"/>
      <c r="C85" s="260"/>
      <c r="D85" s="260"/>
      <c r="E85" s="260"/>
      <c r="F85" s="260"/>
      <c r="G85" s="260"/>
      <c r="H85" s="260"/>
      <c r="I85" s="260"/>
      <c r="J85" s="260"/>
      <c r="K85" s="260"/>
      <c r="L85" s="261" t="s">
        <v>30</v>
      </c>
      <c r="M85" s="324">
        <f>定期検査報告書!$M$91</f>
        <v>0</v>
      </c>
      <c r="N85" s="324"/>
      <c r="O85" s="324"/>
      <c r="P85" s="260" t="s">
        <v>103</v>
      </c>
      <c r="Q85" s="260"/>
      <c r="R85" s="260"/>
      <c r="S85" s="260"/>
      <c r="T85" s="260"/>
      <c r="U85" s="260"/>
      <c r="V85" s="260"/>
      <c r="W85" s="260"/>
      <c r="X85" s="261" t="s">
        <v>30</v>
      </c>
      <c r="Y85" s="324">
        <f>定期検査報告書!$Y$91</f>
        <v>0</v>
      </c>
      <c r="Z85" s="324"/>
      <c r="AA85" s="324"/>
      <c r="AB85" s="297" t="s">
        <v>92</v>
      </c>
      <c r="AC85" s="260"/>
      <c r="AD85" s="258"/>
      <c r="AE85" s="260"/>
      <c r="AF85" s="260"/>
      <c r="AG85" s="320">
        <f>定期検査報告書!$AG$91</f>
        <v>0</v>
      </c>
      <c r="AH85" s="320"/>
      <c r="AI85" s="320"/>
      <c r="AJ85" s="320"/>
      <c r="AK85" s="320"/>
      <c r="AL85" s="320"/>
      <c r="AM85" s="261" t="s">
        <v>88</v>
      </c>
    </row>
    <row r="86" spans="1:47">
      <c r="A86" s="258"/>
      <c r="B86" s="260" t="s">
        <v>73</v>
      </c>
      <c r="C86" s="260"/>
      <c r="D86" s="260"/>
      <c r="E86" s="260"/>
      <c r="F86" s="260"/>
      <c r="G86" s="260"/>
      <c r="H86" s="260"/>
      <c r="I86" s="260"/>
      <c r="J86" s="260"/>
      <c r="K86" s="325">
        <f>定期検査報告書!$K$92</f>
        <v>0</v>
      </c>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325"/>
      <c r="AL86" s="325"/>
      <c r="AM86" s="325"/>
    </row>
    <row r="87" spans="1:47">
      <c r="A87" s="258"/>
      <c r="B87" s="260" t="s">
        <v>49</v>
      </c>
      <c r="C87" s="260"/>
      <c r="D87" s="260"/>
      <c r="E87" s="260"/>
      <c r="F87" s="260"/>
      <c r="G87" s="260"/>
      <c r="H87" s="260"/>
      <c r="I87" s="260"/>
      <c r="J87" s="260"/>
      <c r="K87" s="325">
        <f>定期検査報告書!$K$93</f>
        <v>0</v>
      </c>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row>
    <row r="88" spans="1:47">
      <c r="A88" s="258"/>
      <c r="B88" s="260" t="s">
        <v>74</v>
      </c>
      <c r="C88" s="260"/>
      <c r="D88" s="260"/>
      <c r="E88" s="260"/>
      <c r="F88" s="260"/>
      <c r="G88" s="260"/>
      <c r="H88" s="260"/>
      <c r="I88" s="260"/>
      <c r="J88" s="260"/>
      <c r="K88" s="325">
        <f>定期検査報告書!$K$94</f>
        <v>0</v>
      </c>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row>
    <row r="89" spans="1:47">
      <c r="A89" s="258" t="s">
        <v>176</v>
      </c>
      <c r="B89" s="260"/>
      <c r="C89" s="260"/>
      <c r="D89" s="260"/>
      <c r="E89" s="260"/>
      <c r="F89" s="260"/>
      <c r="G89" s="260"/>
      <c r="H89" s="260"/>
      <c r="I89" s="260"/>
      <c r="J89" s="260"/>
      <c r="K89" s="260"/>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U89" s="45"/>
    </row>
    <row r="90" spans="1:47">
      <c r="A90" s="258"/>
      <c r="B90" s="260" t="s">
        <v>171</v>
      </c>
      <c r="C90" s="260"/>
      <c r="D90" s="260"/>
      <c r="E90" s="260"/>
      <c r="F90" s="260"/>
      <c r="G90" s="260"/>
      <c r="H90" s="260"/>
      <c r="I90" s="260"/>
      <c r="J90" s="260"/>
      <c r="K90" s="261" t="s">
        <v>30</v>
      </c>
      <c r="L90" s="324">
        <f>定期検査報告書!$L$96</f>
        <v>0</v>
      </c>
      <c r="M90" s="324"/>
      <c r="N90" s="324"/>
      <c r="O90" s="260" t="s">
        <v>91</v>
      </c>
      <c r="P90" s="260"/>
      <c r="Q90" s="260"/>
      <c r="R90" s="260"/>
      <c r="S90" s="260"/>
      <c r="T90" s="260"/>
      <c r="U90" s="260"/>
      <c r="V90" s="260"/>
      <c r="W90" s="261" t="s">
        <v>30</v>
      </c>
      <c r="X90" s="327">
        <f>定期検査報告書!$X$96</f>
        <v>0</v>
      </c>
      <c r="Y90" s="327"/>
      <c r="Z90" s="327"/>
      <c r="AA90" s="327"/>
      <c r="AB90" s="260" t="s">
        <v>172</v>
      </c>
      <c r="AC90" s="297"/>
      <c r="AD90" s="260"/>
      <c r="AE90" s="260" t="s">
        <v>173</v>
      </c>
      <c r="AF90" s="320">
        <f>定期検査報告書!$AF$96</f>
        <v>0</v>
      </c>
      <c r="AG90" s="320"/>
      <c r="AH90" s="320"/>
      <c r="AI90" s="320"/>
      <c r="AJ90" s="320"/>
      <c r="AK90" s="320"/>
      <c r="AL90" s="261" t="s">
        <v>88</v>
      </c>
      <c r="AM90" s="260"/>
    </row>
    <row r="91" spans="1:47">
      <c r="A91" s="258"/>
      <c r="B91" s="260"/>
      <c r="C91" s="260"/>
      <c r="D91" s="260"/>
      <c r="E91" s="260"/>
      <c r="F91" s="260"/>
      <c r="G91" s="260"/>
      <c r="H91" s="260"/>
      <c r="I91" s="260"/>
      <c r="J91" s="260"/>
      <c r="K91" s="260" t="s">
        <v>191</v>
      </c>
      <c r="L91" s="260"/>
      <c r="M91" s="260"/>
      <c r="N91" s="260"/>
      <c r="O91" s="260"/>
      <c r="P91" s="260"/>
      <c r="Q91" s="260"/>
      <c r="R91" s="260"/>
      <c r="S91" s="260"/>
      <c r="T91" s="260"/>
      <c r="U91" s="260"/>
      <c r="V91" s="260"/>
      <c r="W91" s="258"/>
      <c r="X91" s="258"/>
      <c r="Y91" s="258"/>
      <c r="Z91" s="260"/>
      <c r="AA91" s="260"/>
      <c r="AB91" s="260"/>
      <c r="AC91" s="260"/>
      <c r="AD91" s="260"/>
      <c r="AE91" s="260" t="s">
        <v>89</v>
      </c>
      <c r="AF91" s="320">
        <f>定期検査報告書!$AF$97</f>
        <v>0</v>
      </c>
      <c r="AG91" s="320"/>
      <c r="AH91" s="320"/>
      <c r="AI91" s="320"/>
      <c r="AJ91" s="320"/>
      <c r="AK91" s="320"/>
      <c r="AL91" s="298" t="s">
        <v>88</v>
      </c>
      <c r="AM91" s="258"/>
    </row>
    <row r="92" spans="1:47">
      <c r="A92" s="258"/>
      <c r="B92" s="260" t="s">
        <v>70</v>
      </c>
      <c r="C92" s="260"/>
      <c r="D92" s="260"/>
      <c r="E92" s="260"/>
      <c r="F92" s="260"/>
      <c r="G92" s="260"/>
      <c r="H92" s="260"/>
      <c r="I92" s="260"/>
      <c r="J92" s="260"/>
      <c r="K92" s="325">
        <f>定期検査報告書!$K$98</f>
        <v>0</v>
      </c>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row>
    <row r="93" spans="1:47">
      <c r="A93" s="258"/>
      <c r="B93" s="260" t="s">
        <v>71</v>
      </c>
      <c r="C93" s="260"/>
      <c r="D93" s="260"/>
      <c r="E93" s="260"/>
      <c r="F93" s="260"/>
      <c r="G93" s="260"/>
      <c r="H93" s="260"/>
      <c r="I93" s="260"/>
      <c r="J93" s="260"/>
      <c r="K93" s="325">
        <f>定期検査報告書!$K$99</f>
        <v>0</v>
      </c>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row>
    <row r="94" spans="1:47">
      <c r="A94" s="258"/>
      <c r="B94" s="260" t="s">
        <v>72</v>
      </c>
      <c r="C94" s="260"/>
      <c r="D94" s="260"/>
      <c r="E94" s="260"/>
      <c r="F94" s="260"/>
      <c r="G94" s="260"/>
      <c r="H94" s="260"/>
      <c r="I94" s="260"/>
      <c r="J94" s="260"/>
      <c r="K94" s="325">
        <f>定期検査報告書!$K$100</f>
        <v>0</v>
      </c>
      <c r="L94" s="325"/>
      <c r="M94" s="325"/>
      <c r="N94" s="325"/>
      <c r="O94" s="325"/>
      <c r="P94" s="325"/>
      <c r="Q94" s="325"/>
      <c r="R94" s="325"/>
      <c r="S94" s="325"/>
      <c r="T94" s="325"/>
      <c r="U94" s="325"/>
      <c r="V94" s="325"/>
      <c r="W94" s="325"/>
      <c r="X94" s="325"/>
      <c r="Y94" s="325"/>
      <c r="Z94" s="325"/>
      <c r="AA94" s="325"/>
      <c r="AB94" s="325"/>
      <c r="AC94" s="325"/>
      <c r="AD94" s="325"/>
      <c r="AE94" s="325"/>
      <c r="AF94" s="325"/>
      <c r="AG94" s="325"/>
      <c r="AH94" s="325"/>
      <c r="AI94" s="325"/>
      <c r="AJ94" s="325"/>
      <c r="AK94" s="325"/>
      <c r="AL94" s="325"/>
      <c r="AM94" s="325"/>
    </row>
    <row r="95" spans="1:47">
      <c r="A95" s="258"/>
      <c r="B95" s="260"/>
      <c r="C95" s="260"/>
      <c r="D95" s="260"/>
      <c r="E95" s="260"/>
      <c r="F95" s="260"/>
      <c r="G95" s="260"/>
      <c r="H95" s="260"/>
      <c r="I95" s="260"/>
      <c r="J95" s="260"/>
      <c r="K95" s="260"/>
      <c r="L95" s="261" t="s">
        <v>30</v>
      </c>
      <c r="M95" s="324">
        <f>定期検査報告書!$M$101</f>
        <v>0</v>
      </c>
      <c r="N95" s="324"/>
      <c r="O95" s="324"/>
      <c r="P95" s="297" t="s">
        <v>103</v>
      </c>
      <c r="Q95" s="260"/>
      <c r="R95" s="260"/>
      <c r="S95" s="260"/>
      <c r="T95" s="260"/>
      <c r="U95" s="260"/>
      <c r="V95" s="260"/>
      <c r="W95" s="260"/>
      <c r="X95" s="261" t="s">
        <v>30</v>
      </c>
      <c r="Y95" s="324">
        <f>定期検査報告書!$Y$101</f>
        <v>0</v>
      </c>
      <c r="Z95" s="324"/>
      <c r="AA95" s="324"/>
      <c r="AB95" s="297" t="s">
        <v>92</v>
      </c>
      <c r="AC95" s="260"/>
      <c r="AD95" s="258"/>
      <c r="AE95" s="260"/>
      <c r="AF95" s="260"/>
      <c r="AG95" s="320">
        <f>定期検査報告書!$AG$101</f>
        <v>0</v>
      </c>
      <c r="AH95" s="320"/>
      <c r="AI95" s="320"/>
      <c r="AJ95" s="320"/>
      <c r="AK95" s="320"/>
      <c r="AL95" s="320"/>
      <c r="AM95" s="261" t="s">
        <v>88</v>
      </c>
    </row>
    <row r="96" spans="1:47">
      <c r="A96" s="258"/>
      <c r="B96" s="260" t="s">
        <v>73</v>
      </c>
      <c r="C96" s="260"/>
      <c r="D96" s="260"/>
      <c r="E96" s="260"/>
      <c r="F96" s="260"/>
      <c r="G96" s="260"/>
      <c r="H96" s="260"/>
      <c r="I96" s="260"/>
      <c r="J96" s="260"/>
      <c r="K96" s="325">
        <f>定期検査報告書!$K$102</f>
        <v>0</v>
      </c>
      <c r="L96" s="325"/>
      <c r="M96" s="325"/>
      <c r="N96" s="325"/>
      <c r="O96" s="325"/>
      <c r="P96" s="325"/>
      <c r="Q96" s="325"/>
      <c r="R96" s="325"/>
      <c r="S96" s="325"/>
      <c r="T96" s="325"/>
      <c r="U96" s="325"/>
      <c r="V96" s="325"/>
      <c r="W96" s="325"/>
      <c r="X96" s="325"/>
      <c r="Y96" s="325"/>
      <c r="Z96" s="325"/>
      <c r="AA96" s="325"/>
      <c r="AB96" s="325"/>
      <c r="AC96" s="325"/>
      <c r="AD96" s="325"/>
      <c r="AE96" s="325"/>
      <c r="AF96" s="325"/>
      <c r="AG96" s="325"/>
      <c r="AH96" s="325"/>
      <c r="AI96" s="325"/>
      <c r="AJ96" s="325"/>
      <c r="AK96" s="325"/>
      <c r="AL96" s="325"/>
      <c r="AM96" s="325"/>
    </row>
    <row r="97" spans="1:39">
      <c r="A97" s="258"/>
      <c r="B97" s="260" t="s">
        <v>49</v>
      </c>
      <c r="C97" s="260"/>
      <c r="D97" s="260"/>
      <c r="E97" s="260"/>
      <c r="F97" s="260"/>
      <c r="G97" s="260"/>
      <c r="H97" s="260"/>
      <c r="I97" s="260"/>
      <c r="J97" s="260"/>
      <c r="K97" s="325">
        <f>定期検査報告書!$K$103</f>
        <v>0</v>
      </c>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row>
    <row r="98" spans="1:39">
      <c r="A98" s="258"/>
      <c r="B98" s="260" t="s">
        <v>74</v>
      </c>
      <c r="C98" s="260"/>
      <c r="D98" s="260"/>
      <c r="E98" s="260"/>
      <c r="F98" s="260"/>
      <c r="G98" s="260"/>
      <c r="H98" s="260"/>
      <c r="I98" s="260"/>
      <c r="J98" s="260"/>
      <c r="K98" s="325">
        <f>定期検査報告書!$K$104</f>
        <v>0</v>
      </c>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row>
    <row r="99" spans="1:39" ht="3" customHeight="1">
      <c r="A99" s="258"/>
      <c r="B99" s="260"/>
      <c r="C99" s="260"/>
      <c r="D99" s="260"/>
      <c r="E99" s="260"/>
      <c r="F99" s="260"/>
      <c r="G99" s="260"/>
      <c r="H99" s="260"/>
      <c r="I99" s="260"/>
      <c r="J99" s="260"/>
      <c r="K99" s="258"/>
      <c r="L99" s="260"/>
      <c r="M99" s="260"/>
      <c r="N99" s="260"/>
      <c r="O99" s="260"/>
      <c r="P99" s="260"/>
      <c r="Q99" s="260"/>
      <c r="R99" s="260"/>
      <c r="S99" s="260"/>
      <c r="T99" s="260"/>
      <c r="U99" s="260"/>
      <c r="V99" s="260"/>
      <c r="W99" s="260"/>
      <c r="X99" s="260"/>
      <c r="Y99" s="260"/>
      <c r="Z99" s="260"/>
      <c r="AA99" s="260"/>
      <c r="AB99" s="260"/>
      <c r="AC99" s="260"/>
      <c r="AD99" s="260"/>
      <c r="AE99" s="260"/>
      <c r="AF99" s="260"/>
      <c r="AG99" s="258"/>
      <c r="AH99" s="258"/>
      <c r="AI99" s="258"/>
      <c r="AJ99" s="258"/>
      <c r="AK99" s="258"/>
      <c r="AL99" s="258"/>
      <c r="AM99" s="258"/>
    </row>
    <row r="100" spans="1:39">
      <c r="A100" s="286" t="s">
        <v>192</v>
      </c>
      <c r="B100" s="286"/>
      <c r="C100" s="286"/>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row>
    <row r="101" spans="1:39">
      <c r="A101" s="258"/>
      <c r="B101" s="260" t="s">
        <v>193</v>
      </c>
      <c r="C101" s="299"/>
      <c r="D101" s="299"/>
      <c r="E101" s="299"/>
      <c r="F101" s="299"/>
      <c r="G101" s="299"/>
      <c r="H101" s="299"/>
      <c r="I101" s="299"/>
      <c r="J101" s="299"/>
      <c r="K101" s="299"/>
      <c r="L101" s="299"/>
      <c r="M101" s="299"/>
      <c r="N101" s="300">
        <f>定期検査報告書!$O$107</f>
        <v>0</v>
      </c>
      <c r="O101" s="301" t="s">
        <v>453</v>
      </c>
      <c r="P101" s="299"/>
      <c r="Q101" s="299"/>
      <c r="R101" s="299"/>
      <c r="S101" s="299"/>
      <c r="T101" s="299"/>
      <c r="U101" s="299"/>
      <c r="V101" s="299"/>
      <c r="W101" s="299"/>
      <c r="X101" s="369">
        <f>定期検査報告書!Y107</f>
        <v>0</v>
      </c>
      <c r="Y101" s="369"/>
      <c r="Z101" s="255" t="s">
        <v>454</v>
      </c>
      <c r="AB101" s="300">
        <f>定期検査報告書!AC107</f>
        <v>0</v>
      </c>
      <c r="AC101" s="301" t="s">
        <v>458</v>
      </c>
      <c r="AD101" s="260"/>
      <c r="AE101" s="260"/>
      <c r="AF101" s="260"/>
      <c r="AG101" s="260"/>
      <c r="AH101" s="260"/>
      <c r="AI101" s="46"/>
      <c r="AJ101" s="260"/>
      <c r="AK101" s="260"/>
      <c r="AL101" s="299"/>
      <c r="AM101" s="299"/>
    </row>
    <row r="102" spans="1:39" ht="2.25" customHeight="1">
      <c r="A102" s="258"/>
      <c r="B102" s="260"/>
      <c r="C102" s="299"/>
      <c r="D102" s="299"/>
      <c r="E102" s="299"/>
      <c r="F102" s="299"/>
      <c r="G102" s="299"/>
      <c r="H102" s="299"/>
      <c r="I102" s="299"/>
      <c r="J102" s="299"/>
      <c r="K102" s="299"/>
      <c r="L102" s="299"/>
      <c r="M102" s="299"/>
      <c r="N102" s="299"/>
      <c r="O102" s="299"/>
      <c r="P102" s="299"/>
      <c r="Q102" s="260"/>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row>
    <row r="103" spans="1:39">
      <c r="A103" s="258"/>
      <c r="B103" s="299"/>
      <c r="C103" s="299"/>
      <c r="D103" s="299"/>
      <c r="M103" s="299"/>
      <c r="N103" s="300">
        <f>定期検査報告書!O109</f>
        <v>0</v>
      </c>
      <c r="O103" s="260" t="s">
        <v>460</v>
      </c>
      <c r="P103" s="299"/>
      <c r="Q103" s="299"/>
      <c r="R103" s="299"/>
      <c r="S103" s="299"/>
      <c r="T103" s="299"/>
      <c r="U103" s="299"/>
      <c r="V103" s="299"/>
      <c r="W103" s="326">
        <f>定期検査報告書!Y109</f>
        <v>0</v>
      </c>
      <c r="X103" s="326"/>
      <c r="Y103" s="255" t="s">
        <v>454</v>
      </c>
      <c r="AB103" s="300">
        <f>定期検査報告書!AC109</f>
        <v>0</v>
      </c>
      <c r="AC103" s="260" t="s">
        <v>457</v>
      </c>
      <c r="AD103" s="299"/>
      <c r="AE103" s="299"/>
      <c r="AF103" s="369">
        <f>定期検査報告書!AG109</f>
        <v>0</v>
      </c>
      <c r="AG103" s="369"/>
      <c r="AH103" s="369"/>
      <c r="AI103" s="369"/>
      <c r="AJ103" s="369"/>
      <c r="AK103" s="369"/>
      <c r="AL103" s="369"/>
      <c r="AM103" s="299" t="s">
        <v>437</v>
      </c>
    </row>
    <row r="104" spans="1:39" ht="2.25" customHeight="1">
      <c r="A104" s="258"/>
      <c r="B104" s="299"/>
      <c r="C104" s="299"/>
      <c r="D104" s="299"/>
      <c r="E104" s="299"/>
      <c r="F104" s="299"/>
      <c r="G104" s="299"/>
      <c r="H104" s="299"/>
      <c r="I104" s="299"/>
      <c r="J104" s="299"/>
      <c r="K104" s="299"/>
      <c r="L104" s="299"/>
      <c r="M104" s="299"/>
      <c r="N104" s="299"/>
      <c r="O104" s="299"/>
      <c r="P104" s="299"/>
      <c r="Q104" s="260"/>
      <c r="R104" s="299"/>
      <c r="S104" s="299"/>
      <c r="T104" s="299"/>
      <c r="U104" s="299"/>
      <c r="V104" s="299"/>
      <c r="W104" s="299"/>
      <c r="X104" s="299"/>
      <c r="Y104" s="299"/>
      <c r="Z104" s="299"/>
      <c r="AA104" s="299"/>
      <c r="AB104" s="299"/>
      <c r="AC104" s="299"/>
      <c r="AD104" s="299"/>
      <c r="AE104" s="299"/>
      <c r="AF104" s="299"/>
      <c r="AG104" s="299"/>
      <c r="AH104" s="299"/>
      <c r="AI104" s="299"/>
      <c r="AJ104" s="299"/>
      <c r="AK104" s="299"/>
      <c r="AL104" s="299"/>
      <c r="AM104" s="299"/>
    </row>
    <row r="105" spans="1:39" ht="14.25" customHeight="1">
      <c r="A105" s="258"/>
      <c r="B105" s="260" t="s">
        <v>194</v>
      </c>
      <c r="C105" s="299"/>
      <c r="D105" s="299"/>
      <c r="E105" s="299"/>
      <c r="F105" s="299"/>
      <c r="G105" s="299"/>
      <c r="H105" s="299"/>
      <c r="I105" s="299"/>
      <c r="J105" s="300">
        <f>定期検査報告書!$J$111</f>
        <v>0</v>
      </c>
      <c r="K105" s="260" t="s">
        <v>195</v>
      </c>
      <c r="L105" s="299"/>
      <c r="M105" s="299"/>
      <c r="N105" s="299" t="s">
        <v>30</v>
      </c>
      <c r="O105" s="326">
        <f>定期検査報告書!$O$111</f>
        <v>0</v>
      </c>
      <c r="P105" s="326"/>
      <c r="Q105" s="326"/>
      <c r="R105" s="299" t="s">
        <v>196</v>
      </c>
      <c r="S105" s="299" t="s">
        <v>61</v>
      </c>
      <c r="T105" s="299"/>
      <c r="U105" s="299"/>
      <c r="Z105" s="300">
        <f>定期検査報告書!$Z$111</f>
        <v>0</v>
      </c>
      <c r="AA105" s="260" t="s">
        <v>198</v>
      </c>
      <c r="AB105" s="299"/>
      <c r="AC105" s="299"/>
      <c r="AD105" s="299"/>
      <c r="AE105" s="299"/>
      <c r="AF105" s="299"/>
      <c r="AG105" s="299" t="s">
        <v>30</v>
      </c>
      <c r="AH105" s="326">
        <f>定期検査報告書!$AH$111</f>
        <v>0</v>
      </c>
      <c r="AI105" s="326"/>
      <c r="AJ105" s="326"/>
      <c r="AK105" s="299" t="s">
        <v>196</v>
      </c>
      <c r="AL105" s="299" t="s">
        <v>61</v>
      </c>
      <c r="AM105" s="299"/>
    </row>
    <row r="106" spans="1:39" ht="2.25" customHeight="1">
      <c r="A106" s="258"/>
      <c r="B106" s="260"/>
      <c r="C106" s="299"/>
      <c r="D106" s="299"/>
      <c r="E106" s="299"/>
      <c r="F106" s="299"/>
      <c r="G106" s="299"/>
      <c r="H106" s="299"/>
      <c r="I106" s="299"/>
      <c r="J106" s="299"/>
      <c r="K106" s="299"/>
      <c r="L106" s="299"/>
      <c r="M106" s="299"/>
      <c r="N106" s="299"/>
      <c r="O106" s="299"/>
      <c r="P106" s="299"/>
      <c r="Q106" s="260"/>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row>
    <row r="107" spans="1:39" ht="14.25" customHeight="1">
      <c r="A107" s="258"/>
      <c r="B107" s="260"/>
      <c r="C107" s="299"/>
      <c r="D107" s="299"/>
      <c r="E107" s="299"/>
      <c r="F107" s="299"/>
      <c r="G107" s="299"/>
      <c r="H107" s="299"/>
      <c r="I107" s="299"/>
      <c r="J107" s="300">
        <f>定期検査報告書!$J$113</f>
        <v>0</v>
      </c>
      <c r="K107" s="260" t="s">
        <v>200</v>
      </c>
      <c r="L107" s="299"/>
      <c r="M107" s="299"/>
      <c r="N107" s="299"/>
      <c r="O107" s="299"/>
      <c r="P107" s="299"/>
      <c r="Q107" s="260"/>
      <c r="R107" s="299"/>
      <c r="S107" s="299" t="s">
        <v>30</v>
      </c>
      <c r="T107" s="326">
        <f>定期検査報告書!$T$113</f>
        <v>0</v>
      </c>
      <c r="U107" s="326"/>
      <c r="V107" s="326"/>
      <c r="W107" s="299" t="s">
        <v>199</v>
      </c>
      <c r="X107" s="299" t="s">
        <v>61</v>
      </c>
      <c r="Y107" s="299"/>
      <c r="Z107" s="300">
        <f>定期検査報告書!$Z$113</f>
        <v>0</v>
      </c>
      <c r="AA107" s="260" t="s">
        <v>201</v>
      </c>
      <c r="AB107" s="299"/>
      <c r="AC107" s="299"/>
      <c r="AD107" s="299"/>
      <c r="AE107" s="299"/>
      <c r="AG107" s="299" t="s">
        <v>30</v>
      </c>
      <c r="AH107" s="326">
        <f>定期検査報告書!$AH$113</f>
        <v>0</v>
      </c>
      <c r="AI107" s="326"/>
      <c r="AJ107" s="326"/>
      <c r="AK107" s="299" t="s">
        <v>203</v>
      </c>
      <c r="AL107" s="299" t="s">
        <v>61</v>
      </c>
      <c r="AM107" s="299"/>
    </row>
    <row r="108" spans="1:39" ht="2.25" customHeight="1">
      <c r="A108" s="258"/>
      <c r="B108" s="260"/>
      <c r="C108" s="299"/>
      <c r="D108" s="299"/>
      <c r="E108" s="299"/>
      <c r="F108" s="299"/>
      <c r="G108" s="299"/>
      <c r="H108" s="299"/>
      <c r="I108" s="299"/>
      <c r="J108" s="299"/>
      <c r="K108" s="299"/>
      <c r="L108" s="299"/>
      <c r="M108" s="299"/>
      <c r="N108" s="299"/>
      <c r="O108" s="299"/>
      <c r="P108" s="299"/>
      <c r="Q108" s="260"/>
      <c r="R108" s="299"/>
      <c r="S108" s="299"/>
      <c r="T108" s="299"/>
      <c r="U108" s="299"/>
      <c r="V108" s="299"/>
      <c r="W108" s="299"/>
      <c r="X108" s="299"/>
      <c r="Y108" s="299"/>
      <c r="Z108" s="299"/>
      <c r="AA108" s="299"/>
      <c r="AB108" s="299"/>
      <c r="AC108" s="299"/>
      <c r="AD108" s="299"/>
      <c r="AE108" s="299"/>
      <c r="AF108" s="299"/>
      <c r="AG108" s="299"/>
      <c r="AH108" s="299"/>
      <c r="AI108" s="299"/>
      <c r="AJ108" s="299"/>
      <c r="AK108" s="299"/>
      <c r="AL108" s="299"/>
      <c r="AM108" s="299"/>
    </row>
    <row r="109" spans="1:39">
      <c r="A109" s="258"/>
      <c r="B109" s="260"/>
      <c r="C109" s="299"/>
      <c r="D109" s="299"/>
      <c r="E109" s="299"/>
      <c r="F109" s="299"/>
      <c r="G109" s="299"/>
      <c r="H109" s="299"/>
      <c r="I109" s="299"/>
      <c r="J109" s="300">
        <f>定期検査報告書!$J$115</f>
        <v>0</v>
      </c>
      <c r="K109" s="260" t="s">
        <v>36</v>
      </c>
      <c r="L109" s="299"/>
      <c r="M109" s="299"/>
      <c r="N109" s="299" t="s">
        <v>30</v>
      </c>
      <c r="O109" s="326">
        <f>定期検査報告書!$O$115</f>
        <v>0</v>
      </c>
      <c r="P109" s="326"/>
      <c r="Q109" s="326"/>
      <c r="R109" s="326"/>
      <c r="S109" s="326"/>
      <c r="T109" s="326"/>
      <c r="U109" s="299" t="s">
        <v>203</v>
      </c>
      <c r="V109" s="299" t="s">
        <v>61</v>
      </c>
      <c r="W109" s="299"/>
      <c r="X109" s="299"/>
      <c r="Y109" s="299"/>
      <c r="Z109" s="299"/>
      <c r="AA109" s="299"/>
      <c r="AB109" s="299"/>
      <c r="AC109" s="299"/>
      <c r="AD109" s="299"/>
      <c r="AE109" s="299"/>
      <c r="AF109" s="299"/>
      <c r="AG109" s="299"/>
      <c r="AH109" s="299"/>
      <c r="AI109" s="299"/>
      <c r="AJ109" s="299"/>
      <c r="AK109" s="299"/>
      <c r="AL109" s="299"/>
      <c r="AM109" s="299"/>
    </row>
    <row r="110" spans="1:39" ht="2.25" customHeight="1">
      <c r="A110" s="287"/>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row>
    <row r="111" spans="1:39">
      <c r="A111" s="253" t="s">
        <v>248</v>
      </c>
      <c r="B111" s="255"/>
      <c r="C111" s="255"/>
      <c r="D111" s="255"/>
      <c r="E111" s="255"/>
      <c r="F111" s="255"/>
      <c r="G111" s="255"/>
      <c r="H111" s="253"/>
      <c r="I111" s="255"/>
      <c r="J111" s="303"/>
      <c r="K111" s="255"/>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row>
    <row r="112" spans="1:39">
      <c r="A112" s="253"/>
      <c r="B112" s="322">
        <f>定期検査報告書!B132</f>
        <v>0</v>
      </c>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row>
    <row r="113" spans="1:39">
      <c r="A113" s="253"/>
      <c r="B113" s="32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row>
    <row r="114" spans="1:39">
      <c r="A114" s="253"/>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row>
    <row r="115" spans="1:39">
      <c r="A115" s="25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row>
    <row r="116" spans="1:39">
      <c r="A116" s="256"/>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row>
    <row r="117" spans="1:39">
      <c r="A117" s="253" t="s">
        <v>41</v>
      </c>
      <c r="B117" s="255"/>
      <c r="C117" s="255"/>
      <c r="D117" s="255"/>
      <c r="E117" s="255"/>
      <c r="F117" s="255"/>
      <c r="G117" s="255"/>
      <c r="H117" s="255"/>
      <c r="I117" s="255"/>
      <c r="J117" s="303"/>
      <c r="K117" s="255"/>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row>
    <row r="118" spans="1:39">
      <c r="A118" s="330" t="s">
        <v>250</v>
      </c>
      <c r="B118" s="330"/>
      <c r="C118" s="330"/>
      <c r="D118" s="330"/>
      <c r="E118" s="330"/>
      <c r="F118" s="330"/>
      <c r="G118" s="330"/>
      <c r="H118" s="330"/>
      <c r="I118" s="330"/>
      <c r="J118" s="330"/>
      <c r="K118" s="330"/>
      <c r="L118" s="330"/>
      <c r="M118" s="330"/>
      <c r="N118" s="330"/>
      <c r="O118" s="330"/>
      <c r="P118" s="330"/>
      <c r="Q118" s="330"/>
      <c r="R118" s="330"/>
      <c r="S118" s="330"/>
      <c r="T118" s="330"/>
      <c r="U118" s="330"/>
      <c r="V118" s="330"/>
      <c r="W118" s="330"/>
      <c r="X118" s="330"/>
      <c r="Y118" s="330"/>
      <c r="Z118" s="330"/>
      <c r="AA118" s="330"/>
      <c r="AB118" s="330"/>
      <c r="AC118" s="330"/>
      <c r="AD118" s="330"/>
      <c r="AE118" s="330"/>
      <c r="AF118" s="330"/>
      <c r="AG118" s="330"/>
      <c r="AH118" s="330"/>
      <c r="AI118" s="330"/>
      <c r="AJ118" s="330"/>
      <c r="AK118" s="330"/>
      <c r="AL118" s="330"/>
      <c r="AM118" s="330"/>
    </row>
    <row r="119" spans="1:39">
      <c r="A119" s="330" t="s">
        <v>249</v>
      </c>
      <c r="B119" s="330"/>
      <c r="C119" s="330"/>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0"/>
      <c r="AD119" s="330"/>
      <c r="AE119" s="330"/>
      <c r="AF119" s="330"/>
      <c r="AG119" s="330"/>
      <c r="AH119" s="330"/>
      <c r="AI119" s="330"/>
      <c r="AJ119" s="330"/>
      <c r="AK119" s="330"/>
      <c r="AL119" s="330"/>
      <c r="AM119" s="330"/>
    </row>
    <row r="120" spans="1:39">
      <c r="A120" s="253"/>
      <c r="B120" s="255"/>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row>
    <row r="121" spans="1:39">
      <c r="A121" s="253"/>
      <c r="B121" s="255"/>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row>
    <row r="122" spans="1:39">
      <c r="A122" s="253"/>
      <c r="B122" s="255"/>
      <c r="C122" s="255"/>
      <c r="D122" s="255"/>
      <c r="E122" s="255"/>
      <c r="F122" s="255"/>
      <c r="G122" s="255"/>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row>
    <row r="123" spans="1:39">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row>
    <row r="124" spans="1:39">
      <c r="A124" s="253"/>
      <c r="B124" s="250"/>
      <c r="C124" s="250"/>
      <c r="D124" s="250"/>
      <c r="E124" s="250"/>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row>
    <row r="128" spans="1:39">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row>
    <row r="129" spans="1:39" ht="56.25" customHeight="1">
      <c r="A129" s="253"/>
      <c r="B129" s="304"/>
      <c r="C129" s="304"/>
      <c r="D129" s="304"/>
      <c r="E129" s="304"/>
      <c r="F129" s="304"/>
      <c r="G129" s="304"/>
      <c r="H129" s="304"/>
      <c r="I129" s="304"/>
      <c r="J129" s="304"/>
      <c r="K129" s="304"/>
      <c r="L129" s="304"/>
      <c r="M129" s="304"/>
      <c r="N129" s="304"/>
      <c r="O129" s="304"/>
      <c r="P129" s="304"/>
      <c r="Q129" s="304"/>
      <c r="R129" s="304"/>
      <c r="S129" s="304"/>
      <c r="T129" s="304"/>
      <c r="U129" s="304"/>
      <c r="V129" s="304"/>
      <c r="W129" s="304"/>
      <c r="X129" s="304"/>
      <c r="Y129" s="304"/>
      <c r="Z129" s="304"/>
      <c r="AA129" s="304"/>
      <c r="AB129" s="304"/>
      <c r="AC129" s="304"/>
      <c r="AD129" s="304"/>
      <c r="AE129" s="304"/>
      <c r="AF129" s="304"/>
      <c r="AG129" s="304"/>
      <c r="AH129" s="304"/>
      <c r="AI129" s="304"/>
      <c r="AJ129" s="304"/>
      <c r="AK129" s="304"/>
      <c r="AL129" s="304"/>
      <c r="AM129" s="304"/>
    </row>
    <row r="130" spans="1:39">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3"/>
    </row>
    <row r="131" spans="1:39">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row>
    <row r="132" spans="1:39">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row>
    <row r="133" spans="1:39">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3"/>
    </row>
    <row r="134" spans="1:39">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row>
    <row r="135" spans="1:39">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53"/>
      <c r="AK135" s="253"/>
      <c r="AL135" s="253"/>
      <c r="AM135" s="253"/>
    </row>
    <row r="136" spans="1:39">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row>
    <row r="137" spans="1:39">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row>
    <row r="138" spans="1:39">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row>
    <row r="139" spans="1:39">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row>
    <row r="140" spans="1:39">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row>
    <row r="141" spans="1:39">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row>
    <row r="142" spans="1:39">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row>
    <row r="143" spans="1:39">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253"/>
      <c r="AJ143" s="253"/>
      <c r="AK143" s="253"/>
      <c r="AL143" s="253"/>
      <c r="AM143" s="253"/>
    </row>
    <row r="144" spans="1:39">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row>
    <row r="145" spans="1:39">
      <c r="A145" s="255"/>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row>
    <row r="146" spans="1:39">
      <c r="A146" s="255"/>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53"/>
      <c r="AH146" s="253"/>
      <c r="AI146" s="253"/>
      <c r="AJ146" s="253"/>
      <c r="AK146" s="253"/>
      <c r="AL146" s="253"/>
      <c r="AM146" s="253"/>
    </row>
    <row r="147" spans="1:39">
      <c r="A147" s="305"/>
      <c r="B147" s="305"/>
      <c r="C147" s="305"/>
      <c r="D147" s="305"/>
      <c r="E147" s="305"/>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row>
    <row r="148" spans="1:39">
      <c r="A148" s="305"/>
      <c r="B148" s="305"/>
      <c r="C148" s="305"/>
      <c r="D148" s="305"/>
      <c r="E148" s="305"/>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c r="AJ148" s="305"/>
      <c r="AK148" s="305"/>
      <c r="AL148" s="305"/>
      <c r="AM148" s="305"/>
    </row>
    <row r="149" spans="1:39">
      <c r="A149" s="305"/>
      <c r="B149" s="305"/>
      <c r="C149" s="305"/>
      <c r="D149" s="305"/>
      <c r="E149" s="305"/>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row>
    <row r="150" spans="1:39">
      <c r="A150" s="305"/>
      <c r="B150" s="305"/>
      <c r="C150" s="305"/>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row>
    <row r="151" spans="1:39">
      <c r="A151" s="305"/>
      <c r="B151" s="305"/>
      <c r="C151" s="305"/>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row>
    <row r="152" spans="1:39">
      <c r="A152" s="305"/>
      <c r="B152" s="305"/>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row>
    <row r="153" spans="1:39">
      <c r="A153" s="305"/>
      <c r="B153" s="305"/>
      <c r="C153" s="305"/>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row>
    <row r="154" spans="1:39">
      <c r="A154" s="305"/>
      <c r="B154" s="305"/>
      <c r="C154" s="305"/>
      <c r="D154" s="305"/>
      <c r="E154" s="305"/>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c r="AJ154" s="305"/>
      <c r="AK154" s="305"/>
      <c r="AL154" s="305"/>
      <c r="AM154" s="305"/>
    </row>
    <row r="155" spans="1:39">
      <c r="A155" s="305"/>
      <c r="B155" s="305"/>
      <c r="C155" s="305"/>
      <c r="D155" s="305"/>
      <c r="E155" s="305"/>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row>
    <row r="156" spans="1:39">
      <c r="A156" s="305"/>
      <c r="B156" s="305"/>
      <c r="C156" s="305"/>
      <c r="D156" s="305"/>
      <c r="E156" s="305"/>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c r="AJ156" s="305"/>
      <c r="AK156" s="305"/>
      <c r="AL156" s="305"/>
      <c r="AM156" s="305"/>
    </row>
    <row r="157" spans="1:39">
      <c r="A157" s="305"/>
      <c r="B157" s="305"/>
      <c r="C157" s="305"/>
      <c r="D157" s="305"/>
      <c r="E157" s="305"/>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c r="AJ157" s="305"/>
      <c r="AK157" s="305"/>
      <c r="AL157" s="305"/>
      <c r="AM157" s="305"/>
    </row>
    <row r="158" spans="1:39">
      <c r="A158" s="305"/>
      <c r="B158" s="305"/>
      <c r="C158" s="305"/>
      <c r="D158" s="305"/>
      <c r="E158" s="305"/>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c r="AJ158" s="305"/>
      <c r="AK158" s="305"/>
      <c r="AL158" s="305"/>
      <c r="AM158" s="305"/>
    </row>
    <row r="159" spans="1:39">
      <c r="A159" s="305"/>
      <c r="B159" s="305"/>
      <c r="C159" s="305"/>
      <c r="D159" s="305"/>
      <c r="E159" s="305"/>
      <c r="F159" s="30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c r="AJ159" s="305"/>
      <c r="AK159" s="305"/>
      <c r="AL159" s="305"/>
      <c r="AM159" s="305"/>
    </row>
  </sheetData>
  <sheetProtection sheet="1" formatCells="0" formatColumns="0" formatRows="0"/>
  <mergeCells count="96">
    <mergeCell ref="X101:Y101"/>
    <mergeCell ref="AF103:AL103"/>
    <mergeCell ref="O105:Q105"/>
    <mergeCell ref="AF90:AK90"/>
    <mergeCell ref="K93:AM93"/>
    <mergeCell ref="K94:AM94"/>
    <mergeCell ref="AF91:AK91"/>
    <mergeCell ref="K96:AM96"/>
    <mergeCell ref="K97:AM97"/>
    <mergeCell ref="K98:AM98"/>
    <mergeCell ref="X90:AA90"/>
    <mergeCell ref="J19:AM19"/>
    <mergeCell ref="J20:AM20"/>
    <mergeCell ref="K29:Y29"/>
    <mergeCell ref="T63:W63"/>
    <mergeCell ref="A49:AM49"/>
    <mergeCell ref="A60:AM60"/>
    <mergeCell ref="Z29:AM29"/>
    <mergeCell ref="K30:Y30"/>
    <mergeCell ref="R34:AL34"/>
    <mergeCell ref="C51:I51"/>
    <mergeCell ref="C52:I53"/>
    <mergeCell ref="C54:I54"/>
    <mergeCell ref="C55:I56"/>
    <mergeCell ref="A119:AM119"/>
    <mergeCell ref="AD51:AI56"/>
    <mergeCell ref="AJ51:AK56"/>
    <mergeCell ref="AD57:AL57"/>
    <mergeCell ref="AB70:AC70"/>
    <mergeCell ref="Z75:AA75"/>
    <mergeCell ref="Y68:Z68"/>
    <mergeCell ref="AB68:AC68"/>
    <mergeCell ref="Y95:AA95"/>
    <mergeCell ref="A118:AM118"/>
    <mergeCell ref="I64:O64"/>
    <mergeCell ref="I65:O65"/>
    <mergeCell ref="Y70:Z70"/>
    <mergeCell ref="M95:O95"/>
    <mergeCell ref="AG68:AJ68"/>
    <mergeCell ref="AC71:AL71"/>
    <mergeCell ref="A2:AM2"/>
    <mergeCell ref="A4:AM4"/>
    <mergeCell ref="J15:AM15"/>
    <mergeCell ref="J9:AM9"/>
    <mergeCell ref="J7:AM7"/>
    <mergeCell ref="J12:AM12"/>
    <mergeCell ref="J13:AM13"/>
    <mergeCell ref="A3:AM3"/>
    <mergeCell ref="AS56:AT56"/>
    <mergeCell ref="J8:AM8"/>
    <mergeCell ref="J10:AM10"/>
    <mergeCell ref="L80:N80"/>
    <mergeCell ref="AF80:AK80"/>
    <mergeCell ref="Z30:AM30"/>
    <mergeCell ref="W74:X74"/>
    <mergeCell ref="Z74:AA74"/>
    <mergeCell ref="J14:AM14"/>
    <mergeCell ref="AD50:AI50"/>
    <mergeCell ref="AJ50:AL50"/>
    <mergeCell ref="AG70:AJ70"/>
    <mergeCell ref="J17:AM17"/>
    <mergeCell ref="K63:N63"/>
    <mergeCell ref="AC69:AL69"/>
    <mergeCell ref="J18:AM18"/>
    <mergeCell ref="W75:X75"/>
    <mergeCell ref="AF81:AK81"/>
    <mergeCell ref="K82:AM82"/>
    <mergeCell ref="K88:AM88"/>
    <mergeCell ref="T75:U75"/>
    <mergeCell ref="R75:S75"/>
    <mergeCell ref="X80:AA80"/>
    <mergeCell ref="B112:AM115"/>
    <mergeCell ref="L90:N90"/>
    <mergeCell ref="K92:AM92"/>
    <mergeCell ref="K83:AM83"/>
    <mergeCell ref="K84:AM84"/>
    <mergeCell ref="Y85:AA85"/>
    <mergeCell ref="M85:O85"/>
    <mergeCell ref="AG95:AL95"/>
    <mergeCell ref="K87:AM87"/>
    <mergeCell ref="AG85:AL85"/>
    <mergeCell ref="T107:V107"/>
    <mergeCell ref="O109:T109"/>
    <mergeCell ref="K86:AM86"/>
    <mergeCell ref="AH107:AJ107"/>
    <mergeCell ref="AH105:AJ105"/>
    <mergeCell ref="W103:X103"/>
    <mergeCell ref="T74:U74"/>
    <mergeCell ref="R74:S74"/>
    <mergeCell ref="W32:X32"/>
    <mergeCell ref="Y32:Z32"/>
    <mergeCell ref="AB32:AC32"/>
    <mergeCell ref="V70:W70"/>
    <mergeCell ref="T70:U70"/>
    <mergeCell ref="V68:W68"/>
    <mergeCell ref="T68:U68"/>
  </mergeCells>
  <phoneticPr fontId="3"/>
  <dataValidations count="1">
    <dataValidation type="list" allowBlank="1" showInputMessage="1" showErrorMessage="1" sqref="M95:O95" xr:uid="{00000000-0002-0000-0200-000000000000}">
      <formula1>"　,一級,二級"</formula1>
    </dataValidation>
  </dataValidations>
  <printOptions horizontalCentered="1"/>
  <pageMargins left="0.59055118110236227" right="0.59055118110236227" top="0.39370078740157483" bottom="0.39370078740157483" header="0.51181102362204722" footer="0.51181102362204722"/>
  <pageSetup paperSize="9" orientation="portrait" blackAndWhite="1" r:id="rId1"/>
  <headerFooter alignWithMargins="0"/>
  <rowBreaks count="1" manualBreakCount="1">
    <brk id="59"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BE320"/>
  <sheetViews>
    <sheetView showZeros="0" tabSelected="1" view="pageBreakPreview" zoomScaleNormal="100" zoomScaleSheetLayoutView="100" workbookViewId="0">
      <selection activeCell="AE7" sqref="AE7:AF7"/>
    </sheetView>
  </sheetViews>
  <sheetFormatPr defaultRowHeight="13.5"/>
  <cols>
    <col min="1" max="39" width="2.25" style="53" customWidth="1"/>
    <col min="40" max="40" width="2.25" style="47" customWidth="1"/>
    <col min="41" max="41" width="8.625" style="47" customWidth="1"/>
    <col min="42" max="42" width="20.625" style="47" customWidth="1"/>
    <col min="43" max="43" width="8.625" style="47" customWidth="1"/>
    <col min="44" max="44" width="20.625" style="47" customWidth="1"/>
    <col min="45" max="45" width="9" style="47"/>
    <col min="46" max="46" width="10.5" style="47" bestFit="1" customWidth="1"/>
    <col min="47" max="51" width="2.25" style="47" customWidth="1"/>
    <col min="52" max="52" width="10.625" style="47" customWidth="1"/>
    <col min="53" max="53" width="9" style="47" customWidth="1"/>
    <col min="54" max="16384" width="9" style="47"/>
  </cols>
  <sheetData>
    <row r="1" spans="1:52" ht="12.95" customHeight="1">
      <c r="A1" s="172" t="s">
        <v>150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74" t="str">
        <f>AR2</f>
        <v>2025-2様式</v>
      </c>
      <c r="AO1" s="48" t="s">
        <v>484</v>
      </c>
      <c r="AP1" s="49" t="str">
        <f>AS118</f>
        <v>-</v>
      </c>
      <c r="AQ1" s="48" t="s">
        <v>488</v>
      </c>
      <c r="AR1" s="49" t="str">
        <f>IF(AND(AT1="",AT2="",AT3=""),"なし","あり")</f>
        <v>なし</v>
      </c>
      <c r="AS1" s="50" t="s">
        <v>489</v>
      </c>
      <c r="AT1" s="51" t="str">
        <f>'定期検査報告書 （別紙）'!AP4</f>
        <v/>
      </c>
      <c r="AZ1" s="52" t="s">
        <v>56</v>
      </c>
    </row>
    <row r="2" spans="1:52" ht="12.95" customHeight="1">
      <c r="A2" s="430" t="s">
        <v>147</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O2" s="53" t="s">
        <v>462</v>
      </c>
      <c r="AR2" s="54" t="s">
        <v>660</v>
      </c>
      <c r="AT2" s="55" t="str">
        <f>'定期検査報告書 （別紙）'!AP17</f>
        <v/>
      </c>
    </row>
    <row r="3" spans="1:52">
      <c r="A3" s="431" t="s">
        <v>151</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O3" s="437" t="str">
        <f>IF(AS5&gt;0,"不適切な項目があります。
↓以下のNG項目をご確認ください。","")</f>
        <v>不適切な項目があります。
↓以下のNG項目をご確認ください。</v>
      </c>
      <c r="AP3" s="438"/>
      <c r="AQ3" s="438"/>
      <c r="AR3" s="439"/>
      <c r="AT3" s="56" t="str">
        <f>'定期検査報告書 （別紙）'!AP32</f>
        <v/>
      </c>
    </row>
    <row r="4" spans="1:52" ht="16.5">
      <c r="A4" s="431" t="s">
        <v>48</v>
      </c>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O4" s="440"/>
      <c r="AP4" s="441"/>
      <c r="AQ4" s="441"/>
      <c r="AR4" s="442"/>
      <c r="AS4" s="57" t="s">
        <v>463</v>
      </c>
      <c r="AT4" s="58"/>
    </row>
    <row r="5" spans="1:52" ht="27.75" customHeight="1">
      <c r="A5" s="432" t="s">
        <v>435</v>
      </c>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O5" s="443"/>
      <c r="AP5" s="444"/>
      <c r="AQ5" s="444"/>
      <c r="AR5" s="445"/>
      <c r="AS5" s="50">
        <f>COUNTIF($AO$9:$AO$153,"NG")</f>
        <v>28</v>
      </c>
    </row>
    <row r="6" spans="1:52" ht="12.95" customHeight="1">
      <c r="A6" s="384" t="s">
        <v>62</v>
      </c>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Z6" s="47" t="s">
        <v>464</v>
      </c>
    </row>
    <row r="7" spans="1:52" ht="12.95" customHeight="1">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371" t="s">
        <v>490</v>
      </c>
      <c r="AD7" s="371"/>
      <c r="AE7" s="370"/>
      <c r="AF7" s="370"/>
      <c r="AG7" s="173" t="s">
        <v>86</v>
      </c>
      <c r="AH7" s="372"/>
      <c r="AI7" s="372"/>
      <c r="AJ7" s="173" t="s">
        <v>85</v>
      </c>
      <c r="AK7" s="372"/>
      <c r="AL7" s="372"/>
      <c r="AM7" s="74" t="s">
        <v>84</v>
      </c>
      <c r="AV7" s="59"/>
      <c r="AZ7" s="47" t="s">
        <v>465</v>
      </c>
    </row>
    <row r="8" spans="1:52" ht="12.75" customHeight="1">
      <c r="A8" s="174"/>
      <c r="B8" s="174"/>
      <c r="C8" s="174"/>
      <c r="D8" s="174"/>
      <c r="E8" s="174"/>
      <c r="F8" s="174"/>
      <c r="G8" s="174"/>
      <c r="H8" s="174"/>
      <c r="I8" s="174"/>
      <c r="J8" s="174"/>
      <c r="K8" s="174"/>
      <c r="L8" s="174"/>
      <c r="M8" s="174"/>
      <c r="N8" s="174"/>
      <c r="O8" s="174"/>
      <c r="P8" s="174"/>
      <c r="Q8" s="174"/>
      <c r="R8" s="174"/>
      <c r="S8" s="174"/>
      <c r="T8" s="174"/>
      <c r="U8" s="174"/>
      <c r="V8" s="174"/>
      <c r="W8" s="174"/>
      <c r="X8" s="175"/>
      <c r="Y8" s="434"/>
      <c r="Z8" s="434"/>
      <c r="AA8" s="434"/>
      <c r="AB8" s="434"/>
      <c r="AC8" s="434"/>
      <c r="AD8" s="434"/>
      <c r="AE8" s="434"/>
      <c r="AF8" s="434"/>
      <c r="AG8" s="434"/>
      <c r="AH8" s="434"/>
      <c r="AI8" s="434"/>
      <c r="AJ8" s="434"/>
      <c r="AK8" s="434"/>
      <c r="AL8" s="434"/>
      <c r="AM8" s="174"/>
      <c r="AZ8" s="47" t="s">
        <v>466</v>
      </c>
    </row>
    <row r="9" spans="1:52" ht="12.95" customHeight="1">
      <c r="A9" s="174"/>
      <c r="B9" s="174"/>
      <c r="C9" s="174"/>
      <c r="D9" s="174"/>
      <c r="E9" s="174"/>
      <c r="F9" s="174"/>
      <c r="G9" s="174"/>
      <c r="H9" s="174"/>
      <c r="I9" s="174"/>
      <c r="J9" s="174"/>
      <c r="K9" s="174"/>
      <c r="L9" s="174"/>
      <c r="M9" s="174"/>
      <c r="N9" s="174"/>
      <c r="O9" s="174"/>
      <c r="P9" s="174"/>
      <c r="Q9" s="174"/>
      <c r="R9" s="174"/>
      <c r="S9" s="174"/>
      <c r="T9" s="174"/>
      <c r="U9" s="174"/>
      <c r="V9" s="174"/>
      <c r="W9" s="174"/>
      <c r="X9" s="175"/>
      <c r="Y9" s="434"/>
      <c r="Z9" s="434"/>
      <c r="AA9" s="434"/>
      <c r="AB9" s="434"/>
      <c r="AC9" s="434"/>
      <c r="AD9" s="434"/>
      <c r="AE9" s="434"/>
      <c r="AF9" s="434"/>
      <c r="AG9" s="434"/>
      <c r="AH9" s="434"/>
      <c r="AI9" s="434"/>
      <c r="AJ9" s="434"/>
      <c r="AK9" s="434"/>
      <c r="AL9" s="434"/>
      <c r="AM9" s="174"/>
      <c r="AV9" s="412"/>
      <c r="AW9" s="413"/>
      <c r="AZ9" s="47" t="s">
        <v>467</v>
      </c>
    </row>
    <row r="10" spans="1:52" ht="18" customHeight="1">
      <c r="A10" s="176"/>
      <c r="B10" s="177"/>
      <c r="C10" s="177"/>
      <c r="D10" s="177"/>
      <c r="E10" s="177"/>
      <c r="F10" s="177"/>
      <c r="G10" s="177"/>
      <c r="H10" s="177"/>
      <c r="I10" s="177"/>
      <c r="J10" s="177"/>
      <c r="K10" s="177"/>
      <c r="L10" s="177"/>
      <c r="M10" s="177"/>
      <c r="N10" s="177"/>
      <c r="O10" s="177"/>
      <c r="P10" s="177"/>
      <c r="Q10" s="177"/>
      <c r="R10" s="172"/>
      <c r="S10" s="172"/>
      <c r="T10" s="415" t="s">
        <v>483</v>
      </c>
      <c r="U10" s="415"/>
      <c r="V10" s="415"/>
      <c r="W10" s="415"/>
      <c r="X10" s="415"/>
      <c r="Y10" s="415"/>
      <c r="Z10" s="417"/>
      <c r="AA10" s="417"/>
      <c r="AB10" s="417"/>
      <c r="AC10" s="417"/>
      <c r="AD10" s="417"/>
      <c r="AE10" s="417"/>
      <c r="AF10" s="417"/>
      <c r="AG10" s="417"/>
      <c r="AH10" s="417"/>
      <c r="AI10" s="417"/>
      <c r="AJ10" s="417"/>
      <c r="AK10" s="417"/>
      <c r="AL10" s="417"/>
      <c r="AM10" s="178"/>
      <c r="AO10" s="47" t="str">
        <f>IF(Z10="","NG","OK")</f>
        <v>NG</v>
      </c>
      <c r="AP10" s="60" t="str">
        <f>IF(AO10="NG","報告者の氏名を入力してください。","")</f>
        <v>報告者の氏名を入力してください。</v>
      </c>
      <c r="AQ10" s="61"/>
      <c r="AZ10" s="47" t="s">
        <v>468</v>
      </c>
    </row>
    <row r="11" spans="1:52" ht="18" customHeight="1">
      <c r="A11" s="179"/>
      <c r="B11" s="179"/>
      <c r="C11" s="179"/>
      <c r="D11" s="179"/>
      <c r="E11" s="179"/>
      <c r="F11" s="179"/>
      <c r="G11" s="179"/>
      <c r="H11" s="180"/>
      <c r="I11" s="179"/>
      <c r="J11" s="181"/>
      <c r="K11" s="179"/>
      <c r="L11" s="179"/>
      <c r="M11" s="179"/>
      <c r="N11" s="179"/>
      <c r="O11" s="179"/>
      <c r="P11" s="179"/>
      <c r="Q11" s="179"/>
      <c r="R11" s="179"/>
      <c r="S11" s="179"/>
      <c r="T11" s="433" t="s">
        <v>442</v>
      </c>
      <c r="U11" s="433"/>
      <c r="V11" s="433"/>
      <c r="W11" s="433"/>
      <c r="X11" s="433"/>
      <c r="Y11" s="433"/>
      <c r="Z11" s="416">
        <f>K89</f>
        <v>0</v>
      </c>
      <c r="AA11" s="416"/>
      <c r="AB11" s="416"/>
      <c r="AC11" s="416"/>
      <c r="AD11" s="416"/>
      <c r="AE11" s="416"/>
      <c r="AF11" s="416"/>
      <c r="AG11" s="416"/>
      <c r="AH11" s="416"/>
      <c r="AI11" s="416"/>
      <c r="AJ11" s="416"/>
      <c r="AK11" s="416"/>
      <c r="AL11" s="416"/>
      <c r="AM11" s="182"/>
      <c r="AQ11" s="61"/>
      <c r="AZ11" s="47" t="s">
        <v>469</v>
      </c>
    </row>
    <row r="12" spans="1:52" ht="12.95" customHeight="1">
      <c r="A12" s="174" t="s">
        <v>63</v>
      </c>
      <c r="B12" s="174"/>
      <c r="C12" s="174"/>
      <c r="D12" s="174"/>
      <c r="E12" s="174"/>
      <c r="F12" s="174"/>
      <c r="G12" s="174"/>
      <c r="H12" s="174"/>
      <c r="I12" s="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Z12" s="47" t="s">
        <v>470</v>
      </c>
    </row>
    <row r="13" spans="1:52" ht="12.95" customHeight="1">
      <c r="A13" s="174"/>
      <c r="B13" s="183" t="s">
        <v>64</v>
      </c>
      <c r="C13" s="183"/>
      <c r="D13" s="183"/>
      <c r="E13" s="183"/>
      <c r="F13" s="183"/>
      <c r="G13" s="183"/>
      <c r="H13" s="183"/>
      <c r="I13" s="183"/>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Z13" s="47" t="s">
        <v>471</v>
      </c>
    </row>
    <row r="14" spans="1:52" ht="12.95" customHeight="1">
      <c r="A14" s="174"/>
      <c r="B14" s="183" t="s">
        <v>65</v>
      </c>
      <c r="C14" s="183"/>
      <c r="D14" s="183"/>
      <c r="E14" s="183"/>
      <c r="F14" s="183"/>
      <c r="G14" s="183"/>
      <c r="H14" s="183"/>
      <c r="I14" s="183"/>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O14" s="47" t="str">
        <f>IF(J14="","NG","OK")</f>
        <v>NG</v>
      </c>
      <c r="AP14" s="60" t="str">
        <f>IF(AO14="NG","所有者の氏名を入力してください。","")</f>
        <v>所有者の氏名を入力してください。</v>
      </c>
      <c r="AQ14" s="61"/>
      <c r="AR14" s="61"/>
      <c r="AZ14" s="47" t="s">
        <v>472</v>
      </c>
    </row>
    <row r="15" spans="1:52" ht="12.95" customHeight="1">
      <c r="A15" s="174"/>
      <c r="B15" s="183" t="s">
        <v>66</v>
      </c>
      <c r="C15" s="183"/>
      <c r="D15" s="183"/>
      <c r="E15" s="183"/>
      <c r="F15" s="183"/>
      <c r="G15" s="183"/>
      <c r="H15" s="183"/>
      <c r="I15" s="183"/>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O15" s="47" t="str">
        <f>IF(J15="","NG","OK")</f>
        <v>NG</v>
      </c>
      <c r="AP15" s="60" t="str">
        <f>IF(AO15="NG","所有者の郵便番号を入力してください。","")</f>
        <v>所有者の郵便番号を入力してください。</v>
      </c>
      <c r="AQ15" s="61"/>
      <c r="AR15" s="61"/>
      <c r="AZ15" s="47" t="s">
        <v>473</v>
      </c>
    </row>
    <row r="16" spans="1:52" ht="12.95" customHeight="1">
      <c r="A16" s="174"/>
      <c r="B16" s="183" t="s">
        <v>67</v>
      </c>
      <c r="C16" s="183"/>
      <c r="D16" s="183"/>
      <c r="E16" s="183"/>
      <c r="F16" s="183"/>
      <c r="G16" s="183"/>
      <c r="H16" s="183"/>
      <c r="I16" s="183"/>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O16" s="47" t="str">
        <f>IF(J16="","NG","OK")</f>
        <v>NG</v>
      </c>
      <c r="AP16" s="60" t="str">
        <f>IF(AO16="NG","所有者の住所を入力してください。","")</f>
        <v>所有者の住所を入力してください。</v>
      </c>
      <c r="AQ16" s="61"/>
      <c r="AR16" s="61"/>
      <c r="AZ16" s="47" t="s">
        <v>474</v>
      </c>
    </row>
    <row r="17" spans="1:52" ht="12.95" customHeight="1">
      <c r="A17" s="184"/>
      <c r="B17" s="185" t="s">
        <v>68</v>
      </c>
      <c r="C17" s="185"/>
      <c r="D17" s="185"/>
      <c r="E17" s="185"/>
      <c r="F17" s="185"/>
      <c r="G17" s="185"/>
      <c r="H17" s="185"/>
      <c r="I17" s="185"/>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O17" s="47" t="str">
        <f>IF(J17="","NG","OK")</f>
        <v>NG</v>
      </c>
      <c r="AP17" s="60" t="str">
        <f>IF(AO17="NG","所有者の電話番号を入力してください。","")</f>
        <v>所有者の電話番号を入力してください。</v>
      </c>
      <c r="AQ17" s="61"/>
      <c r="AR17" s="61"/>
      <c r="AZ17" s="47" t="s">
        <v>475</v>
      </c>
    </row>
    <row r="18" spans="1:52" ht="12.95" customHeight="1">
      <c r="A18" s="174" t="s">
        <v>69</v>
      </c>
      <c r="B18" s="174"/>
      <c r="C18" s="174"/>
      <c r="D18" s="174"/>
      <c r="E18" s="174"/>
      <c r="F18" s="174"/>
      <c r="G18" s="174"/>
      <c r="H18" s="174"/>
      <c r="I18" s="174"/>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Q18" s="61"/>
      <c r="AR18" s="61"/>
      <c r="AZ18" s="47" t="s">
        <v>476</v>
      </c>
    </row>
    <row r="19" spans="1:52" ht="12.95" customHeight="1">
      <c r="A19" s="174"/>
      <c r="B19" s="183" t="s">
        <v>64</v>
      </c>
      <c r="C19" s="183"/>
      <c r="D19" s="183"/>
      <c r="E19" s="183"/>
      <c r="F19" s="183"/>
      <c r="G19" s="183"/>
      <c r="H19" s="183"/>
      <c r="I19" s="183"/>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Q19" s="61"/>
      <c r="AR19" s="61"/>
      <c r="AZ19" s="47" t="s">
        <v>477</v>
      </c>
    </row>
    <row r="20" spans="1:52" ht="12.95" customHeight="1">
      <c r="A20" s="174"/>
      <c r="B20" s="183" t="s">
        <v>65</v>
      </c>
      <c r="C20" s="183"/>
      <c r="D20" s="183"/>
      <c r="E20" s="183"/>
      <c r="F20" s="183"/>
      <c r="G20" s="183"/>
      <c r="H20" s="183"/>
      <c r="I20" s="183"/>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O20" s="47" t="str">
        <f>IF(J20="","NG","OK")</f>
        <v>NG</v>
      </c>
      <c r="AP20" s="60" t="str">
        <f>IF(AO20="NG","管理者の氏名を入力してください。","")</f>
        <v>管理者の氏名を入力してください。</v>
      </c>
      <c r="AQ20" s="61"/>
      <c r="AR20" s="61"/>
      <c r="AZ20" s="47" t="s">
        <v>478</v>
      </c>
    </row>
    <row r="21" spans="1:52" ht="12.95" customHeight="1">
      <c r="A21" s="174"/>
      <c r="B21" s="183" t="s">
        <v>66</v>
      </c>
      <c r="C21" s="183"/>
      <c r="D21" s="183"/>
      <c r="E21" s="183"/>
      <c r="F21" s="183"/>
      <c r="G21" s="183"/>
      <c r="H21" s="183"/>
      <c r="I21" s="183"/>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O21" s="47" t="str">
        <f>IF(J21="","NG","OK")</f>
        <v>NG</v>
      </c>
      <c r="AP21" s="60" t="str">
        <f>IF(AO21="NG","管理者の郵便番号を入力してください。","")</f>
        <v>管理者の郵便番号を入力してください。</v>
      </c>
      <c r="AQ21" s="61"/>
      <c r="AR21" s="61"/>
      <c r="AZ21" s="47" t="s">
        <v>479</v>
      </c>
    </row>
    <row r="22" spans="1:52" ht="12.95" customHeight="1">
      <c r="A22" s="174"/>
      <c r="B22" s="183" t="s">
        <v>67</v>
      </c>
      <c r="C22" s="183"/>
      <c r="D22" s="183"/>
      <c r="E22" s="183"/>
      <c r="F22" s="183"/>
      <c r="G22" s="183"/>
      <c r="H22" s="183"/>
      <c r="I22" s="183"/>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O22" s="47" t="str">
        <f>IF(J22="","NG","OK")</f>
        <v>NG</v>
      </c>
      <c r="AP22" s="60" t="str">
        <f>IF(AO22="NG","管理者の住所を入力してください。","")</f>
        <v>管理者の住所を入力してください。</v>
      </c>
      <c r="AQ22" s="61"/>
      <c r="AR22" s="61"/>
      <c r="AZ22" s="47" t="s">
        <v>480</v>
      </c>
    </row>
    <row r="23" spans="1:52" ht="12.95" customHeight="1">
      <c r="A23" s="184"/>
      <c r="B23" s="185" t="s">
        <v>68</v>
      </c>
      <c r="C23" s="185"/>
      <c r="D23" s="185"/>
      <c r="E23" s="185"/>
      <c r="F23" s="185"/>
      <c r="G23" s="185"/>
      <c r="H23" s="185"/>
      <c r="I23" s="185"/>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O23" s="47" t="str">
        <f>IF(J23="","NG","OK")</f>
        <v>NG</v>
      </c>
      <c r="AP23" s="60" t="str">
        <f>IF(AO23="NG","管理者の電話番号を入力してください。","")</f>
        <v>管理者の電話番号を入力してください。</v>
      </c>
      <c r="AQ23" s="61"/>
      <c r="AR23" s="61"/>
      <c r="AZ23" s="47" t="s">
        <v>481</v>
      </c>
    </row>
    <row r="24" spans="1:52" ht="12.95" customHeight="1">
      <c r="A24" s="187" t="s">
        <v>152</v>
      </c>
      <c r="B24" s="187"/>
      <c r="C24" s="187"/>
      <c r="D24" s="187"/>
      <c r="E24" s="187"/>
      <c r="F24" s="187"/>
      <c r="G24" s="187"/>
      <c r="H24" s="187"/>
      <c r="I24" s="187"/>
      <c r="J24" s="187"/>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50"/>
    </row>
    <row r="25" spans="1:52" ht="12.95" customHeight="1">
      <c r="A25" s="174"/>
      <c r="B25" s="183" t="s">
        <v>50</v>
      </c>
      <c r="C25" s="183"/>
      <c r="D25" s="183"/>
      <c r="E25" s="183"/>
      <c r="F25" s="183"/>
      <c r="G25" s="183"/>
      <c r="H25" s="183"/>
      <c r="I25" s="183"/>
      <c r="J25" s="183"/>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O25" s="47" t="str">
        <f>IF(K25="","NG","OK")</f>
        <v>NG</v>
      </c>
      <c r="AP25" s="60" t="str">
        <f>IF(AO25="NG","報告対象建築物の所在地を入力してください。","")</f>
        <v>報告対象建築物の所在地を入力してください。</v>
      </c>
      <c r="AQ25" s="61"/>
      <c r="AR25" s="61"/>
    </row>
    <row r="26" spans="1:52" ht="12.95" customHeight="1">
      <c r="A26" s="174"/>
      <c r="B26" s="183" t="s">
        <v>75</v>
      </c>
      <c r="C26" s="183"/>
      <c r="D26" s="183"/>
      <c r="E26" s="183"/>
      <c r="F26" s="183"/>
      <c r="G26" s="183"/>
      <c r="H26" s="183"/>
      <c r="I26" s="183"/>
      <c r="J26" s="183"/>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P26" s="60" t="str">
        <f t="shared" ref="AP26" si="0">IF(AO26="NG","報告者氏名を入力してください。","")</f>
        <v/>
      </c>
      <c r="AQ26" s="61"/>
      <c r="AR26" s="61"/>
      <c r="AZ26" s="47" t="s">
        <v>491</v>
      </c>
    </row>
    <row r="27" spans="1:52" ht="12.95" customHeight="1">
      <c r="A27" s="174"/>
      <c r="B27" s="183" t="s">
        <v>76</v>
      </c>
      <c r="C27" s="183"/>
      <c r="D27" s="183"/>
      <c r="E27" s="183"/>
      <c r="F27" s="183"/>
      <c r="G27" s="183"/>
      <c r="H27" s="183"/>
      <c r="I27" s="183"/>
      <c r="J27" s="183"/>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O27" s="47" t="str">
        <f>IF(K27="","NG","OK")</f>
        <v>NG</v>
      </c>
      <c r="AP27" s="60" t="str">
        <f>IF(AO27="NG","報告対象建築物の名称を入力してください。","")</f>
        <v>報告対象建築物の名称を入力してください。</v>
      </c>
      <c r="AQ27" s="61"/>
      <c r="AR27" s="61"/>
      <c r="AZ27" s="47" t="s">
        <v>492</v>
      </c>
    </row>
    <row r="28" spans="1:52" ht="12.95" customHeight="1">
      <c r="A28" s="184"/>
      <c r="B28" s="185" t="s">
        <v>77</v>
      </c>
      <c r="C28" s="185"/>
      <c r="D28" s="185"/>
      <c r="E28" s="185"/>
      <c r="F28" s="185"/>
      <c r="G28" s="185"/>
      <c r="H28" s="185"/>
      <c r="I28" s="185"/>
      <c r="J28" s="185"/>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O28" s="47" t="str">
        <f>IF(K28="","NG","OK")</f>
        <v>NG</v>
      </c>
      <c r="AP28" s="60" t="str">
        <f>IF(AO28="NG","報告対象建築物の用途を入力してください。","")</f>
        <v>報告対象建築物の用途を入力してください。</v>
      </c>
      <c r="AQ28" s="61"/>
      <c r="AR28" s="61"/>
      <c r="AZ28" s="47" t="s">
        <v>490</v>
      </c>
    </row>
    <row r="29" spans="1:52" ht="2.25" customHeight="1">
      <c r="A29" s="186"/>
      <c r="B29" s="183"/>
      <c r="C29" s="183"/>
      <c r="D29" s="183"/>
      <c r="E29" s="183"/>
      <c r="F29" s="183"/>
      <c r="G29" s="183"/>
      <c r="H29" s="183"/>
      <c r="I29" s="183"/>
      <c r="J29" s="183"/>
      <c r="K29" s="188"/>
      <c r="L29" s="188"/>
      <c r="M29" s="189"/>
      <c r="N29" s="188"/>
      <c r="O29" s="188"/>
      <c r="P29" s="188"/>
      <c r="Q29" s="188"/>
      <c r="R29" s="188"/>
      <c r="S29" s="188"/>
      <c r="T29" s="188"/>
      <c r="U29" s="188"/>
      <c r="V29" s="188"/>
      <c r="W29" s="188"/>
      <c r="X29" s="188"/>
      <c r="Y29" s="188"/>
      <c r="Z29" s="188"/>
      <c r="AA29" s="188"/>
      <c r="AB29" s="188"/>
      <c r="AC29" s="188"/>
      <c r="AD29" s="189"/>
      <c r="AE29" s="188"/>
      <c r="AF29" s="188"/>
      <c r="AG29" s="188"/>
      <c r="AH29" s="188"/>
      <c r="AI29" s="188"/>
      <c r="AJ29" s="188"/>
      <c r="AK29" s="188"/>
      <c r="AL29" s="188"/>
      <c r="AM29" s="188"/>
    </row>
    <row r="30" spans="1:52" ht="12.95" customHeight="1">
      <c r="A30" s="174" t="s">
        <v>153</v>
      </c>
      <c r="B30" s="174"/>
      <c r="C30" s="174"/>
      <c r="D30" s="174"/>
      <c r="E30" s="174"/>
      <c r="F30" s="174"/>
      <c r="G30" s="174"/>
      <c r="H30" s="174"/>
      <c r="I30" s="174"/>
      <c r="J30" s="160"/>
      <c r="K30" s="174"/>
      <c r="L30" s="174"/>
      <c r="M30" s="190">
        <f>K118</f>
        <v>0</v>
      </c>
      <c r="N30" s="183" t="s">
        <v>57</v>
      </c>
      <c r="O30" s="183"/>
      <c r="P30" s="183"/>
      <c r="Q30" s="183"/>
      <c r="R30" s="183"/>
      <c r="S30" s="183"/>
      <c r="T30" s="183"/>
      <c r="U30" s="173" t="s">
        <v>58</v>
      </c>
      <c r="V30" s="190">
        <f>T118</f>
        <v>0</v>
      </c>
      <c r="W30" s="191" t="s">
        <v>59</v>
      </c>
      <c r="X30" s="183"/>
      <c r="Y30" s="183"/>
      <c r="Z30" s="183"/>
      <c r="AA30" s="183"/>
      <c r="AB30" s="160"/>
      <c r="AC30" s="186"/>
      <c r="AD30" s="190">
        <f>AB118</f>
        <v>0</v>
      </c>
      <c r="AE30" s="183" t="s">
        <v>53</v>
      </c>
      <c r="AF30" s="183"/>
      <c r="AG30" s="183"/>
      <c r="AH30" s="160"/>
      <c r="AI30" s="160"/>
      <c r="AJ30" s="174"/>
      <c r="AK30" s="174"/>
      <c r="AL30" s="174"/>
      <c r="AM30" s="174"/>
      <c r="AQ30" s="61"/>
      <c r="AR30" s="61"/>
      <c r="AS30" s="66"/>
    </row>
    <row r="31" spans="1:52" ht="12.95" customHeight="1">
      <c r="A31" s="174"/>
      <c r="B31" s="172"/>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83"/>
      <c r="AH31" s="186"/>
      <c r="AI31" s="186"/>
      <c r="AJ31" s="186"/>
      <c r="AK31" s="186"/>
      <c r="AL31" s="186"/>
      <c r="AM31" s="186"/>
    </row>
    <row r="32" spans="1:52" ht="12.95" customHeight="1">
      <c r="A32" s="174"/>
      <c r="B32" s="172"/>
      <c r="C32" s="172"/>
      <c r="D32" s="183"/>
      <c r="E32" s="183"/>
      <c r="F32" s="183"/>
      <c r="G32" s="183"/>
      <c r="H32" s="183"/>
      <c r="I32" s="183"/>
      <c r="J32" s="183"/>
      <c r="K32" s="186"/>
      <c r="L32" s="173"/>
      <c r="M32" s="173"/>
      <c r="N32" s="173"/>
      <c r="O32" s="173"/>
      <c r="P32" s="173"/>
      <c r="Q32" s="173"/>
      <c r="R32" s="173"/>
      <c r="S32" s="173"/>
      <c r="T32" s="173"/>
      <c r="U32" s="173"/>
      <c r="V32" s="173"/>
      <c r="W32" s="183"/>
      <c r="X32" s="160"/>
      <c r="Y32" s="160"/>
      <c r="Z32" s="160"/>
      <c r="AA32" s="160"/>
      <c r="AB32" s="160"/>
      <c r="AC32" s="160"/>
      <c r="AD32" s="160"/>
      <c r="AE32" s="160"/>
      <c r="AF32" s="160"/>
      <c r="AG32" s="183"/>
      <c r="AH32" s="186"/>
      <c r="AI32" s="186"/>
      <c r="AJ32" s="186"/>
      <c r="AK32" s="186"/>
      <c r="AL32" s="186"/>
      <c r="AM32" s="186"/>
    </row>
    <row r="33" spans="1:39" ht="12.95" customHeight="1">
      <c r="A33" s="174"/>
      <c r="B33" s="172"/>
      <c r="C33" s="172"/>
      <c r="D33" s="183"/>
      <c r="E33" s="183"/>
      <c r="F33" s="183"/>
      <c r="G33" s="183"/>
      <c r="H33" s="183"/>
      <c r="I33" s="183"/>
      <c r="J33" s="183"/>
      <c r="K33" s="186"/>
      <c r="L33" s="173"/>
      <c r="M33" s="173"/>
      <c r="N33" s="173"/>
      <c r="O33" s="173"/>
      <c r="P33" s="173"/>
      <c r="Q33" s="173"/>
      <c r="R33" s="173"/>
      <c r="S33" s="173"/>
      <c r="T33" s="173"/>
      <c r="U33" s="173"/>
      <c r="V33" s="173"/>
      <c r="W33" s="183"/>
      <c r="X33" s="160"/>
      <c r="Y33" s="160"/>
      <c r="Z33" s="160"/>
      <c r="AA33" s="160"/>
      <c r="AB33" s="160"/>
      <c r="AC33" s="160"/>
      <c r="AD33" s="160"/>
      <c r="AE33" s="160"/>
      <c r="AF33" s="160"/>
      <c r="AG33" s="183"/>
      <c r="AH33" s="186"/>
      <c r="AI33" s="186"/>
      <c r="AJ33" s="186"/>
      <c r="AK33" s="186"/>
      <c r="AL33" s="186"/>
      <c r="AM33" s="186"/>
    </row>
    <row r="34" spans="1:39" ht="12.95" customHeight="1">
      <c r="A34" s="174"/>
      <c r="B34" s="172"/>
      <c r="C34" s="172"/>
      <c r="D34" s="183"/>
      <c r="E34" s="183"/>
      <c r="F34" s="183"/>
      <c r="G34" s="183"/>
      <c r="H34" s="183"/>
      <c r="I34" s="183"/>
      <c r="J34" s="183"/>
      <c r="K34" s="186"/>
      <c r="L34" s="173"/>
      <c r="M34" s="173"/>
      <c r="N34" s="173"/>
      <c r="O34" s="173"/>
      <c r="P34" s="173"/>
      <c r="Q34" s="173"/>
      <c r="R34" s="173"/>
      <c r="S34" s="173"/>
      <c r="T34" s="173"/>
      <c r="U34" s="173"/>
      <c r="V34" s="173"/>
      <c r="W34" s="183"/>
      <c r="X34" s="160"/>
      <c r="Y34" s="160"/>
      <c r="Z34" s="160"/>
      <c r="AA34" s="160"/>
      <c r="AB34" s="160"/>
      <c r="AC34" s="160"/>
      <c r="AD34" s="160"/>
      <c r="AE34" s="160"/>
      <c r="AF34" s="160"/>
      <c r="AG34" s="183"/>
      <c r="AH34" s="186"/>
      <c r="AI34" s="186"/>
      <c r="AJ34" s="186"/>
      <c r="AK34" s="186"/>
      <c r="AL34" s="186"/>
      <c r="AM34" s="186"/>
    </row>
    <row r="35" spans="1:39" ht="12.95" customHeight="1">
      <c r="A35" s="174"/>
      <c r="B35" s="172"/>
      <c r="C35" s="172"/>
      <c r="D35" s="183"/>
      <c r="E35" s="183"/>
      <c r="F35" s="183"/>
      <c r="G35" s="183"/>
      <c r="H35" s="183"/>
      <c r="I35" s="183"/>
      <c r="J35" s="183"/>
      <c r="K35" s="186"/>
      <c r="L35" s="173"/>
      <c r="M35" s="173"/>
      <c r="N35" s="173"/>
      <c r="O35" s="173"/>
      <c r="P35" s="173"/>
      <c r="Q35" s="173"/>
      <c r="R35" s="173"/>
      <c r="S35" s="173"/>
      <c r="T35" s="173"/>
      <c r="U35" s="173"/>
      <c r="V35" s="173"/>
      <c r="W35" s="183"/>
      <c r="X35" s="160"/>
      <c r="Y35" s="160"/>
      <c r="Z35" s="160"/>
      <c r="AA35" s="160"/>
      <c r="AB35" s="160"/>
      <c r="AC35" s="160"/>
      <c r="AD35" s="160"/>
      <c r="AE35" s="160"/>
      <c r="AF35" s="160"/>
      <c r="AG35" s="183"/>
      <c r="AH35" s="186"/>
      <c r="AI35" s="186"/>
      <c r="AJ35" s="186"/>
      <c r="AK35" s="186"/>
      <c r="AL35" s="186"/>
      <c r="AM35" s="186"/>
    </row>
    <row r="36" spans="1:39" ht="12.95" customHeight="1">
      <c r="A36" s="174"/>
      <c r="B36" s="172"/>
      <c r="C36" s="172"/>
      <c r="D36" s="183"/>
      <c r="E36" s="183"/>
      <c r="F36" s="183"/>
      <c r="G36" s="183"/>
      <c r="H36" s="183"/>
      <c r="I36" s="183"/>
      <c r="J36" s="183"/>
      <c r="K36" s="186"/>
      <c r="L36" s="173"/>
      <c r="M36" s="173"/>
      <c r="N36" s="173"/>
      <c r="O36" s="173"/>
      <c r="P36" s="173"/>
      <c r="Q36" s="173"/>
      <c r="R36" s="173"/>
      <c r="S36" s="173"/>
      <c r="T36" s="173"/>
      <c r="U36" s="173"/>
      <c r="V36" s="173"/>
      <c r="W36" s="183"/>
      <c r="X36" s="160"/>
      <c r="Y36" s="160"/>
      <c r="Z36" s="160"/>
      <c r="AA36" s="160"/>
      <c r="AB36" s="160"/>
      <c r="AC36" s="160"/>
      <c r="AD36" s="160"/>
      <c r="AE36" s="160"/>
      <c r="AF36" s="160"/>
      <c r="AG36" s="183"/>
      <c r="AH36" s="186"/>
      <c r="AI36" s="186"/>
      <c r="AJ36" s="186"/>
      <c r="AK36" s="186"/>
      <c r="AL36" s="186"/>
      <c r="AM36" s="186"/>
    </row>
    <row r="37" spans="1:39" ht="12.95" customHeight="1">
      <c r="A37" s="174"/>
      <c r="B37" s="172"/>
      <c r="C37" s="172"/>
      <c r="D37" s="183"/>
      <c r="E37" s="183"/>
      <c r="F37" s="183"/>
      <c r="G37" s="183"/>
      <c r="H37" s="183"/>
      <c r="I37" s="183"/>
      <c r="J37" s="183"/>
      <c r="K37" s="186"/>
      <c r="L37" s="173"/>
      <c r="M37" s="173"/>
      <c r="N37" s="173"/>
      <c r="O37" s="173"/>
      <c r="P37" s="173"/>
      <c r="Q37" s="173"/>
      <c r="R37" s="173"/>
      <c r="S37" s="173"/>
      <c r="T37" s="173"/>
      <c r="U37" s="173"/>
      <c r="V37" s="173"/>
      <c r="W37" s="183"/>
      <c r="X37" s="160"/>
      <c r="Y37" s="160"/>
      <c r="Z37" s="160"/>
      <c r="AA37" s="160"/>
      <c r="AB37" s="160"/>
      <c r="AC37" s="160"/>
      <c r="AD37" s="160"/>
      <c r="AE37" s="160"/>
      <c r="AF37" s="160"/>
      <c r="AG37" s="183"/>
      <c r="AH37" s="186"/>
      <c r="AI37" s="186"/>
      <c r="AJ37" s="186"/>
      <c r="AK37" s="186"/>
      <c r="AL37" s="186"/>
      <c r="AM37" s="186"/>
    </row>
    <row r="38" spans="1:39" ht="12.95" customHeight="1">
      <c r="A38" s="174"/>
      <c r="B38" s="172"/>
      <c r="C38" s="172"/>
      <c r="D38" s="183"/>
      <c r="E38" s="183"/>
      <c r="F38" s="183"/>
      <c r="G38" s="183"/>
      <c r="H38" s="183"/>
      <c r="I38" s="183"/>
      <c r="J38" s="183"/>
      <c r="K38" s="186"/>
      <c r="L38" s="173"/>
      <c r="M38" s="173"/>
      <c r="N38" s="173"/>
      <c r="O38" s="173"/>
      <c r="P38" s="173"/>
      <c r="Q38" s="173"/>
      <c r="R38" s="173"/>
      <c r="S38" s="173"/>
      <c r="T38" s="173"/>
      <c r="U38" s="173"/>
      <c r="V38" s="173"/>
      <c r="W38" s="183"/>
      <c r="X38" s="160"/>
      <c r="Y38" s="160"/>
      <c r="Z38" s="160"/>
      <c r="AA38" s="160"/>
      <c r="AB38" s="160"/>
      <c r="AC38" s="160"/>
      <c r="AD38" s="160"/>
      <c r="AE38" s="160"/>
      <c r="AF38" s="160"/>
      <c r="AG38" s="183"/>
      <c r="AH38" s="186"/>
      <c r="AI38" s="186"/>
      <c r="AJ38" s="186"/>
      <c r="AK38" s="186"/>
      <c r="AL38" s="186"/>
      <c r="AM38" s="186"/>
    </row>
    <row r="39" spans="1:39" ht="12.95" customHeight="1">
      <c r="A39" s="174"/>
      <c r="B39" s="172"/>
      <c r="C39" s="172"/>
      <c r="D39" s="183"/>
      <c r="E39" s="183"/>
      <c r="F39" s="183"/>
      <c r="G39" s="183"/>
      <c r="H39" s="183"/>
      <c r="I39" s="183"/>
      <c r="J39" s="183"/>
      <c r="K39" s="186"/>
      <c r="L39" s="173"/>
      <c r="M39" s="173"/>
      <c r="N39" s="173"/>
      <c r="O39" s="173"/>
      <c r="P39" s="173"/>
      <c r="Q39" s="173"/>
      <c r="R39" s="173"/>
      <c r="S39" s="173"/>
      <c r="T39" s="173"/>
      <c r="U39" s="173"/>
      <c r="V39" s="173"/>
      <c r="W39" s="183"/>
      <c r="X39" s="160"/>
      <c r="Y39" s="160"/>
      <c r="Z39" s="160"/>
      <c r="AA39" s="160"/>
      <c r="AB39" s="160"/>
      <c r="AC39" s="160"/>
      <c r="AD39" s="160"/>
      <c r="AE39" s="160"/>
      <c r="AF39" s="160"/>
      <c r="AG39" s="183"/>
      <c r="AH39" s="186"/>
      <c r="AI39" s="186"/>
      <c r="AJ39" s="186"/>
      <c r="AK39" s="186"/>
      <c r="AL39" s="186"/>
      <c r="AM39" s="186"/>
    </row>
    <row r="40" spans="1:39" ht="12.95" customHeight="1">
      <c r="A40" s="174"/>
      <c r="B40" s="172"/>
      <c r="C40" s="172"/>
      <c r="D40" s="183"/>
      <c r="E40" s="183"/>
      <c r="F40" s="183"/>
      <c r="G40" s="183"/>
      <c r="H40" s="183"/>
      <c r="I40" s="183"/>
      <c r="J40" s="183"/>
      <c r="K40" s="186"/>
      <c r="L40" s="173"/>
      <c r="M40" s="173"/>
      <c r="N40" s="173"/>
      <c r="O40" s="173"/>
      <c r="P40" s="173"/>
      <c r="Q40" s="173"/>
      <c r="R40" s="173"/>
      <c r="S40" s="173"/>
      <c r="T40" s="173"/>
      <c r="U40" s="173"/>
      <c r="V40" s="173"/>
      <c r="W40" s="183"/>
      <c r="X40" s="160"/>
      <c r="Y40" s="160"/>
      <c r="Z40" s="160"/>
      <c r="AA40" s="160"/>
      <c r="AB40" s="160"/>
      <c r="AC40" s="160"/>
      <c r="AD40" s="160"/>
      <c r="AE40" s="160"/>
      <c r="AF40" s="160"/>
      <c r="AG40" s="183"/>
      <c r="AH40" s="186"/>
      <c r="AI40" s="186"/>
      <c r="AJ40" s="186"/>
      <c r="AK40" s="186"/>
      <c r="AL40" s="186"/>
      <c r="AM40" s="186"/>
    </row>
    <row r="41" spans="1:39" ht="12.95" customHeight="1">
      <c r="A41" s="174"/>
      <c r="B41" s="172"/>
      <c r="C41" s="172"/>
      <c r="D41" s="183"/>
      <c r="E41" s="183"/>
      <c r="F41" s="183"/>
      <c r="G41" s="183"/>
      <c r="H41" s="183"/>
      <c r="I41" s="183"/>
      <c r="J41" s="183"/>
      <c r="K41" s="186"/>
      <c r="L41" s="173"/>
      <c r="M41" s="173"/>
      <c r="N41" s="173"/>
      <c r="O41" s="173"/>
      <c r="P41" s="173"/>
      <c r="Q41" s="173"/>
      <c r="R41" s="173"/>
      <c r="S41" s="173"/>
      <c r="T41" s="173"/>
      <c r="U41" s="173"/>
      <c r="V41" s="173"/>
      <c r="W41" s="183"/>
      <c r="X41" s="160"/>
      <c r="Y41" s="160"/>
      <c r="Z41" s="160"/>
      <c r="AA41" s="160"/>
      <c r="AB41" s="160"/>
      <c r="AC41" s="160"/>
      <c r="AD41" s="160"/>
      <c r="AE41" s="160"/>
      <c r="AF41" s="160"/>
      <c r="AG41" s="183"/>
      <c r="AH41" s="186"/>
      <c r="AI41" s="186"/>
      <c r="AJ41" s="186"/>
      <c r="AK41" s="186"/>
      <c r="AL41" s="186"/>
      <c r="AM41" s="186"/>
    </row>
    <row r="42" spans="1:39" ht="12.95" customHeight="1">
      <c r="A42" s="174"/>
      <c r="B42" s="172"/>
      <c r="C42" s="172"/>
      <c r="D42" s="183"/>
      <c r="E42" s="183"/>
      <c r="F42" s="183"/>
      <c r="G42" s="183"/>
      <c r="H42" s="183"/>
      <c r="I42" s="183"/>
      <c r="J42" s="183"/>
      <c r="K42" s="186"/>
      <c r="L42" s="173"/>
      <c r="M42" s="173"/>
      <c r="N42" s="173"/>
      <c r="O42" s="173"/>
      <c r="P42" s="173"/>
      <c r="Q42" s="173"/>
      <c r="R42" s="173"/>
      <c r="S42" s="173"/>
      <c r="T42" s="173"/>
      <c r="U42" s="173"/>
      <c r="V42" s="173"/>
      <c r="W42" s="183"/>
      <c r="X42" s="160"/>
      <c r="Y42" s="160"/>
      <c r="Z42" s="160"/>
      <c r="AA42" s="160"/>
      <c r="AB42" s="160"/>
      <c r="AC42" s="160"/>
      <c r="AD42" s="160"/>
      <c r="AE42" s="160"/>
      <c r="AF42" s="160"/>
      <c r="AG42" s="183"/>
      <c r="AH42" s="186"/>
      <c r="AI42" s="186"/>
      <c r="AJ42" s="186"/>
      <c r="AK42" s="186"/>
      <c r="AL42" s="186"/>
      <c r="AM42" s="186"/>
    </row>
    <row r="43" spans="1:39" ht="12.95" customHeight="1">
      <c r="A43" s="174"/>
      <c r="B43" s="172"/>
      <c r="C43" s="172"/>
      <c r="D43" s="183"/>
      <c r="E43" s="183"/>
      <c r="F43" s="183"/>
      <c r="G43" s="183"/>
      <c r="H43" s="183"/>
      <c r="I43" s="183"/>
      <c r="J43" s="183"/>
      <c r="K43" s="186"/>
      <c r="L43" s="173"/>
      <c r="M43" s="173"/>
      <c r="N43" s="173"/>
      <c r="O43" s="173"/>
      <c r="P43" s="173"/>
      <c r="Q43" s="173"/>
      <c r="R43" s="173"/>
      <c r="S43" s="173"/>
      <c r="T43" s="173"/>
      <c r="U43" s="173"/>
      <c r="V43" s="173"/>
      <c r="W43" s="183"/>
      <c r="X43" s="160"/>
      <c r="Y43" s="160"/>
      <c r="Z43" s="160"/>
      <c r="AA43" s="160"/>
      <c r="AB43" s="160"/>
      <c r="AC43" s="160"/>
      <c r="AD43" s="160"/>
      <c r="AE43" s="160"/>
      <c r="AF43" s="160"/>
      <c r="AG43" s="183"/>
      <c r="AH43" s="186"/>
      <c r="AI43" s="186"/>
      <c r="AJ43" s="186"/>
      <c r="AK43" s="186"/>
      <c r="AL43" s="186"/>
      <c r="AM43" s="186"/>
    </row>
    <row r="44" spans="1:39" ht="12.95" customHeight="1">
      <c r="A44" s="174"/>
      <c r="B44" s="172"/>
      <c r="C44" s="172"/>
      <c r="D44" s="183"/>
      <c r="E44" s="183"/>
      <c r="F44" s="183"/>
      <c r="G44" s="183"/>
      <c r="H44" s="183"/>
      <c r="I44" s="183"/>
      <c r="J44" s="183"/>
      <c r="K44" s="186"/>
      <c r="L44" s="173"/>
      <c r="M44" s="173"/>
      <c r="N44" s="173"/>
      <c r="O44" s="173"/>
      <c r="P44" s="173"/>
      <c r="Q44" s="173"/>
      <c r="R44" s="173"/>
      <c r="S44" s="173"/>
      <c r="T44" s="173"/>
      <c r="U44" s="173"/>
      <c r="V44" s="173"/>
      <c r="W44" s="183"/>
      <c r="X44" s="160"/>
      <c r="Y44" s="160"/>
      <c r="Z44" s="160"/>
      <c r="AA44" s="160"/>
      <c r="AB44" s="160"/>
      <c r="AC44" s="160"/>
      <c r="AD44" s="160"/>
      <c r="AE44" s="160"/>
      <c r="AF44" s="160"/>
      <c r="AG44" s="183"/>
      <c r="AH44" s="186"/>
      <c r="AI44" s="186"/>
      <c r="AJ44" s="186"/>
      <c r="AK44" s="186"/>
      <c r="AL44" s="186"/>
      <c r="AM44" s="186"/>
    </row>
    <row r="45" spans="1:39" ht="12.95" customHeight="1">
      <c r="A45" s="174"/>
      <c r="B45" s="172"/>
      <c r="C45" s="172"/>
      <c r="D45" s="183"/>
      <c r="E45" s="183"/>
      <c r="F45" s="183"/>
      <c r="G45" s="183"/>
      <c r="H45" s="183"/>
      <c r="I45" s="183"/>
      <c r="J45" s="183"/>
      <c r="K45" s="186"/>
      <c r="L45" s="173"/>
      <c r="M45" s="173"/>
      <c r="N45" s="173"/>
      <c r="O45" s="173"/>
      <c r="P45" s="173"/>
      <c r="Q45" s="173"/>
      <c r="R45" s="173"/>
      <c r="S45" s="173"/>
      <c r="T45" s="173"/>
      <c r="U45" s="173"/>
      <c r="V45" s="173"/>
      <c r="W45" s="183"/>
      <c r="X45" s="160"/>
      <c r="Y45" s="160"/>
      <c r="Z45" s="160"/>
      <c r="AA45" s="160"/>
      <c r="AB45" s="160"/>
      <c r="AC45" s="160"/>
      <c r="AD45" s="160"/>
      <c r="AE45" s="160"/>
      <c r="AF45" s="160"/>
      <c r="AG45" s="183"/>
      <c r="AH45" s="186"/>
      <c r="AI45" s="186"/>
      <c r="AJ45" s="186"/>
      <c r="AK45" s="186"/>
      <c r="AL45" s="186"/>
      <c r="AM45" s="186"/>
    </row>
    <row r="46" spans="1:39" ht="12.95" customHeight="1">
      <c r="A46" s="174"/>
      <c r="B46" s="172"/>
      <c r="C46" s="172"/>
      <c r="D46" s="183"/>
      <c r="E46" s="183"/>
      <c r="F46" s="183"/>
      <c r="G46" s="183"/>
      <c r="H46" s="183"/>
      <c r="I46" s="183"/>
      <c r="J46" s="183"/>
      <c r="K46" s="186"/>
      <c r="L46" s="173"/>
      <c r="M46" s="173"/>
      <c r="N46" s="173"/>
      <c r="O46" s="173"/>
      <c r="P46" s="173"/>
      <c r="Q46" s="173"/>
      <c r="R46" s="173"/>
      <c r="S46" s="173"/>
      <c r="T46" s="173"/>
      <c r="U46" s="173"/>
      <c r="V46" s="173"/>
      <c r="W46" s="183"/>
      <c r="X46" s="160"/>
      <c r="Y46" s="160"/>
      <c r="Z46" s="160"/>
      <c r="AA46" s="160"/>
      <c r="AB46" s="160"/>
      <c r="AC46" s="160"/>
      <c r="AD46" s="160"/>
      <c r="AE46" s="160"/>
      <c r="AF46" s="160"/>
      <c r="AG46" s="183"/>
      <c r="AH46" s="186"/>
      <c r="AI46" s="186"/>
      <c r="AJ46" s="186"/>
      <c r="AK46" s="186"/>
      <c r="AL46" s="186"/>
      <c r="AM46" s="186"/>
    </row>
    <row r="47" spans="1:39" ht="12.95" customHeight="1">
      <c r="A47" s="174"/>
      <c r="B47" s="172"/>
      <c r="C47" s="172"/>
      <c r="D47" s="183"/>
      <c r="E47" s="183"/>
      <c r="F47" s="183"/>
      <c r="G47" s="183"/>
      <c r="H47" s="183"/>
      <c r="I47" s="183"/>
      <c r="J47" s="183"/>
      <c r="K47" s="186"/>
      <c r="L47" s="173"/>
      <c r="M47" s="173"/>
      <c r="N47" s="173"/>
      <c r="O47" s="173"/>
      <c r="P47" s="173"/>
      <c r="Q47" s="173"/>
      <c r="R47" s="173"/>
      <c r="S47" s="173"/>
      <c r="T47" s="173"/>
      <c r="U47" s="173"/>
      <c r="V47" s="173"/>
      <c r="W47" s="183"/>
      <c r="X47" s="160"/>
      <c r="Y47" s="160"/>
      <c r="Z47" s="160"/>
      <c r="AA47" s="160"/>
      <c r="AB47" s="160"/>
      <c r="AC47" s="160"/>
      <c r="AD47" s="160"/>
      <c r="AE47" s="160"/>
      <c r="AF47" s="160"/>
      <c r="AG47" s="183"/>
      <c r="AH47" s="186"/>
      <c r="AI47" s="186"/>
      <c r="AJ47" s="186"/>
      <c r="AK47" s="186"/>
      <c r="AL47" s="186"/>
      <c r="AM47" s="186"/>
    </row>
    <row r="48" spans="1:39" ht="12.95" customHeight="1">
      <c r="A48" s="174"/>
      <c r="B48" s="172"/>
      <c r="C48" s="172"/>
      <c r="D48" s="183"/>
      <c r="E48" s="183"/>
      <c r="F48" s="183"/>
      <c r="G48" s="183"/>
      <c r="H48" s="183"/>
      <c r="I48" s="183"/>
      <c r="J48" s="183"/>
      <c r="K48" s="186"/>
      <c r="L48" s="173"/>
      <c r="M48" s="173"/>
      <c r="N48" s="173"/>
      <c r="O48" s="173"/>
      <c r="P48" s="173"/>
      <c r="Q48" s="173"/>
      <c r="R48" s="173"/>
      <c r="S48" s="173"/>
      <c r="T48" s="173"/>
      <c r="U48" s="173"/>
      <c r="V48" s="173"/>
      <c r="W48" s="183"/>
      <c r="X48" s="160"/>
      <c r="Y48" s="160"/>
      <c r="Z48" s="160"/>
      <c r="AA48" s="160"/>
      <c r="AB48" s="160"/>
      <c r="AC48" s="160"/>
      <c r="AD48" s="160"/>
      <c r="AE48" s="160"/>
      <c r="AF48" s="160"/>
      <c r="AG48" s="183"/>
      <c r="AH48" s="186"/>
      <c r="AI48" s="186"/>
      <c r="AJ48" s="186"/>
      <c r="AK48" s="186"/>
      <c r="AL48" s="186"/>
      <c r="AM48" s="186"/>
    </row>
    <row r="49" spans="1:52" ht="12.95" customHeight="1">
      <c r="A49" s="174"/>
      <c r="B49" s="172"/>
      <c r="C49" s="172"/>
      <c r="D49" s="183"/>
      <c r="E49" s="183"/>
      <c r="F49" s="183"/>
      <c r="G49" s="183"/>
      <c r="H49" s="183"/>
      <c r="I49" s="183"/>
      <c r="J49" s="183"/>
      <c r="K49" s="186"/>
      <c r="L49" s="173"/>
      <c r="M49" s="173"/>
      <c r="N49" s="173"/>
      <c r="O49" s="173"/>
      <c r="P49" s="173"/>
      <c r="Q49" s="173"/>
      <c r="R49" s="173"/>
      <c r="S49" s="173"/>
      <c r="T49" s="173"/>
      <c r="U49" s="173"/>
      <c r="V49" s="173"/>
      <c r="W49" s="183"/>
      <c r="X49" s="160"/>
      <c r="Y49" s="160"/>
      <c r="Z49" s="160"/>
      <c r="AA49" s="160"/>
      <c r="AB49" s="160"/>
      <c r="AC49" s="160"/>
      <c r="AD49" s="160"/>
      <c r="AE49" s="160"/>
      <c r="AF49" s="160"/>
      <c r="AG49" s="183"/>
      <c r="AH49" s="186"/>
      <c r="AI49" s="186"/>
      <c r="AJ49" s="186"/>
      <c r="AK49" s="186"/>
      <c r="AL49" s="186"/>
      <c r="AM49" s="186"/>
    </row>
    <row r="50" spans="1:52" ht="12.95" customHeight="1">
      <c r="A50" s="174"/>
      <c r="B50" s="172"/>
      <c r="C50" s="172"/>
      <c r="D50" s="183"/>
      <c r="E50" s="183"/>
      <c r="F50" s="183"/>
      <c r="G50" s="183"/>
      <c r="H50" s="183"/>
      <c r="I50" s="183"/>
      <c r="J50" s="183"/>
      <c r="K50" s="186"/>
      <c r="L50" s="173"/>
      <c r="M50" s="173"/>
      <c r="N50" s="173"/>
      <c r="O50" s="173"/>
      <c r="P50" s="173"/>
      <c r="Q50" s="173"/>
      <c r="R50" s="173"/>
      <c r="S50" s="173"/>
      <c r="T50" s="173"/>
      <c r="U50" s="173"/>
      <c r="V50" s="173"/>
      <c r="W50" s="183"/>
      <c r="X50" s="160"/>
      <c r="Y50" s="160"/>
      <c r="Z50" s="160"/>
      <c r="AA50" s="160"/>
      <c r="AB50" s="160"/>
      <c r="AC50" s="160"/>
      <c r="AD50" s="160"/>
      <c r="AE50" s="160"/>
      <c r="AF50" s="160"/>
      <c r="AG50" s="183"/>
      <c r="AH50" s="186"/>
      <c r="AI50" s="186"/>
      <c r="AJ50" s="186"/>
      <c r="AK50" s="186"/>
      <c r="AL50" s="186"/>
      <c r="AM50" s="186"/>
    </row>
    <row r="51" spans="1:52" ht="12.95" customHeight="1">
      <c r="A51" s="174"/>
      <c r="B51" s="172"/>
      <c r="C51" s="172"/>
      <c r="D51" s="183"/>
      <c r="E51" s="183"/>
      <c r="F51" s="183"/>
      <c r="G51" s="183"/>
      <c r="H51" s="183"/>
      <c r="I51" s="183"/>
      <c r="J51" s="183"/>
      <c r="K51" s="186"/>
      <c r="L51" s="173"/>
      <c r="M51" s="173"/>
      <c r="N51" s="173"/>
      <c r="O51" s="173"/>
      <c r="P51" s="173"/>
      <c r="Q51" s="173"/>
      <c r="R51" s="173"/>
      <c r="S51" s="173"/>
      <c r="T51" s="173"/>
      <c r="U51" s="173"/>
      <c r="V51" s="173"/>
      <c r="W51" s="183"/>
      <c r="X51" s="160"/>
      <c r="Y51" s="160"/>
      <c r="Z51" s="160"/>
      <c r="AA51" s="160"/>
      <c r="AB51" s="160"/>
      <c r="AC51" s="160"/>
      <c r="AD51" s="160"/>
      <c r="AE51" s="160"/>
      <c r="AF51" s="160"/>
      <c r="AG51" s="183"/>
      <c r="AH51" s="186"/>
      <c r="AI51" s="186"/>
      <c r="AJ51" s="186"/>
      <c r="AK51" s="186"/>
      <c r="AL51" s="186"/>
      <c r="AM51" s="186"/>
    </row>
    <row r="52" spans="1:52" ht="12.95" customHeight="1">
      <c r="A52" s="174"/>
      <c r="B52" s="172"/>
      <c r="C52" s="172"/>
      <c r="D52" s="183"/>
      <c r="E52" s="183"/>
      <c r="F52" s="183"/>
      <c r="G52" s="183"/>
      <c r="H52" s="183"/>
      <c r="I52" s="183"/>
      <c r="J52" s="183"/>
      <c r="K52" s="186"/>
      <c r="L52" s="173"/>
      <c r="M52" s="173"/>
      <c r="N52" s="173"/>
      <c r="O52" s="173"/>
      <c r="P52" s="173"/>
      <c r="Q52" s="173"/>
      <c r="R52" s="173"/>
      <c r="S52" s="173"/>
      <c r="T52" s="173"/>
      <c r="U52" s="173"/>
      <c r="V52" s="173"/>
      <c r="W52" s="183"/>
      <c r="X52" s="160"/>
      <c r="Y52" s="160"/>
      <c r="Z52" s="160"/>
      <c r="AA52" s="160"/>
      <c r="AB52" s="160"/>
      <c r="AC52" s="160"/>
      <c r="AD52" s="160"/>
      <c r="AE52" s="160"/>
      <c r="AF52" s="160"/>
      <c r="AG52" s="183"/>
      <c r="AH52" s="186"/>
      <c r="AI52" s="186"/>
      <c r="AJ52" s="186"/>
      <c r="AK52" s="186"/>
      <c r="AL52" s="186"/>
      <c r="AM52" s="186"/>
    </row>
    <row r="53" spans="1:52" ht="12.95" customHeight="1">
      <c r="A53" s="174"/>
      <c r="B53" s="172"/>
      <c r="C53" s="172"/>
      <c r="D53" s="183"/>
      <c r="E53" s="183"/>
      <c r="F53" s="183"/>
      <c r="G53" s="183"/>
      <c r="H53" s="183"/>
      <c r="I53" s="183"/>
      <c r="J53" s="183"/>
      <c r="K53" s="186"/>
      <c r="L53" s="173"/>
      <c r="M53" s="173"/>
      <c r="N53" s="173"/>
      <c r="O53" s="173"/>
      <c r="P53" s="173"/>
      <c r="Q53" s="173"/>
      <c r="R53" s="173"/>
      <c r="S53" s="173"/>
      <c r="T53" s="173"/>
      <c r="U53" s="173"/>
      <c r="V53" s="173"/>
      <c r="W53" s="183"/>
      <c r="X53" s="160"/>
      <c r="Y53" s="160"/>
      <c r="Z53" s="160"/>
      <c r="AA53" s="160"/>
      <c r="AB53" s="160"/>
      <c r="AC53" s="160"/>
      <c r="AD53" s="160"/>
      <c r="AE53" s="160"/>
      <c r="AF53" s="160"/>
      <c r="AG53" s="183"/>
      <c r="AH53" s="186"/>
      <c r="AI53" s="186"/>
      <c r="AJ53" s="186"/>
      <c r="AK53" s="186"/>
      <c r="AL53" s="186"/>
      <c r="AM53" s="186"/>
    </row>
    <row r="54" spans="1:52" ht="12.95" customHeight="1">
      <c r="A54" s="174"/>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4"/>
      <c r="AG54" s="174"/>
      <c r="AH54" s="174"/>
      <c r="AI54" s="174"/>
      <c r="AJ54" s="174"/>
      <c r="AK54" s="174"/>
      <c r="AL54" s="174"/>
      <c r="AM54" s="174"/>
      <c r="AN54" s="67"/>
      <c r="AU54" s="67"/>
      <c r="AV54" s="67"/>
      <c r="AW54" s="67"/>
      <c r="AX54" s="67"/>
      <c r="AY54" s="67"/>
      <c r="AZ54" s="67"/>
    </row>
    <row r="55" spans="1:52" ht="12.95" customHeight="1">
      <c r="A55" s="174"/>
      <c r="B55" s="174"/>
      <c r="C55" s="192" t="s">
        <v>28</v>
      </c>
      <c r="D55" s="180"/>
      <c r="E55" s="180"/>
      <c r="F55" s="180"/>
      <c r="G55" s="180"/>
      <c r="H55" s="180"/>
      <c r="I55" s="193"/>
      <c r="J55" s="192" t="s">
        <v>29</v>
      </c>
      <c r="K55" s="180"/>
      <c r="L55" s="180"/>
      <c r="M55" s="180"/>
      <c r="N55" s="180"/>
      <c r="O55" s="180"/>
      <c r="P55" s="180"/>
      <c r="Q55" s="180"/>
      <c r="R55" s="180"/>
      <c r="S55" s="180"/>
      <c r="T55" s="180"/>
      <c r="U55" s="180"/>
      <c r="V55" s="180"/>
      <c r="W55" s="180"/>
      <c r="X55" s="180"/>
      <c r="Y55" s="180"/>
      <c r="Z55" s="180"/>
      <c r="AA55" s="180"/>
      <c r="AB55" s="193"/>
      <c r="AC55" s="174"/>
      <c r="AD55" s="418" t="s">
        <v>135</v>
      </c>
      <c r="AE55" s="419"/>
      <c r="AF55" s="419"/>
      <c r="AG55" s="419"/>
      <c r="AH55" s="419"/>
      <c r="AI55" s="420"/>
      <c r="AJ55" s="418" t="s">
        <v>136</v>
      </c>
      <c r="AK55" s="419"/>
      <c r="AL55" s="420"/>
      <c r="AM55" s="174"/>
      <c r="AN55" s="67"/>
      <c r="AO55" s="47" t="str">
        <f>IF(LEN(AD56)=6,"OK","NG")</f>
        <v>NG</v>
      </c>
      <c r="AP55" s="60" t="str">
        <f>IF(AO55="NG","建物基本番号を入力してください。","")</f>
        <v>建物基本番号を入力してください。</v>
      </c>
      <c r="AQ55" s="61"/>
      <c r="AU55" s="67"/>
      <c r="AV55" s="67"/>
      <c r="AW55" s="67"/>
      <c r="AX55" s="67"/>
      <c r="AY55" s="67"/>
      <c r="AZ55" s="67"/>
    </row>
    <row r="56" spans="1:52" ht="12.95" customHeight="1">
      <c r="A56" s="174"/>
      <c r="B56" s="174"/>
      <c r="C56" s="194"/>
      <c r="D56" s="174"/>
      <c r="E56" s="174"/>
      <c r="F56" s="174"/>
      <c r="G56" s="174"/>
      <c r="H56" s="174"/>
      <c r="I56" s="195"/>
      <c r="J56" s="196"/>
      <c r="K56" s="187"/>
      <c r="L56" s="187"/>
      <c r="M56" s="187"/>
      <c r="N56" s="187"/>
      <c r="O56" s="187"/>
      <c r="P56" s="187"/>
      <c r="Q56" s="187"/>
      <c r="R56" s="187"/>
      <c r="S56" s="187"/>
      <c r="T56" s="187"/>
      <c r="U56" s="187"/>
      <c r="V56" s="187"/>
      <c r="W56" s="187"/>
      <c r="X56" s="187"/>
      <c r="Y56" s="187"/>
      <c r="Z56" s="187"/>
      <c r="AA56" s="187"/>
      <c r="AB56" s="197"/>
      <c r="AC56" s="174"/>
      <c r="AD56" s="421"/>
      <c r="AE56" s="422"/>
      <c r="AF56" s="422"/>
      <c r="AG56" s="422"/>
      <c r="AH56" s="422"/>
      <c r="AI56" s="423"/>
      <c r="AJ56" s="421"/>
      <c r="AK56" s="422"/>
      <c r="AL56" s="198"/>
      <c r="AM56" s="174"/>
      <c r="AN56" s="67"/>
      <c r="AO56" s="47" t="str">
        <f>IF(AND(AJ56&gt;=1,AJ56&lt;=10),"OK","NG")</f>
        <v>NG</v>
      </c>
      <c r="AP56" s="60" t="str">
        <f>IF(AO56="NG","区分を入力してください。","")</f>
        <v>区分を入力してください。</v>
      </c>
      <c r="AQ56" s="61"/>
      <c r="AU56" s="67"/>
      <c r="AV56" s="67"/>
      <c r="AW56" s="67"/>
      <c r="AX56" s="67"/>
      <c r="AY56" s="67"/>
      <c r="AZ56" s="67"/>
    </row>
    <row r="57" spans="1:52" ht="12.95" customHeight="1">
      <c r="A57" s="174"/>
      <c r="B57" s="174"/>
      <c r="C57" s="194"/>
      <c r="D57" s="174"/>
      <c r="E57" s="174"/>
      <c r="F57" s="174"/>
      <c r="G57" s="174"/>
      <c r="H57" s="174"/>
      <c r="I57" s="195"/>
      <c r="J57" s="194"/>
      <c r="K57" s="174"/>
      <c r="L57" s="174"/>
      <c r="M57" s="174"/>
      <c r="N57" s="174"/>
      <c r="O57" s="174"/>
      <c r="P57" s="174"/>
      <c r="Q57" s="174"/>
      <c r="R57" s="174"/>
      <c r="S57" s="174"/>
      <c r="T57" s="174"/>
      <c r="U57" s="174"/>
      <c r="V57" s="174"/>
      <c r="W57" s="174"/>
      <c r="X57" s="174"/>
      <c r="Y57" s="174"/>
      <c r="Z57" s="174"/>
      <c r="AA57" s="174"/>
      <c r="AB57" s="195"/>
      <c r="AC57" s="174"/>
      <c r="AD57" s="424"/>
      <c r="AE57" s="425"/>
      <c r="AF57" s="425"/>
      <c r="AG57" s="425"/>
      <c r="AH57" s="425"/>
      <c r="AI57" s="426"/>
      <c r="AJ57" s="424"/>
      <c r="AK57" s="425"/>
      <c r="AL57" s="199"/>
      <c r="AM57" s="174"/>
      <c r="AN57" s="67"/>
      <c r="AU57" s="67"/>
      <c r="AV57" s="67"/>
      <c r="AW57" s="67"/>
      <c r="AX57" s="68"/>
      <c r="AY57" s="67"/>
      <c r="AZ57" s="67"/>
    </row>
    <row r="58" spans="1:52" ht="12.95" customHeight="1">
      <c r="A58" s="174"/>
      <c r="B58" s="174"/>
      <c r="C58" s="194"/>
      <c r="D58" s="174"/>
      <c r="E58" s="174"/>
      <c r="F58" s="174"/>
      <c r="G58" s="174"/>
      <c r="H58" s="174"/>
      <c r="I58" s="195"/>
      <c r="J58" s="194"/>
      <c r="K58" s="174"/>
      <c r="L58" s="174"/>
      <c r="M58" s="174"/>
      <c r="N58" s="174"/>
      <c r="O58" s="174"/>
      <c r="P58" s="174"/>
      <c r="Q58" s="174"/>
      <c r="R58" s="174"/>
      <c r="S58" s="174"/>
      <c r="T58" s="174"/>
      <c r="U58" s="174"/>
      <c r="V58" s="174"/>
      <c r="W58" s="174"/>
      <c r="X58" s="174"/>
      <c r="Y58" s="174"/>
      <c r="Z58" s="174"/>
      <c r="AA58" s="174"/>
      <c r="AB58" s="195"/>
      <c r="AC58" s="174"/>
      <c r="AD58" s="424"/>
      <c r="AE58" s="425"/>
      <c r="AF58" s="425"/>
      <c r="AG58" s="425"/>
      <c r="AH58" s="425"/>
      <c r="AI58" s="426"/>
      <c r="AJ58" s="424"/>
      <c r="AK58" s="425"/>
      <c r="AL58" s="199"/>
      <c r="AM58" s="174"/>
      <c r="AN58" s="67"/>
      <c r="AU58" s="67"/>
      <c r="AV58" s="67"/>
      <c r="AW58" s="67"/>
      <c r="AX58" s="67"/>
      <c r="AY58" s="67"/>
      <c r="AZ58" s="67"/>
    </row>
    <row r="59" spans="1:52" ht="12.95" customHeight="1">
      <c r="A59" s="174"/>
      <c r="B59" s="174"/>
      <c r="C59" s="194"/>
      <c r="D59" s="174"/>
      <c r="E59" s="174"/>
      <c r="F59" s="174"/>
      <c r="G59" s="174"/>
      <c r="H59" s="174"/>
      <c r="I59" s="195"/>
      <c r="J59" s="200"/>
      <c r="K59" s="178"/>
      <c r="L59" s="174"/>
      <c r="M59" s="174"/>
      <c r="N59" s="174"/>
      <c r="O59" s="174"/>
      <c r="P59" s="174"/>
      <c r="Q59" s="174"/>
      <c r="R59" s="174"/>
      <c r="S59" s="174"/>
      <c r="T59" s="174"/>
      <c r="U59" s="174"/>
      <c r="V59" s="174"/>
      <c r="W59" s="174"/>
      <c r="X59" s="174"/>
      <c r="Y59" s="174"/>
      <c r="Z59" s="174"/>
      <c r="AA59" s="174"/>
      <c r="AB59" s="195"/>
      <c r="AC59" s="174"/>
      <c r="AD59" s="424"/>
      <c r="AE59" s="425"/>
      <c r="AF59" s="425"/>
      <c r="AG59" s="425"/>
      <c r="AH59" s="425"/>
      <c r="AI59" s="426"/>
      <c r="AJ59" s="424"/>
      <c r="AK59" s="425"/>
      <c r="AL59" s="199"/>
      <c r="AM59" s="174"/>
      <c r="AN59" s="67"/>
      <c r="AU59" s="67"/>
      <c r="AV59" s="67"/>
      <c r="AW59" s="67"/>
      <c r="AX59" s="67"/>
      <c r="AY59" s="67"/>
      <c r="AZ59" s="67"/>
    </row>
    <row r="60" spans="1:52" ht="13.5" customHeight="1">
      <c r="A60" s="174"/>
      <c r="B60" s="174"/>
      <c r="C60" s="194"/>
      <c r="D60" s="174"/>
      <c r="E60" s="174"/>
      <c r="F60" s="174"/>
      <c r="G60" s="174"/>
      <c r="H60" s="174"/>
      <c r="I60" s="195"/>
      <c r="J60" s="194"/>
      <c r="K60" s="174"/>
      <c r="L60" s="174"/>
      <c r="M60" s="174"/>
      <c r="N60" s="174"/>
      <c r="O60" s="174"/>
      <c r="P60" s="174"/>
      <c r="Q60" s="174"/>
      <c r="R60" s="174"/>
      <c r="S60" s="174"/>
      <c r="T60" s="174"/>
      <c r="U60" s="174"/>
      <c r="V60" s="174"/>
      <c r="W60" s="174"/>
      <c r="X60" s="174"/>
      <c r="Y60" s="174"/>
      <c r="Z60" s="174"/>
      <c r="AA60" s="174"/>
      <c r="AB60" s="195"/>
      <c r="AC60" s="174"/>
      <c r="AD60" s="424"/>
      <c r="AE60" s="425"/>
      <c r="AF60" s="425"/>
      <c r="AG60" s="425"/>
      <c r="AH60" s="425"/>
      <c r="AI60" s="426"/>
      <c r="AJ60" s="424"/>
      <c r="AK60" s="425"/>
      <c r="AL60" s="201" t="s">
        <v>137</v>
      </c>
      <c r="AM60" s="174"/>
      <c r="AN60" s="67"/>
      <c r="AU60" s="67"/>
      <c r="AV60" s="67"/>
      <c r="AW60" s="67"/>
      <c r="AX60" s="67"/>
      <c r="AY60" s="67"/>
      <c r="AZ60" s="67"/>
    </row>
    <row r="61" spans="1:52" ht="13.5" customHeight="1">
      <c r="A61" s="174"/>
      <c r="B61" s="174"/>
      <c r="C61" s="194"/>
      <c r="D61" s="174"/>
      <c r="E61" s="174"/>
      <c r="F61" s="174"/>
      <c r="G61" s="184"/>
      <c r="H61" s="184"/>
      <c r="I61" s="202"/>
      <c r="J61" s="203"/>
      <c r="K61" s="184"/>
      <c r="L61" s="184"/>
      <c r="M61" s="184"/>
      <c r="N61" s="184"/>
      <c r="O61" s="184"/>
      <c r="P61" s="184"/>
      <c r="Q61" s="184"/>
      <c r="R61" s="184"/>
      <c r="S61" s="184"/>
      <c r="T61" s="184"/>
      <c r="U61" s="184"/>
      <c r="V61" s="184"/>
      <c r="W61" s="184"/>
      <c r="X61" s="184"/>
      <c r="Y61" s="184"/>
      <c r="Z61" s="184"/>
      <c r="AA61" s="184"/>
      <c r="AB61" s="202"/>
      <c r="AC61" s="174"/>
      <c r="AD61" s="427"/>
      <c r="AE61" s="428"/>
      <c r="AF61" s="428"/>
      <c r="AG61" s="428"/>
      <c r="AH61" s="428"/>
      <c r="AI61" s="429"/>
      <c r="AJ61" s="427"/>
      <c r="AK61" s="428"/>
      <c r="AL61" s="204"/>
      <c r="AM61" s="174"/>
      <c r="AN61" s="67"/>
      <c r="AU61" s="67"/>
      <c r="AV61" s="67"/>
      <c r="AW61" s="67"/>
      <c r="AX61" s="67"/>
      <c r="AY61" s="436"/>
      <c r="AZ61" s="436"/>
    </row>
    <row r="62" spans="1:52">
      <c r="A62" s="174"/>
      <c r="B62" s="174"/>
      <c r="C62" s="192" t="s">
        <v>138</v>
      </c>
      <c r="D62" s="180"/>
      <c r="E62" s="180"/>
      <c r="F62" s="180"/>
      <c r="G62" s="180"/>
      <c r="H62" s="180"/>
      <c r="I62" s="180"/>
      <c r="J62" s="180"/>
      <c r="K62" s="180"/>
      <c r="L62" s="180"/>
      <c r="M62" s="180"/>
      <c r="N62" s="180"/>
      <c r="O62" s="180"/>
      <c r="P62" s="180"/>
      <c r="Q62" s="180"/>
      <c r="R62" s="180"/>
      <c r="S62" s="180"/>
      <c r="T62" s="180"/>
      <c r="U62" s="180"/>
      <c r="V62" s="180"/>
      <c r="W62" s="180"/>
      <c r="X62" s="180"/>
      <c r="Y62" s="180"/>
      <c r="Z62" s="179"/>
      <c r="AA62" s="180"/>
      <c r="AB62" s="193"/>
      <c r="AC62" s="205"/>
      <c r="AD62" s="418" t="s">
        <v>139</v>
      </c>
      <c r="AE62" s="419"/>
      <c r="AF62" s="419"/>
      <c r="AG62" s="419"/>
      <c r="AH62" s="419"/>
      <c r="AI62" s="419"/>
      <c r="AJ62" s="419"/>
      <c r="AK62" s="419"/>
      <c r="AL62" s="420"/>
      <c r="AM62" s="174"/>
      <c r="AN62" s="67"/>
      <c r="AU62" s="67"/>
      <c r="AV62" s="67"/>
      <c r="AW62" s="67"/>
      <c r="AX62" s="67"/>
      <c r="AY62" s="67"/>
      <c r="AZ62" s="67"/>
    </row>
    <row r="63" spans="1:52">
      <c r="A63" s="174"/>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2"/>
      <c r="AA63" s="174"/>
      <c r="AB63" s="174"/>
      <c r="AC63" s="174"/>
      <c r="AD63" s="178"/>
      <c r="AE63" s="178"/>
      <c r="AF63" s="178"/>
      <c r="AG63" s="178"/>
      <c r="AH63" s="178"/>
      <c r="AI63" s="178"/>
      <c r="AJ63" s="178"/>
      <c r="AK63" s="178"/>
      <c r="AL63" s="178"/>
      <c r="AM63" s="174"/>
      <c r="AN63" s="67"/>
      <c r="AU63" s="67"/>
      <c r="AV63" s="67"/>
      <c r="AW63" s="67"/>
      <c r="AX63" s="67"/>
      <c r="AY63" s="67"/>
      <c r="AZ63" s="67"/>
    </row>
    <row r="64" spans="1:52">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2"/>
      <c r="AA64" s="174"/>
      <c r="AB64" s="174"/>
      <c r="AC64" s="174"/>
      <c r="AD64" s="178"/>
      <c r="AE64" s="178"/>
      <c r="AF64" s="178"/>
      <c r="AG64" s="178"/>
      <c r="AH64" s="178"/>
      <c r="AI64" s="178"/>
      <c r="AJ64" s="178"/>
      <c r="AK64" s="178"/>
      <c r="AL64" s="178"/>
      <c r="AM64" s="174"/>
      <c r="AN64" s="67"/>
      <c r="AU64" s="67"/>
      <c r="AV64" s="67"/>
      <c r="AW64" s="67"/>
      <c r="AX64" s="67"/>
      <c r="AY64" s="67"/>
      <c r="AZ64" s="67"/>
    </row>
    <row r="65" spans="1:52">
      <c r="A65" s="174"/>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2"/>
      <c r="AA65" s="174"/>
      <c r="AB65" s="174"/>
      <c r="AC65" s="174"/>
      <c r="AD65" s="178"/>
      <c r="AE65" s="178"/>
      <c r="AF65" s="178"/>
      <c r="AG65" s="178"/>
      <c r="AH65" s="178"/>
      <c r="AI65" s="178"/>
      <c r="AJ65" s="178"/>
      <c r="AK65" s="178"/>
      <c r="AL65" s="178"/>
      <c r="AM65" s="174"/>
      <c r="AN65" s="67"/>
      <c r="AU65" s="67"/>
      <c r="AV65" s="67"/>
      <c r="AW65" s="67"/>
      <c r="AX65" s="67"/>
      <c r="AY65" s="67"/>
      <c r="AZ65" s="67"/>
    </row>
    <row r="66" spans="1:52">
      <c r="A66" s="431" t="s">
        <v>51</v>
      </c>
      <c r="B66" s="431"/>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row>
    <row r="67" spans="1:52">
      <c r="A67" s="184" t="s">
        <v>154</v>
      </c>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row>
    <row r="68" spans="1:52">
      <c r="A68" s="174" t="s">
        <v>155</v>
      </c>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row>
    <row r="69" spans="1:52">
      <c r="A69" s="172"/>
      <c r="B69" s="172" t="s">
        <v>184</v>
      </c>
      <c r="C69" s="172"/>
      <c r="D69" s="172"/>
      <c r="E69" s="172"/>
      <c r="F69" s="172"/>
      <c r="G69" s="172"/>
      <c r="H69" s="172"/>
      <c r="I69" s="183" t="s">
        <v>95</v>
      </c>
      <c r="J69" s="183"/>
      <c r="K69" s="374"/>
      <c r="L69" s="374"/>
      <c r="M69" s="374"/>
      <c r="N69" s="374"/>
      <c r="O69" s="183" t="s">
        <v>96</v>
      </c>
      <c r="P69" s="183"/>
      <c r="Q69" s="183"/>
      <c r="R69" s="183" t="s">
        <v>97</v>
      </c>
      <c r="S69" s="183"/>
      <c r="T69" s="374"/>
      <c r="U69" s="374"/>
      <c r="V69" s="374"/>
      <c r="W69" s="374"/>
      <c r="X69" s="183" t="s">
        <v>96</v>
      </c>
      <c r="Y69" s="183"/>
      <c r="Z69" s="183"/>
      <c r="AA69" s="172"/>
      <c r="AB69" s="172"/>
      <c r="AC69" s="172"/>
      <c r="AD69" s="172"/>
      <c r="AE69" s="172"/>
      <c r="AF69" s="172"/>
      <c r="AG69" s="172"/>
      <c r="AH69" s="172"/>
      <c r="AI69" s="172"/>
      <c r="AJ69" s="172"/>
      <c r="AK69" s="174"/>
      <c r="AL69" s="174"/>
      <c r="AM69" s="174"/>
      <c r="AO69" s="47" t="str">
        <f>IF(K69="","NG","OK")</f>
        <v>NG</v>
      </c>
      <c r="AP69" s="60" t="str">
        <f>IF(AO69="NG","階数を入力してください。","")</f>
        <v>階数を入力してください。</v>
      </c>
      <c r="AQ69" s="61"/>
      <c r="AR69" s="61"/>
    </row>
    <row r="70" spans="1:52">
      <c r="A70" s="172"/>
      <c r="B70" s="172" t="s">
        <v>185</v>
      </c>
      <c r="C70" s="172"/>
      <c r="D70" s="172"/>
      <c r="E70" s="172"/>
      <c r="F70" s="172"/>
      <c r="G70" s="172"/>
      <c r="H70" s="172"/>
      <c r="I70" s="375"/>
      <c r="J70" s="375"/>
      <c r="K70" s="375"/>
      <c r="L70" s="375"/>
      <c r="M70" s="375"/>
      <c r="N70" s="375"/>
      <c r="O70" s="375"/>
      <c r="P70" s="183" t="s">
        <v>94</v>
      </c>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O70" s="47" t="str">
        <f>IF(I70="","NG","OK")</f>
        <v>NG</v>
      </c>
      <c r="AP70" s="60" t="str">
        <f>IF(AO70="NG","建築面積を入力してください。","")</f>
        <v>建築面積を入力してください。</v>
      </c>
      <c r="AQ70" s="61"/>
      <c r="AR70" s="61"/>
    </row>
    <row r="71" spans="1:52" ht="15" customHeight="1">
      <c r="A71" s="174"/>
      <c r="B71" s="183" t="s">
        <v>186</v>
      </c>
      <c r="C71" s="183"/>
      <c r="D71" s="183"/>
      <c r="E71" s="183"/>
      <c r="F71" s="183"/>
      <c r="G71" s="183"/>
      <c r="H71" s="183"/>
      <c r="I71" s="375"/>
      <c r="J71" s="375"/>
      <c r="K71" s="375"/>
      <c r="L71" s="375"/>
      <c r="M71" s="375"/>
      <c r="N71" s="375"/>
      <c r="O71" s="375"/>
      <c r="P71" s="183" t="s">
        <v>94</v>
      </c>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O71" s="47" t="str">
        <f>IF(I71="","NG","OK")</f>
        <v>NG</v>
      </c>
      <c r="AP71" s="60" t="str">
        <f>IF(AO71="NG","延べ面積を入力してください。","")</f>
        <v>延べ面積を入力してください。</v>
      </c>
      <c r="AQ71" s="61"/>
      <c r="AR71" s="61"/>
    </row>
    <row r="72" spans="1:52" ht="2.25" customHeight="1">
      <c r="A72" s="184"/>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row>
    <row r="73" spans="1:52">
      <c r="A73" s="206" t="s">
        <v>156</v>
      </c>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row>
    <row r="74" spans="1:52">
      <c r="A74" s="174"/>
      <c r="B74" s="172" t="s">
        <v>157</v>
      </c>
      <c r="C74" s="172"/>
      <c r="D74" s="172"/>
      <c r="E74" s="172"/>
      <c r="F74" s="172"/>
      <c r="G74" s="172"/>
      <c r="H74" s="174"/>
      <c r="I74" s="172"/>
      <c r="J74" s="172"/>
      <c r="K74" s="183"/>
      <c r="L74" s="207"/>
      <c r="M74" s="207"/>
      <c r="N74" s="208"/>
      <c r="O74" s="208"/>
      <c r="P74" s="208"/>
      <c r="Q74" s="208"/>
      <c r="R74" s="208"/>
      <c r="S74" s="208"/>
      <c r="T74" s="370"/>
      <c r="U74" s="370"/>
      <c r="V74" s="370"/>
      <c r="W74" s="370"/>
      <c r="X74" s="183" t="s">
        <v>158</v>
      </c>
      <c r="Y74" s="380"/>
      <c r="Z74" s="380"/>
      <c r="AA74" s="183" t="s">
        <v>159</v>
      </c>
      <c r="AB74" s="380"/>
      <c r="AC74" s="380"/>
      <c r="AD74" s="183" t="s">
        <v>160</v>
      </c>
      <c r="AE74" s="183"/>
      <c r="AF74" s="183"/>
      <c r="AG74" s="411"/>
      <c r="AH74" s="411"/>
      <c r="AI74" s="411"/>
      <c r="AJ74" s="411"/>
      <c r="AK74" s="183" t="s">
        <v>87</v>
      </c>
      <c r="AL74" s="160"/>
      <c r="AM74" s="160"/>
      <c r="AO74" s="47" t="str">
        <f>IF(OR(T74="",V74="",Y74="",AB74="",AG74=""),"NG","OK")</f>
        <v>NG</v>
      </c>
      <c r="AP74" s="60" t="str">
        <f>IF(AO74="NG","確認済証の交付年月日及び交付番号を入力してください。","")</f>
        <v>確認済証の交付年月日及び交付番号を入力してください。</v>
      </c>
      <c r="AQ74" s="61"/>
      <c r="AR74" s="61"/>
    </row>
    <row r="75" spans="1:52">
      <c r="A75" s="174"/>
      <c r="B75" s="172" t="s">
        <v>161</v>
      </c>
      <c r="C75" s="172"/>
      <c r="D75" s="172"/>
      <c r="E75" s="172"/>
      <c r="F75" s="172"/>
      <c r="G75" s="172"/>
      <c r="H75" s="172"/>
      <c r="I75" s="172"/>
      <c r="J75" s="172"/>
      <c r="K75" s="172"/>
      <c r="L75" s="174"/>
      <c r="M75" s="174"/>
      <c r="N75" s="209"/>
      <c r="O75" s="172" t="s">
        <v>659</v>
      </c>
      <c r="P75" s="172"/>
      <c r="Q75" s="172"/>
      <c r="R75" s="172"/>
      <c r="S75" s="172"/>
      <c r="T75" s="209"/>
      <c r="U75" s="183" t="s">
        <v>162</v>
      </c>
      <c r="V75" s="186"/>
      <c r="W75" s="183"/>
      <c r="X75" s="183"/>
      <c r="Y75" s="183"/>
      <c r="Z75" s="183"/>
      <c r="AA75" s="183"/>
      <c r="AB75" s="183"/>
      <c r="AC75" s="446"/>
      <c r="AD75" s="446"/>
      <c r="AE75" s="446"/>
      <c r="AF75" s="446"/>
      <c r="AG75" s="446"/>
      <c r="AH75" s="446"/>
      <c r="AI75" s="446"/>
      <c r="AJ75" s="446"/>
      <c r="AK75" s="446"/>
      <c r="AL75" s="446"/>
      <c r="AM75" s="174" t="s">
        <v>187</v>
      </c>
      <c r="AO75" s="47" t="str">
        <f>IF(AND(N75="",T75=""),"NG","OK")</f>
        <v>NG</v>
      </c>
      <c r="AP75" s="60" t="str">
        <f>IF(AO75="NG","確認済証の交付者を選択してください。","")</f>
        <v>確認済証の交付者を選択してください。</v>
      </c>
      <c r="AQ75" s="61"/>
      <c r="AR75" s="61"/>
    </row>
    <row r="76" spans="1:52">
      <c r="A76" s="174"/>
      <c r="B76" s="172" t="s">
        <v>163</v>
      </c>
      <c r="C76" s="172"/>
      <c r="D76" s="172"/>
      <c r="E76" s="172"/>
      <c r="F76" s="172"/>
      <c r="G76" s="172"/>
      <c r="H76" s="172"/>
      <c r="I76" s="172"/>
      <c r="J76" s="172"/>
      <c r="K76" s="183"/>
      <c r="L76" s="207"/>
      <c r="M76" s="207"/>
      <c r="N76" s="208"/>
      <c r="O76" s="208"/>
      <c r="P76" s="208"/>
      <c r="Q76" s="208"/>
      <c r="R76" s="208"/>
      <c r="S76" s="208"/>
      <c r="T76" s="370"/>
      <c r="U76" s="370"/>
      <c r="V76" s="370"/>
      <c r="W76" s="370"/>
      <c r="X76" s="183" t="s">
        <v>158</v>
      </c>
      <c r="Y76" s="380"/>
      <c r="Z76" s="380"/>
      <c r="AA76" s="183" t="s">
        <v>159</v>
      </c>
      <c r="AB76" s="380"/>
      <c r="AC76" s="380"/>
      <c r="AD76" s="183" t="s">
        <v>160</v>
      </c>
      <c r="AE76" s="183"/>
      <c r="AF76" s="183"/>
      <c r="AG76" s="411"/>
      <c r="AH76" s="411"/>
      <c r="AI76" s="411"/>
      <c r="AJ76" s="411"/>
      <c r="AK76" s="183" t="s">
        <v>87</v>
      </c>
      <c r="AL76" s="160"/>
      <c r="AM76" s="160"/>
      <c r="AO76" s="47" t="str">
        <f>IF(AG76="未検査","OK",IF(OR(T76="",V76="",Y76="",AB76="",AG76=""),"NG","OK"))</f>
        <v>NG</v>
      </c>
      <c r="AP76" s="60" t="str">
        <f>IF(AO76="NG","検査済証の交付年月日及び交付番号を入力してください。","")</f>
        <v>検査済証の交付年月日及び交付番号を入力してください。</v>
      </c>
      <c r="AQ76" s="61"/>
      <c r="AR76" s="61"/>
    </row>
    <row r="77" spans="1:52">
      <c r="A77" s="174"/>
      <c r="B77" s="172" t="s">
        <v>164</v>
      </c>
      <c r="C77" s="172"/>
      <c r="D77" s="172"/>
      <c r="E77" s="172"/>
      <c r="F77" s="172"/>
      <c r="G77" s="172"/>
      <c r="H77" s="172"/>
      <c r="I77" s="172"/>
      <c r="J77" s="172"/>
      <c r="K77" s="172"/>
      <c r="L77" s="174"/>
      <c r="M77" s="174"/>
      <c r="N77" s="209"/>
      <c r="O77" s="172" t="s">
        <v>659</v>
      </c>
      <c r="P77" s="172"/>
      <c r="Q77" s="172"/>
      <c r="R77" s="172"/>
      <c r="S77" s="172"/>
      <c r="T77" s="209"/>
      <c r="U77" s="183" t="s">
        <v>162</v>
      </c>
      <c r="V77" s="186"/>
      <c r="W77" s="183"/>
      <c r="X77" s="183"/>
      <c r="Y77" s="183"/>
      <c r="Z77" s="183"/>
      <c r="AA77" s="183"/>
      <c r="AB77" s="183"/>
      <c r="AC77" s="446"/>
      <c r="AD77" s="446"/>
      <c r="AE77" s="446"/>
      <c r="AF77" s="446"/>
      <c r="AG77" s="446"/>
      <c r="AH77" s="446"/>
      <c r="AI77" s="446"/>
      <c r="AJ77" s="446"/>
      <c r="AK77" s="446"/>
      <c r="AL77" s="446"/>
      <c r="AM77" s="174" t="s">
        <v>187</v>
      </c>
      <c r="AO77" s="47" t="str">
        <f>IF(AND(N77="",T77=""),"NG","OK")</f>
        <v>NG</v>
      </c>
      <c r="AP77" s="60" t="str">
        <f>IF(AO77="NG","検査済証の交付者を選択してください。","")</f>
        <v>検査済証の交付者を選択してください。</v>
      </c>
      <c r="AQ77" s="61"/>
      <c r="AR77" s="61"/>
    </row>
    <row r="78" spans="1:52" ht="2.25" customHeight="1">
      <c r="A78" s="174"/>
      <c r="B78" s="172"/>
      <c r="C78" s="172"/>
      <c r="D78" s="172"/>
      <c r="E78" s="172"/>
      <c r="F78" s="172"/>
      <c r="G78" s="172"/>
      <c r="H78" s="172"/>
      <c r="I78" s="172"/>
      <c r="J78" s="172"/>
      <c r="K78" s="172"/>
      <c r="L78" s="174"/>
      <c r="M78" s="174"/>
      <c r="N78" s="210"/>
      <c r="O78" s="172"/>
      <c r="P78" s="172"/>
      <c r="Q78" s="172"/>
      <c r="R78" s="172"/>
      <c r="S78" s="172"/>
      <c r="T78" s="211"/>
      <c r="U78" s="183"/>
      <c r="V78" s="186"/>
      <c r="W78" s="183"/>
      <c r="X78" s="183"/>
      <c r="Y78" s="183"/>
      <c r="Z78" s="183"/>
      <c r="AA78" s="183"/>
      <c r="AB78" s="183"/>
      <c r="AC78" s="212"/>
      <c r="AD78" s="212"/>
      <c r="AE78" s="212"/>
      <c r="AF78" s="212"/>
      <c r="AG78" s="212"/>
      <c r="AH78" s="178"/>
      <c r="AI78" s="178"/>
      <c r="AJ78" s="178"/>
      <c r="AK78" s="178"/>
      <c r="AL78" s="174"/>
      <c r="AM78" s="174"/>
    </row>
    <row r="79" spans="1:52">
      <c r="A79" s="213" t="s">
        <v>165</v>
      </c>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187"/>
      <c r="AG79" s="187"/>
      <c r="AH79" s="187"/>
      <c r="AI79" s="187"/>
      <c r="AJ79" s="187"/>
      <c r="AK79" s="187"/>
      <c r="AL79" s="187"/>
      <c r="AM79" s="187"/>
    </row>
    <row r="80" spans="1:52">
      <c r="A80" s="172"/>
      <c r="B80" s="172" t="s">
        <v>166</v>
      </c>
      <c r="C80" s="172"/>
      <c r="D80" s="172"/>
      <c r="E80" s="172"/>
      <c r="F80" s="172"/>
      <c r="G80" s="172"/>
      <c r="H80" s="172"/>
      <c r="I80" s="172"/>
      <c r="J80" s="172"/>
      <c r="K80" s="172"/>
      <c r="L80" s="172"/>
      <c r="M80" s="172"/>
      <c r="N80" s="172"/>
      <c r="O80" s="172"/>
      <c r="P80" s="172"/>
      <c r="Q80" s="174"/>
      <c r="R80" s="371" t="s">
        <v>490</v>
      </c>
      <c r="S80" s="371"/>
      <c r="T80" s="370"/>
      <c r="U80" s="370"/>
      <c r="V80" s="183" t="s">
        <v>86</v>
      </c>
      <c r="W80" s="376"/>
      <c r="X80" s="376"/>
      <c r="Y80" s="183" t="s">
        <v>93</v>
      </c>
      <c r="Z80" s="376"/>
      <c r="AA80" s="376"/>
      <c r="AB80" s="172" t="s">
        <v>100</v>
      </c>
      <c r="AC80" s="172"/>
      <c r="AD80" s="172"/>
      <c r="AE80" s="172"/>
      <c r="AF80" s="174"/>
      <c r="AG80" s="174"/>
      <c r="AH80" s="174"/>
      <c r="AI80" s="174"/>
      <c r="AJ80" s="174"/>
      <c r="AK80" s="174"/>
      <c r="AL80" s="174"/>
      <c r="AM80" s="174"/>
      <c r="AO80" s="47" t="str">
        <f>IF(AND(T80="",W80="",Z80=""),"NG","OK")</f>
        <v>NG</v>
      </c>
      <c r="AP80" s="60" t="str">
        <f>IF(AO80="NG","調査日を入力してください。","")</f>
        <v>調査日を入力してください。</v>
      </c>
      <c r="AQ80" s="61"/>
      <c r="AR80" s="61"/>
    </row>
    <row r="81" spans="1:57">
      <c r="A81" s="172"/>
      <c r="B81" s="172" t="s">
        <v>167</v>
      </c>
      <c r="C81" s="172"/>
      <c r="D81" s="172"/>
      <c r="E81" s="172"/>
      <c r="F81" s="172"/>
      <c r="G81" s="172"/>
      <c r="H81" s="172"/>
      <c r="I81" s="172"/>
      <c r="J81" s="172"/>
      <c r="K81" s="172"/>
      <c r="L81" s="172"/>
      <c r="M81" s="172"/>
      <c r="N81" s="209"/>
      <c r="O81" s="183" t="s">
        <v>188</v>
      </c>
      <c r="P81" s="174"/>
      <c r="Q81" s="173" t="s">
        <v>30</v>
      </c>
      <c r="R81" s="370"/>
      <c r="S81" s="370"/>
      <c r="T81" s="370"/>
      <c r="U81" s="370"/>
      <c r="V81" s="183" t="s">
        <v>86</v>
      </c>
      <c r="W81" s="376"/>
      <c r="X81" s="376"/>
      <c r="Y81" s="183" t="s">
        <v>93</v>
      </c>
      <c r="Z81" s="376"/>
      <c r="AA81" s="376"/>
      <c r="AB81" s="172" t="s">
        <v>168</v>
      </c>
      <c r="AC81" s="172"/>
      <c r="AD81" s="172"/>
      <c r="AE81" s="174"/>
      <c r="AF81" s="209"/>
      <c r="AG81" s="172" t="s">
        <v>55</v>
      </c>
      <c r="AH81" s="174"/>
      <c r="AI81" s="174"/>
      <c r="AJ81" s="174"/>
      <c r="AK81" s="174"/>
      <c r="AL81" s="174"/>
      <c r="AM81" s="174"/>
    </row>
    <row r="82" spans="1:57">
      <c r="A82" s="172"/>
      <c r="B82" s="172" t="s">
        <v>169</v>
      </c>
      <c r="C82" s="172"/>
      <c r="D82" s="172"/>
      <c r="E82" s="172"/>
      <c r="F82" s="172"/>
      <c r="G82" s="172"/>
      <c r="H82" s="172"/>
      <c r="I82" s="172"/>
      <c r="J82" s="172"/>
      <c r="K82" s="172"/>
      <c r="L82" s="172"/>
      <c r="M82" s="172"/>
      <c r="N82" s="214"/>
      <c r="O82" s="172"/>
      <c r="P82" s="172"/>
      <c r="Q82" s="209"/>
      <c r="R82" s="172" t="s">
        <v>183</v>
      </c>
      <c r="S82" s="172"/>
      <c r="T82" s="172"/>
      <c r="U82" s="209"/>
      <c r="V82" s="172" t="s">
        <v>54</v>
      </c>
      <c r="W82" s="160"/>
      <c r="X82" s="160"/>
      <c r="Y82" s="160"/>
      <c r="Z82" s="160"/>
      <c r="AA82" s="172"/>
      <c r="AB82" s="172"/>
      <c r="AC82" s="174"/>
      <c r="AD82" s="172"/>
      <c r="AE82" s="174"/>
      <c r="AF82" s="174"/>
      <c r="AG82" s="174"/>
      <c r="AH82" s="174"/>
      <c r="AI82" s="174"/>
      <c r="AJ82" s="174"/>
      <c r="AK82" s="174"/>
      <c r="AL82" s="174"/>
      <c r="AM82" s="174"/>
    </row>
    <row r="83" spans="1:57" s="67" customFormat="1" ht="2.25" customHeight="1">
      <c r="A83" s="177"/>
      <c r="B83" s="177"/>
      <c r="C83" s="177"/>
      <c r="D83" s="177"/>
      <c r="E83" s="177"/>
      <c r="F83" s="177"/>
      <c r="G83" s="177"/>
      <c r="H83" s="177"/>
      <c r="I83" s="177"/>
      <c r="J83" s="177"/>
      <c r="K83" s="177"/>
      <c r="L83" s="177"/>
      <c r="M83" s="177"/>
      <c r="N83" s="215"/>
      <c r="O83" s="177"/>
      <c r="P83" s="177"/>
      <c r="Q83" s="177"/>
      <c r="R83" s="177"/>
      <c r="S83" s="177"/>
      <c r="T83" s="177"/>
      <c r="U83" s="177"/>
      <c r="V83" s="177"/>
      <c r="W83" s="177"/>
      <c r="X83" s="177"/>
      <c r="Y83" s="177"/>
      <c r="Z83" s="177"/>
      <c r="AA83" s="177"/>
      <c r="AB83" s="177"/>
      <c r="AC83" s="184"/>
      <c r="AD83" s="177"/>
      <c r="AE83" s="184"/>
      <c r="AF83" s="184"/>
      <c r="AG83" s="184"/>
      <c r="AH83" s="184"/>
      <c r="AI83" s="184"/>
      <c r="AJ83" s="184"/>
      <c r="AK83" s="184"/>
      <c r="AL83" s="184"/>
      <c r="AM83" s="184"/>
    </row>
    <row r="84" spans="1:57" ht="12.95" customHeight="1">
      <c r="A84" s="174" t="s">
        <v>189</v>
      </c>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row>
    <row r="85" spans="1:57" ht="12.95" customHeight="1">
      <c r="A85" s="216" t="s">
        <v>170</v>
      </c>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row>
    <row r="86" spans="1:57" ht="12.95" customHeight="1">
      <c r="A86" s="174"/>
      <c r="B86" s="172" t="s">
        <v>485</v>
      </c>
      <c r="C86" s="172"/>
      <c r="D86" s="172"/>
      <c r="E86" s="172"/>
      <c r="F86" s="172"/>
      <c r="G86" s="172"/>
      <c r="H86" s="172"/>
      <c r="I86" s="172"/>
      <c r="J86" s="172"/>
      <c r="K86" s="173" t="s">
        <v>30</v>
      </c>
      <c r="L86" s="373"/>
      <c r="M86" s="373"/>
      <c r="N86" s="373"/>
      <c r="O86" s="183" t="s">
        <v>91</v>
      </c>
      <c r="P86" s="183"/>
      <c r="Q86" s="183"/>
      <c r="R86" s="183"/>
      <c r="S86" s="183"/>
      <c r="T86" s="183"/>
      <c r="U86" s="183"/>
      <c r="V86" s="183"/>
      <c r="W86" s="74" t="s">
        <v>30</v>
      </c>
      <c r="X86" s="383"/>
      <c r="Y86" s="383"/>
      <c r="Z86" s="383"/>
      <c r="AA86" s="383"/>
      <c r="AB86" s="183" t="s">
        <v>172</v>
      </c>
      <c r="AC86" s="217"/>
      <c r="AD86" s="183"/>
      <c r="AE86" s="183" t="s">
        <v>173</v>
      </c>
      <c r="AF86" s="379"/>
      <c r="AG86" s="379"/>
      <c r="AH86" s="379"/>
      <c r="AI86" s="379"/>
      <c r="AJ86" s="379"/>
      <c r="AK86" s="379"/>
      <c r="AL86" s="173" t="s">
        <v>88</v>
      </c>
      <c r="AM86" s="172"/>
      <c r="AO86" s="47" t="str">
        <f>IF(AND(AF86="",AF87=""),"NG","OK")</f>
        <v>NG</v>
      </c>
      <c r="AP86" s="60" t="str">
        <f>IF(AO86="NG","検査者の資格を入力してください。","")</f>
        <v>検査者の資格を入力してください。</v>
      </c>
      <c r="AQ86" s="61"/>
      <c r="AR86" s="61"/>
    </row>
    <row r="87" spans="1:57" ht="12.95" customHeight="1">
      <c r="A87" s="174"/>
      <c r="B87" s="172"/>
      <c r="C87" s="172"/>
      <c r="D87" s="172"/>
      <c r="E87" s="172"/>
      <c r="F87" s="172"/>
      <c r="G87" s="172"/>
      <c r="H87" s="172"/>
      <c r="I87" s="172"/>
      <c r="J87" s="172"/>
      <c r="K87" s="183" t="s">
        <v>190</v>
      </c>
      <c r="L87" s="183"/>
      <c r="M87" s="183"/>
      <c r="N87" s="183"/>
      <c r="O87" s="183"/>
      <c r="P87" s="183"/>
      <c r="Q87" s="183"/>
      <c r="R87" s="183"/>
      <c r="S87" s="183"/>
      <c r="T87" s="183"/>
      <c r="U87" s="183"/>
      <c r="V87" s="183"/>
      <c r="W87" s="174"/>
      <c r="X87" s="174"/>
      <c r="Y87" s="174"/>
      <c r="Z87" s="183"/>
      <c r="AA87" s="183"/>
      <c r="AB87" s="183"/>
      <c r="AC87" s="183"/>
      <c r="AD87" s="183"/>
      <c r="AE87" s="183" t="s">
        <v>173</v>
      </c>
      <c r="AF87" s="379"/>
      <c r="AG87" s="379"/>
      <c r="AH87" s="379"/>
      <c r="AI87" s="379"/>
      <c r="AJ87" s="379"/>
      <c r="AK87" s="379"/>
      <c r="AL87" s="173" t="s">
        <v>88</v>
      </c>
      <c r="AM87" s="174"/>
    </row>
    <row r="88" spans="1:57" ht="12.95" customHeight="1">
      <c r="A88" s="174"/>
      <c r="B88" s="183" t="s">
        <v>179</v>
      </c>
      <c r="C88" s="183"/>
      <c r="D88" s="183"/>
      <c r="E88" s="183"/>
      <c r="F88" s="183"/>
      <c r="G88" s="183"/>
      <c r="H88" s="183"/>
      <c r="I88" s="183"/>
      <c r="J88" s="183"/>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P88" s="42"/>
      <c r="AQ88" s="42"/>
      <c r="AR88" s="42"/>
      <c r="AS88" s="67"/>
      <c r="AT88" s="67"/>
      <c r="BB88" s="67"/>
      <c r="BC88" s="42"/>
      <c r="BD88" s="42"/>
      <c r="BE88" s="42"/>
    </row>
    <row r="89" spans="1:57" ht="12.95" customHeight="1">
      <c r="A89" s="174"/>
      <c r="B89" s="183" t="s">
        <v>180</v>
      </c>
      <c r="C89" s="183"/>
      <c r="D89" s="183"/>
      <c r="E89" s="183"/>
      <c r="F89" s="183"/>
      <c r="G89" s="183"/>
      <c r="H89" s="183"/>
      <c r="I89" s="183"/>
      <c r="J89" s="183"/>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O89" s="47" t="str">
        <f>IF(K89="","NG","OK")</f>
        <v>NG</v>
      </c>
      <c r="AP89" s="60" t="str">
        <f>IF(AO89="NG","検査者の氏名を入力してください。","")</f>
        <v>検査者の氏名を入力してください。</v>
      </c>
      <c r="AQ89" s="61"/>
      <c r="AR89" s="61"/>
    </row>
    <row r="90" spans="1:57" ht="12.95" customHeight="1">
      <c r="A90" s="174"/>
      <c r="B90" s="183" t="s">
        <v>181</v>
      </c>
      <c r="C90" s="183"/>
      <c r="D90" s="183"/>
      <c r="E90" s="183"/>
      <c r="F90" s="183"/>
      <c r="G90" s="183"/>
      <c r="H90" s="183"/>
      <c r="I90" s="183"/>
      <c r="J90" s="183"/>
      <c r="K90" s="377"/>
      <c r="L90" s="377"/>
      <c r="M90" s="377"/>
      <c r="N90" s="377"/>
      <c r="O90" s="377"/>
      <c r="P90" s="377"/>
      <c r="Q90" s="377"/>
      <c r="R90" s="377"/>
      <c r="S90" s="377"/>
      <c r="T90" s="377"/>
      <c r="U90" s="377"/>
      <c r="V90" s="377"/>
      <c r="W90" s="377"/>
      <c r="X90" s="377"/>
      <c r="Y90" s="377"/>
      <c r="Z90" s="377"/>
      <c r="AA90" s="377"/>
      <c r="AB90" s="377"/>
      <c r="AC90" s="377"/>
      <c r="AD90" s="377"/>
      <c r="AE90" s="377"/>
      <c r="AF90" s="377"/>
      <c r="AG90" s="377"/>
      <c r="AH90" s="377"/>
      <c r="AI90" s="377"/>
      <c r="AJ90" s="377"/>
      <c r="AK90" s="377"/>
      <c r="AL90" s="377"/>
      <c r="AM90" s="377"/>
    </row>
    <row r="91" spans="1:57" ht="12.95" customHeight="1">
      <c r="A91" s="174"/>
      <c r="B91" s="183"/>
      <c r="C91" s="183"/>
      <c r="D91" s="183"/>
      <c r="E91" s="183"/>
      <c r="F91" s="183"/>
      <c r="G91" s="183"/>
      <c r="H91" s="183"/>
      <c r="I91" s="183"/>
      <c r="J91" s="183"/>
      <c r="K91" s="183"/>
      <c r="L91" s="173" t="s">
        <v>177</v>
      </c>
      <c r="M91" s="373"/>
      <c r="N91" s="373"/>
      <c r="O91" s="373"/>
      <c r="P91" s="183" t="s">
        <v>182</v>
      </c>
      <c r="Q91" s="183"/>
      <c r="R91" s="183"/>
      <c r="S91" s="183"/>
      <c r="T91" s="183"/>
      <c r="U91" s="183"/>
      <c r="V91" s="183"/>
      <c r="W91" s="183"/>
      <c r="X91" s="173" t="s">
        <v>177</v>
      </c>
      <c r="Y91" s="373"/>
      <c r="Z91" s="373"/>
      <c r="AA91" s="373"/>
      <c r="AB91" s="217" t="s">
        <v>92</v>
      </c>
      <c r="AC91" s="183"/>
      <c r="AD91" s="174"/>
      <c r="AE91" s="183"/>
      <c r="AF91" s="183"/>
      <c r="AG91" s="376"/>
      <c r="AH91" s="376"/>
      <c r="AI91" s="376"/>
      <c r="AJ91" s="376"/>
      <c r="AK91" s="376"/>
      <c r="AL91" s="376"/>
      <c r="AM91" s="173" t="s">
        <v>88</v>
      </c>
    </row>
    <row r="92" spans="1:57" ht="12.95" customHeight="1">
      <c r="A92" s="174"/>
      <c r="B92" s="183" t="s">
        <v>174</v>
      </c>
      <c r="C92" s="183"/>
      <c r="D92" s="183"/>
      <c r="E92" s="183"/>
      <c r="F92" s="183"/>
      <c r="G92" s="183"/>
      <c r="H92" s="183"/>
      <c r="I92" s="183"/>
      <c r="J92" s="183"/>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77"/>
      <c r="AL92" s="377"/>
      <c r="AM92" s="377"/>
    </row>
    <row r="93" spans="1:57" ht="12.95" customHeight="1">
      <c r="A93" s="174"/>
      <c r="B93" s="183" t="s">
        <v>49</v>
      </c>
      <c r="C93" s="183"/>
      <c r="D93" s="183"/>
      <c r="E93" s="183"/>
      <c r="F93" s="183"/>
      <c r="G93" s="183"/>
      <c r="H93" s="183"/>
      <c r="I93" s="183"/>
      <c r="J93" s="183"/>
      <c r="K93" s="377"/>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7"/>
      <c r="AJ93" s="377"/>
      <c r="AK93" s="377"/>
      <c r="AL93" s="377"/>
      <c r="AM93" s="377"/>
      <c r="AO93" s="47" t="str">
        <f>IF(K93="","NG","OK")</f>
        <v>NG</v>
      </c>
      <c r="AP93" s="60" t="str">
        <f>IF(AO93="NG","検査者の所在地（住所）を入力してください。","")</f>
        <v>検査者の所在地（住所）を入力してください。</v>
      </c>
      <c r="AQ93" s="61"/>
      <c r="AR93" s="61"/>
    </row>
    <row r="94" spans="1:57" ht="12.95" customHeight="1">
      <c r="A94" s="174"/>
      <c r="B94" s="183" t="s">
        <v>175</v>
      </c>
      <c r="C94" s="183"/>
      <c r="D94" s="183"/>
      <c r="E94" s="183"/>
      <c r="F94" s="183"/>
      <c r="G94" s="183"/>
      <c r="H94" s="183"/>
      <c r="I94" s="183"/>
      <c r="J94" s="183"/>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381"/>
      <c r="AL94" s="381"/>
      <c r="AM94" s="381"/>
      <c r="AO94" s="47" t="str">
        <f>IF(K94="","NG","OK")</f>
        <v>NG</v>
      </c>
      <c r="AP94" s="60" t="str">
        <f>IF(AO94="NG","検査者の電話番号を入力してください。","")</f>
        <v>検査者の電話番号を入力してください。</v>
      </c>
      <c r="AQ94" s="61"/>
      <c r="AR94" s="61"/>
    </row>
    <row r="95" spans="1:57" ht="12.95" customHeight="1">
      <c r="A95" s="174" t="s">
        <v>176</v>
      </c>
      <c r="B95" s="172"/>
      <c r="C95" s="172"/>
      <c r="D95" s="172"/>
      <c r="E95" s="172"/>
      <c r="F95" s="172"/>
      <c r="G95" s="172"/>
      <c r="H95" s="172"/>
      <c r="I95" s="172"/>
      <c r="J95" s="172"/>
      <c r="K95" s="172"/>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row>
    <row r="96" spans="1:57" ht="12.95" customHeight="1">
      <c r="A96" s="174"/>
      <c r="B96" s="172" t="s">
        <v>485</v>
      </c>
      <c r="C96" s="172"/>
      <c r="D96" s="172"/>
      <c r="E96" s="172"/>
      <c r="F96" s="172"/>
      <c r="G96" s="172"/>
      <c r="H96" s="172"/>
      <c r="I96" s="172"/>
      <c r="J96" s="172"/>
      <c r="K96" s="173" t="s">
        <v>177</v>
      </c>
      <c r="L96" s="373"/>
      <c r="M96" s="373"/>
      <c r="N96" s="373"/>
      <c r="O96" s="183" t="s">
        <v>91</v>
      </c>
      <c r="P96" s="183"/>
      <c r="Q96" s="183"/>
      <c r="R96" s="183"/>
      <c r="S96" s="183"/>
      <c r="T96" s="183"/>
      <c r="U96" s="183"/>
      <c r="V96" s="183"/>
      <c r="W96" s="74" t="s">
        <v>177</v>
      </c>
      <c r="X96" s="383"/>
      <c r="Y96" s="383"/>
      <c r="Z96" s="383"/>
      <c r="AA96" s="383"/>
      <c r="AB96" s="183" t="s">
        <v>178</v>
      </c>
      <c r="AC96" s="217"/>
      <c r="AD96" s="183"/>
      <c r="AE96" s="183" t="s">
        <v>173</v>
      </c>
      <c r="AF96" s="379"/>
      <c r="AG96" s="379"/>
      <c r="AH96" s="379"/>
      <c r="AI96" s="379"/>
      <c r="AJ96" s="379"/>
      <c r="AK96" s="379"/>
      <c r="AL96" s="173" t="s">
        <v>88</v>
      </c>
      <c r="AM96" s="172"/>
    </row>
    <row r="97" spans="1:44" ht="12.95" customHeight="1">
      <c r="A97" s="174"/>
      <c r="B97" s="172"/>
      <c r="C97" s="172"/>
      <c r="D97" s="172"/>
      <c r="E97" s="172"/>
      <c r="F97" s="172"/>
      <c r="G97" s="172"/>
      <c r="H97" s="172"/>
      <c r="I97" s="172"/>
      <c r="J97" s="172"/>
      <c r="K97" s="183" t="s">
        <v>191</v>
      </c>
      <c r="L97" s="183"/>
      <c r="M97" s="183"/>
      <c r="N97" s="183"/>
      <c r="O97" s="183"/>
      <c r="P97" s="183"/>
      <c r="Q97" s="183"/>
      <c r="R97" s="183"/>
      <c r="S97" s="183"/>
      <c r="T97" s="183"/>
      <c r="U97" s="183"/>
      <c r="V97" s="183"/>
      <c r="W97" s="174"/>
      <c r="X97" s="174"/>
      <c r="Y97" s="174"/>
      <c r="Z97" s="183"/>
      <c r="AA97" s="183"/>
      <c r="AB97" s="183"/>
      <c r="AC97" s="183"/>
      <c r="AD97" s="183"/>
      <c r="AE97" s="183" t="s">
        <v>89</v>
      </c>
      <c r="AF97" s="379"/>
      <c r="AG97" s="379"/>
      <c r="AH97" s="379"/>
      <c r="AI97" s="379"/>
      <c r="AJ97" s="379"/>
      <c r="AK97" s="379"/>
      <c r="AL97" s="218" t="s">
        <v>88</v>
      </c>
      <c r="AM97" s="174"/>
    </row>
    <row r="98" spans="1:44" ht="12.95" customHeight="1">
      <c r="A98" s="174"/>
      <c r="B98" s="183" t="s">
        <v>179</v>
      </c>
      <c r="C98" s="183"/>
      <c r="D98" s="183"/>
      <c r="E98" s="183"/>
      <c r="F98" s="183"/>
      <c r="G98" s="183"/>
      <c r="H98" s="183"/>
      <c r="I98" s="183"/>
      <c r="J98" s="183"/>
      <c r="K98" s="377"/>
      <c r="L98" s="377"/>
      <c r="M98" s="377"/>
      <c r="N98" s="377"/>
      <c r="O98" s="377"/>
      <c r="P98" s="377"/>
      <c r="Q98" s="377"/>
      <c r="R98" s="377"/>
      <c r="S98" s="377"/>
      <c r="T98" s="377"/>
      <c r="U98" s="377"/>
      <c r="V98" s="377"/>
      <c r="W98" s="377"/>
      <c r="X98" s="377"/>
      <c r="Y98" s="377"/>
      <c r="Z98" s="377"/>
      <c r="AA98" s="377"/>
      <c r="AB98" s="377"/>
      <c r="AC98" s="377"/>
      <c r="AD98" s="377"/>
      <c r="AE98" s="377"/>
      <c r="AF98" s="377"/>
      <c r="AG98" s="377"/>
      <c r="AH98" s="377"/>
      <c r="AI98" s="377"/>
      <c r="AJ98" s="377"/>
      <c r="AK98" s="377"/>
      <c r="AL98" s="377"/>
      <c r="AM98" s="377"/>
    </row>
    <row r="99" spans="1:44" ht="12.95" customHeight="1">
      <c r="A99" s="174"/>
      <c r="B99" s="183" t="s">
        <v>180</v>
      </c>
      <c r="C99" s="183"/>
      <c r="D99" s="183"/>
      <c r="E99" s="183"/>
      <c r="F99" s="183"/>
      <c r="G99" s="183"/>
      <c r="H99" s="183"/>
      <c r="I99" s="183"/>
      <c r="J99" s="183"/>
      <c r="K99" s="377"/>
      <c r="L99" s="377"/>
      <c r="M99" s="377"/>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7"/>
      <c r="AK99" s="377"/>
      <c r="AL99" s="377"/>
      <c r="AM99" s="377"/>
    </row>
    <row r="100" spans="1:44" ht="12.95" customHeight="1">
      <c r="A100" s="174"/>
      <c r="B100" s="183" t="s">
        <v>181</v>
      </c>
      <c r="C100" s="183"/>
      <c r="D100" s="183"/>
      <c r="E100" s="183"/>
      <c r="F100" s="183"/>
      <c r="G100" s="183"/>
      <c r="H100" s="183"/>
      <c r="I100" s="183"/>
      <c r="J100" s="183"/>
      <c r="K100" s="377"/>
      <c r="L100" s="377"/>
      <c r="M100" s="377"/>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7"/>
      <c r="AI100" s="377"/>
      <c r="AJ100" s="377"/>
      <c r="AK100" s="377"/>
      <c r="AL100" s="377"/>
      <c r="AM100" s="377"/>
    </row>
    <row r="101" spans="1:44" ht="12.95" customHeight="1">
      <c r="A101" s="174"/>
      <c r="B101" s="183"/>
      <c r="C101" s="183"/>
      <c r="D101" s="183"/>
      <c r="E101" s="183"/>
      <c r="F101" s="183"/>
      <c r="G101" s="183"/>
      <c r="H101" s="183"/>
      <c r="I101" s="183"/>
      <c r="J101" s="183"/>
      <c r="K101" s="183"/>
      <c r="L101" s="173" t="s">
        <v>177</v>
      </c>
      <c r="M101" s="373"/>
      <c r="N101" s="373"/>
      <c r="O101" s="373"/>
      <c r="P101" s="217" t="s">
        <v>182</v>
      </c>
      <c r="Q101" s="183"/>
      <c r="R101" s="183"/>
      <c r="S101" s="183"/>
      <c r="T101" s="183"/>
      <c r="U101" s="183"/>
      <c r="V101" s="183"/>
      <c r="W101" s="183"/>
      <c r="X101" s="173" t="s">
        <v>177</v>
      </c>
      <c r="Y101" s="373"/>
      <c r="Z101" s="373"/>
      <c r="AA101" s="373"/>
      <c r="AB101" s="217" t="s">
        <v>92</v>
      </c>
      <c r="AC101" s="183"/>
      <c r="AD101" s="174"/>
      <c r="AE101" s="183"/>
      <c r="AF101" s="183"/>
      <c r="AG101" s="379"/>
      <c r="AH101" s="379"/>
      <c r="AI101" s="379"/>
      <c r="AJ101" s="379"/>
      <c r="AK101" s="379"/>
      <c r="AL101" s="379"/>
      <c r="AM101" s="173" t="s">
        <v>88</v>
      </c>
    </row>
    <row r="102" spans="1:44" ht="12.95" customHeight="1">
      <c r="A102" s="174"/>
      <c r="B102" s="183" t="s">
        <v>174</v>
      </c>
      <c r="C102" s="183"/>
      <c r="D102" s="183"/>
      <c r="E102" s="183"/>
      <c r="F102" s="183"/>
      <c r="G102" s="183"/>
      <c r="H102" s="183"/>
      <c r="I102" s="183"/>
      <c r="J102" s="183"/>
      <c r="K102" s="377"/>
      <c r="L102" s="377"/>
      <c r="M102" s="377"/>
      <c r="N102" s="377"/>
      <c r="O102" s="377"/>
      <c r="P102" s="377"/>
      <c r="Q102" s="377"/>
      <c r="R102" s="377"/>
      <c r="S102" s="377"/>
      <c r="T102" s="377"/>
      <c r="U102" s="377"/>
      <c r="V102" s="377"/>
      <c r="W102" s="377"/>
      <c r="X102" s="377"/>
      <c r="Y102" s="377"/>
      <c r="Z102" s="377"/>
      <c r="AA102" s="377"/>
      <c r="AB102" s="377"/>
      <c r="AC102" s="377"/>
      <c r="AD102" s="377"/>
      <c r="AE102" s="377"/>
      <c r="AF102" s="377"/>
      <c r="AG102" s="377"/>
      <c r="AH102" s="377"/>
      <c r="AI102" s="377"/>
      <c r="AJ102" s="377"/>
      <c r="AK102" s="377"/>
      <c r="AL102" s="377"/>
      <c r="AM102" s="377"/>
    </row>
    <row r="103" spans="1:44" ht="12.95" customHeight="1">
      <c r="A103" s="174"/>
      <c r="B103" s="183" t="s">
        <v>49</v>
      </c>
      <c r="C103" s="183"/>
      <c r="D103" s="183"/>
      <c r="E103" s="183"/>
      <c r="F103" s="183"/>
      <c r="G103" s="183"/>
      <c r="H103" s="183"/>
      <c r="I103" s="183"/>
      <c r="J103" s="183"/>
      <c r="K103" s="377"/>
      <c r="L103" s="377"/>
      <c r="M103" s="377"/>
      <c r="N103" s="377"/>
      <c r="O103" s="377"/>
      <c r="P103" s="377"/>
      <c r="Q103" s="377"/>
      <c r="R103" s="377"/>
      <c r="S103" s="377"/>
      <c r="T103" s="377"/>
      <c r="U103" s="377"/>
      <c r="V103" s="377"/>
      <c r="W103" s="377"/>
      <c r="X103" s="377"/>
      <c r="Y103" s="377"/>
      <c r="Z103" s="377"/>
      <c r="AA103" s="377"/>
      <c r="AB103" s="377"/>
      <c r="AC103" s="377"/>
      <c r="AD103" s="377"/>
      <c r="AE103" s="377"/>
      <c r="AF103" s="377"/>
      <c r="AG103" s="377"/>
      <c r="AH103" s="377"/>
      <c r="AI103" s="377"/>
      <c r="AJ103" s="377"/>
      <c r="AK103" s="377"/>
      <c r="AL103" s="377"/>
      <c r="AM103" s="377"/>
    </row>
    <row r="104" spans="1:44" ht="12.95" customHeight="1">
      <c r="A104" s="174"/>
      <c r="B104" s="183" t="s">
        <v>175</v>
      </c>
      <c r="C104" s="183"/>
      <c r="D104" s="183"/>
      <c r="E104" s="183"/>
      <c r="F104" s="183"/>
      <c r="G104" s="183"/>
      <c r="H104" s="183"/>
      <c r="I104" s="183"/>
      <c r="J104" s="183"/>
      <c r="K104" s="381"/>
      <c r="L104" s="381"/>
      <c r="M104" s="381"/>
      <c r="N104" s="381"/>
      <c r="O104" s="381"/>
      <c r="P104" s="381"/>
      <c r="Q104" s="381"/>
      <c r="R104" s="381"/>
      <c r="S104" s="381"/>
      <c r="T104" s="381"/>
      <c r="U104" s="381"/>
      <c r="V104" s="381"/>
      <c r="W104" s="381"/>
      <c r="X104" s="381"/>
      <c r="Y104" s="381"/>
      <c r="Z104" s="381"/>
      <c r="AA104" s="381"/>
      <c r="AB104" s="381"/>
      <c r="AC104" s="381"/>
      <c r="AD104" s="381"/>
      <c r="AE104" s="381"/>
      <c r="AF104" s="381"/>
      <c r="AG104" s="381"/>
      <c r="AH104" s="381"/>
      <c r="AI104" s="381"/>
      <c r="AJ104" s="381"/>
      <c r="AK104" s="381"/>
      <c r="AL104" s="381"/>
      <c r="AM104" s="381"/>
    </row>
    <row r="105" spans="1:44" ht="2.25" customHeight="1">
      <c r="A105" s="174"/>
      <c r="B105" s="172"/>
      <c r="C105" s="172"/>
      <c r="D105" s="172"/>
      <c r="E105" s="172"/>
      <c r="F105" s="172"/>
      <c r="G105" s="172"/>
      <c r="H105" s="172"/>
      <c r="I105" s="172"/>
      <c r="J105" s="172"/>
      <c r="K105" s="174"/>
      <c r="L105" s="172"/>
      <c r="M105" s="172"/>
      <c r="N105" s="172"/>
      <c r="O105" s="183"/>
      <c r="P105" s="183"/>
      <c r="Q105" s="183"/>
      <c r="R105" s="183"/>
      <c r="S105" s="172"/>
      <c r="T105" s="172"/>
      <c r="U105" s="172"/>
      <c r="V105" s="172"/>
      <c r="W105" s="172"/>
      <c r="X105" s="172"/>
      <c r="Y105" s="172"/>
      <c r="Z105" s="172"/>
      <c r="AA105" s="172"/>
      <c r="AB105" s="172"/>
      <c r="AC105" s="172"/>
      <c r="AD105" s="172"/>
      <c r="AE105" s="172"/>
      <c r="AF105" s="172"/>
      <c r="AG105" s="174"/>
      <c r="AH105" s="174"/>
      <c r="AI105" s="174"/>
      <c r="AJ105" s="174"/>
      <c r="AK105" s="174"/>
      <c r="AL105" s="174"/>
      <c r="AM105" s="174"/>
    </row>
    <row r="106" spans="1:44" s="69" customFormat="1">
      <c r="A106" s="219" t="s">
        <v>192</v>
      </c>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20"/>
      <c r="Z106" s="220"/>
      <c r="AA106" s="220"/>
      <c r="AB106" s="220"/>
      <c r="AC106" s="219"/>
      <c r="AD106" s="219"/>
      <c r="AE106" s="219"/>
      <c r="AF106" s="219"/>
      <c r="AG106" s="219"/>
      <c r="AH106" s="219"/>
      <c r="AI106" s="219"/>
      <c r="AJ106" s="219"/>
      <c r="AK106" s="219"/>
      <c r="AL106" s="219"/>
      <c r="AM106" s="219"/>
    </row>
    <row r="107" spans="1:44" s="69" customFormat="1" ht="14.25" customHeight="1">
      <c r="A107" s="221"/>
      <c r="B107" s="222" t="s">
        <v>193</v>
      </c>
      <c r="C107" s="223"/>
      <c r="D107" s="223"/>
      <c r="E107" s="223"/>
      <c r="F107" s="223"/>
      <c r="G107" s="223"/>
      <c r="H107" s="223"/>
      <c r="I107" s="223"/>
      <c r="J107" s="223"/>
      <c r="K107" s="223"/>
      <c r="L107" s="223"/>
      <c r="M107" s="223"/>
      <c r="N107" s="224"/>
      <c r="O107" s="225"/>
      <c r="P107" s="226" t="s">
        <v>453</v>
      </c>
      <c r="Q107" s="227"/>
      <c r="R107" s="227"/>
      <c r="S107" s="227"/>
      <c r="T107" s="227"/>
      <c r="U107" s="227"/>
      <c r="V107" s="227"/>
      <c r="W107" s="223"/>
      <c r="X107" s="223"/>
      <c r="Y107" s="447"/>
      <c r="Z107" s="447"/>
      <c r="AA107" s="224" t="s">
        <v>454</v>
      </c>
      <c r="AB107" s="224"/>
      <c r="AC107" s="228"/>
      <c r="AD107" s="224" t="s">
        <v>458</v>
      </c>
      <c r="AE107" s="224"/>
      <c r="AF107" s="223"/>
      <c r="AG107" s="223"/>
      <c r="AH107" s="223"/>
      <c r="AI107" s="223"/>
      <c r="AJ107" s="224"/>
      <c r="AK107" s="224"/>
      <c r="AL107" s="229"/>
      <c r="AM107" s="224"/>
    </row>
    <row r="108" spans="1:44" s="69" customFormat="1" ht="2.25" customHeight="1">
      <c r="A108" s="221"/>
      <c r="B108" s="222"/>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row>
    <row r="109" spans="1:44" s="69" customFormat="1" ht="14.25" customHeight="1">
      <c r="A109" s="221"/>
      <c r="B109" s="223"/>
      <c r="C109" s="223"/>
      <c r="D109" s="223"/>
      <c r="E109" s="223"/>
      <c r="F109" s="223"/>
      <c r="G109" s="223"/>
      <c r="H109" s="223"/>
      <c r="I109" s="223"/>
      <c r="J109" s="224"/>
      <c r="K109" s="223"/>
      <c r="L109" s="223"/>
      <c r="M109" s="223"/>
      <c r="N109" s="224"/>
      <c r="O109" s="225"/>
      <c r="P109" s="230" t="s">
        <v>455</v>
      </c>
      <c r="Q109" s="224"/>
      <c r="R109" s="224"/>
      <c r="S109" s="223"/>
      <c r="T109" s="223"/>
      <c r="U109" s="223"/>
      <c r="V109" s="223"/>
      <c r="W109" s="223"/>
      <c r="X109" s="223"/>
      <c r="Y109" s="447"/>
      <c r="Z109" s="447"/>
      <c r="AA109" s="224" t="s">
        <v>454</v>
      </c>
      <c r="AB109" s="224"/>
      <c r="AC109" s="228"/>
      <c r="AD109" s="223" t="s">
        <v>456</v>
      </c>
      <c r="AE109" s="231"/>
      <c r="AF109" s="231"/>
      <c r="AG109" s="448"/>
      <c r="AH109" s="448"/>
      <c r="AI109" s="448"/>
      <c r="AJ109" s="448"/>
      <c r="AK109" s="448"/>
      <c r="AL109" s="448"/>
      <c r="AM109" s="223" t="s">
        <v>61</v>
      </c>
    </row>
    <row r="110" spans="1:44" s="69" customFormat="1" ht="2.25" customHeight="1">
      <c r="A110" s="221"/>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row>
    <row r="111" spans="1:44" s="69" customFormat="1" ht="14.25" customHeight="1">
      <c r="A111" s="221"/>
      <c r="B111" s="222" t="s">
        <v>194</v>
      </c>
      <c r="C111" s="223"/>
      <c r="D111" s="223"/>
      <c r="E111" s="223"/>
      <c r="F111" s="223"/>
      <c r="G111" s="223"/>
      <c r="H111" s="223"/>
      <c r="I111" s="223"/>
      <c r="J111" s="225"/>
      <c r="K111" s="223" t="s">
        <v>195</v>
      </c>
      <c r="L111" s="223"/>
      <c r="M111" s="223"/>
      <c r="N111" s="223" t="s">
        <v>30</v>
      </c>
      <c r="O111" s="378"/>
      <c r="P111" s="378"/>
      <c r="Q111" s="378"/>
      <c r="R111" s="223" t="s">
        <v>196</v>
      </c>
      <c r="S111" s="223" t="s">
        <v>197</v>
      </c>
      <c r="T111" s="223"/>
      <c r="U111" s="223"/>
      <c r="V111" s="224"/>
      <c r="W111" s="224"/>
      <c r="X111" s="224"/>
      <c r="Y111" s="224"/>
      <c r="Z111" s="225"/>
      <c r="AA111" s="223" t="s">
        <v>198</v>
      </c>
      <c r="AB111" s="223"/>
      <c r="AC111" s="223"/>
      <c r="AD111" s="223"/>
      <c r="AE111" s="223"/>
      <c r="AF111" s="223"/>
      <c r="AG111" s="223" t="s">
        <v>30</v>
      </c>
      <c r="AH111" s="378"/>
      <c r="AI111" s="378"/>
      <c r="AJ111" s="378"/>
      <c r="AK111" s="223" t="s">
        <v>196</v>
      </c>
      <c r="AL111" s="223" t="s">
        <v>61</v>
      </c>
      <c r="AM111" s="224"/>
      <c r="AO111" s="69" t="str">
        <f>IF(AND(J111="",Z111="",J113="",Z113="",J115=""),"NG",IF(OR(AND(J111="レ",O111=""),AND(Z111="レ",AH111=""),AND(J113="レ",T113=""),AND(Z113="レ",AH113=""),AND(J115="レ",O115="")),"NG","OK"))</f>
        <v>NG</v>
      </c>
      <c r="AP111" s="60" t="str">
        <f>IF(AO111="NG","対象の防火設備について正しく入力してください。","")</f>
        <v>対象の防火設備について正しく入力してください。</v>
      </c>
      <c r="AQ111" s="61"/>
      <c r="AR111" s="61"/>
    </row>
    <row r="112" spans="1:44" s="69" customFormat="1" ht="2.25" customHeight="1">
      <c r="A112" s="221"/>
      <c r="B112" s="222"/>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row>
    <row r="113" spans="1:45" s="69" customFormat="1" ht="14.25" customHeight="1">
      <c r="A113" s="221"/>
      <c r="B113" s="222"/>
      <c r="C113" s="223"/>
      <c r="D113" s="223"/>
      <c r="E113" s="223"/>
      <c r="F113" s="223"/>
      <c r="G113" s="223"/>
      <c r="H113" s="223"/>
      <c r="I113" s="223"/>
      <c r="J113" s="225"/>
      <c r="K113" s="223" t="s">
        <v>200</v>
      </c>
      <c r="L113" s="223"/>
      <c r="M113" s="223"/>
      <c r="N113" s="223"/>
      <c r="O113" s="223"/>
      <c r="P113" s="223"/>
      <c r="Q113" s="223"/>
      <c r="R113" s="223"/>
      <c r="S113" s="223" t="s">
        <v>30</v>
      </c>
      <c r="T113" s="378"/>
      <c r="U113" s="378"/>
      <c r="V113" s="378"/>
      <c r="W113" s="223" t="s">
        <v>199</v>
      </c>
      <c r="X113" s="223" t="s">
        <v>61</v>
      </c>
      <c r="Y113" s="223"/>
      <c r="Z113" s="225"/>
      <c r="AA113" s="223" t="s">
        <v>201</v>
      </c>
      <c r="AB113" s="223"/>
      <c r="AC113" s="223"/>
      <c r="AD113" s="223"/>
      <c r="AE113" s="223"/>
      <c r="AF113" s="224"/>
      <c r="AG113" s="223" t="s">
        <v>30</v>
      </c>
      <c r="AH113" s="378"/>
      <c r="AI113" s="378"/>
      <c r="AJ113" s="378"/>
      <c r="AK113" s="223" t="s">
        <v>203</v>
      </c>
      <c r="AL113" s="223" t="s">
        <v>202</v>
      </c>
      <c r="AM113" s="223"/>
    </row>
    <row r="114" spans="1:45" s="69" customFormat="1" ht="2.25" customHeight="1">
      <c r="A114" s="221"/>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row>
    <row r="115" spans="1:45" s="69" customFormat="1" ht="15" customHeight="1">
      <c r="A115" s="221"/>
      <c r="B115" s="222"/>
      <c r="C115" s="223"/>
      <c r="D115" s="223"/>
      <c r="E115" s="223"/>
      <c r="F115" s="223"/>
      <c r="G115" s="223"/>
      <c r="H115" s="223"/>
      <c r="I115" s="223"/>
      <c r="J115" s="225"/>
      <c r="K115" s="223" t="s">
        <v>36</v>
      </c>
      <c r="L115" s="223"/>
      <c r="M115" s="223"/>
      <c r="N115" s="223" t="s">
        <v>30</v>
      </c>
      <c r="O115" s="378"/>
      <c r="P115" s="378"/>
      <c r="Q115" s="378"/>
      <c r="R115" s="378"/>
      <c r="S115" s="378"/>
      <c r="T115" s="378"/>
      <c r="U115" s="223" t="s">
        <v>436</v>
      </c>
      <c r="V115" s="223"/>
      <c r="W115" s="223"/>
      <c r="X115" s="223"/>
      <c r="Y115" s="223"/>
      <c r="Z115" s="223"/>
      <c r="AA115" s="223"/>
      <c r="AB115" s="223"/>
      <c r="AC115" s="223"/>
      <c r="AD115" s="223"/>
      <c r="AE115" s="223"/>
      <c r="AF115" s="223"/>
      <c r="AG115" s="223"/>
      <c r="AH115" s="223"/>
      <c r="AI115" s="223"/>
      <c r="AJ115" s="223"/>
      <c r="AK115" s="223"/>
      <c r="AL115" s="223"/>
      <c r="AM115" s="223"/>
    </row>
    <row r="116" spans="1:45" ht="2.25" customHeight="1">
      <c r="A116" s="184"/>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row>
    <row r="117" spans="1:45">
      <c r="A117" s="174" t="s">
        <v>204</v>
      </c>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O117" s="47" t="str">
        <f>IF(K118=AB118,"NG",IF(AND(K118="",T118="レ"),"NG","OK"))</f>
        <v>NG</v>
      </c>
      <c r="AP117" s="60" t="str">
        <f>IF(AO117="NG","指摘の内容を正しく入力してください。","")</f>
        <v>指摘の内容を正しく入力してください。</v>
      </c>
      <c r="AQ117" s="61"/>
      <c r="AR117" s="61"/>
    </row>
    <row r="118" spans="1:45">
      <c r="A118" s="174"/>
      <c r="B118" s="172" t="s">
        <v>205</v>
      </c>
      <c r="C118" s="172"/>
      <c r="D118" s="172"/>
      <c r="E118" s="172"/>
      <c r="F118" s="172"/>
      <c r="G118" s="172"/>
      <c r="H118" s="172"/>
      <c r="I118" s="172"/>
      <c r="J118" s="172"/>
      <c r="K118" s="209"/>
      <c r="L118" s="183" t="s">
        <v>207</v>
      </c>
      <c r="M118" s="172"/>
      <c r="N118" s="172"/>
      <c r="O118" s="172"/>
      <c r="P118" s="172"/>
      <c r="Q118" s="172"/>
      <c r="R118" s="172"/>
      <c r="S118" s="172" t="s">
        <v>30</v>
      </c>
      <c r="T118" s="209"/>
      <c r="U118" s="183" t="s">
        <v>34</v>
      </c>
      <c r="V118" s="172"/>
      <c r="W118" s="172"/>
      <c r="X118" s="172"/>
      <c r="Y118" s="172"/>
      <c r="Z118" s="172"/>
      <c r="AA118" s="172"/>
      <c r="AB118" s="209"/>
      <c r="AC118" s="183" t="s">
        <v>208</v>
      </c>
      <c r="AD118" s="174"/>
      <c r="AE118" s="174"/>
      <c r="AF118" s="174"/>
      <c r="AG118" s="174"/>
      <c r="AH118" s="174"/>
      <c r="AI118" s="174"/>
      <c r="AJ118" s="174"/>
      <c r="AK118" s="174"/>
      <c r="AL118" s="174"/>
      <c r="AM118" s="174"/>
      <c r="AO118" s="47" t="str">
        <f>IF(AND(K118="レ",T118="",K119=""),"NG","OK")</f>
        <v>OK</v>
      </c>
      <c r="AP118" s="60" t="str">
        <f>IF(AO118="NG","要是正の指摘がある場合は指摘の概要を入力してください。","")</f>
        <v/>
      </c>
      <c r="AQ118" s="61"/>
      <c r="AR118" s="61"/>
      <c r="AS118" s="66" t="str">
        <f>IF(AO117="NG","-",IF(AB118="レ","A",IF(AND(K118="レ",T118="レ"),"Aｷ",IF(AND(K118="レ",T118="",OR(K120="",P120="",S120="")),"C2","C1"))))</f>
        <v>-</v>
      </c>
    </row>
    <row r="119" spans="1:45" ht="51" customHeight="1">
      <c r="A119" s="174"/>
      <c r="B119" s="233" t="s">
        <v>206</v>
      </c>
      <c r="C119" s="172"/>
      <c r="D119" s="172"/>
      <c r="E119" s="172"/>
      <c r="F119" s="172"/>
      <c r="G119" s="172"/>
      <c r="H119" s="174"/>
      <c r="I119" s="172"/>
      <c r="J119" s="234"/>
      <c r="K119" s="382"/>
      <c r="L119" s="382"/>
      <c r="M119" s="382"/>
      <c r="N119" s="382"/>
      <c r="O119" s="382"/>
      <c r="P119" s="382"/>
      <c r="Q119" s="382"/>
      <c r="R119" s="382"/>
      <c r="S119" s="382"/>
      <c r="T119" s="382"/>
      <c r="U119" s="382"/>
      <c r="V119" s="382"/>
      <c r="W119" s="382"/>
      <c r="X119" s="382"/>
      <c r="Y119" s="382"/>
      <c r="Z119" s="382"/>
      <c r="AA119" s="382"/>
      <c r="AB119" s="382"/>
      <c r="AC119" s="382"/>
      <c r="AD119" s="382"/>
      <c r="AE119" s="382"/>
      <c r="AF119" s="382"/>
      <c r="AG119" s="382"/>
      <c r="AH119" s="382"/>
      <c r="AI119" s="382"/>
      <c r="AJ119" s="382"/>
      <c r="AK119" s="382"/>
      <c r="AL119" s="382"/>
      <c r="AM119" s="382"/>
      <c r="AO119" s="70" t="str">
        <f>IF(AND(K120="レ",AB120="レ"),"NG",IF(AND(AB118="レ",K120="レ"),"NG",IF(AND(K118="レ",T118="",K120="",AB120=""),"NG","OK")))</f>
        <v>OK</v>
      </c>
      <c r="AP119" s="71" t="str">
        <f>IF(AO119="NG","改善予定の有無を正しく入力してください。","")</f>
        <v/>
      </c>
      <c r="AQ119" s="61"/>
      <c r="AR119" s="61"/>
    </row>
    <row r="120" spans="1:45">
      <c r="A120" s="174"/>
      <c r="B120" s="172" t="s">
        <v>209</v>
      </c>
      <c r="C120" s="172"/>
      <c r="D120" s="172"/>
      <c r="E120" s="172"/>
      <c r="F120" s="172"/>
      <c r="G120" s="74"/>
      <c r="H120" s="172"/>
      <c r="I120" s="172"/>
      <c r="J120" s="234"/>
      <c r="K120" s="209"/>
      <c r="L120" s="160"/>
      <c r="M120" s="172" t="s">
        <v>30</v>
      </c>
      <c r="N120" s="371" t="s">
        <v>490</v>
      </c>
      <c r="O120" s="371"/>
      <c r="P120" s="370"/>
      <c r="Q120" s="370"/>
      <c r="R120" s="218" t="s">
        <v>86</v>
      </c>
      <c r="S120" s="372"/>
      <c r="T120" s="372"/>
      <c r="U120" s="218" t="s">
        <v>93</v>
      </c>
      <c r="V120" s="172" t="s">
        <v>102</v>
      </c>
      <c r="W120" s="218"/>
      <c r="X120" s="218"/>
      <c r="Y120" s="218"/>
      <c r="Z120" s="218"/>
      <c r="AA120" s="218"/>
      <c r="AB120" s="209"/>
      <c r="AC120" s="218" t="s">
        <v>210</v>
      </c>
      <c r="AD120" s="160"/>
      <c r="AE120" s="160"/>
      <c r="AF120" s="218"/>
      <c r="AG120" s="218"/>
      <c r="AH120" s="218"/>
      <c r="AI120" s="234"/>
      <c r="AJ120" s="234"/>
      <c r="AK120" s="234"/>
      <c r="AL120" s="234"/>
      <c r="AM120" s="186"/>
      <c r="AO120" s="47" t="str">
        <f>IF(AND(K118="レ",T118="",OR(K120="",P120="",S120="")),"NG","OK")</f>
        <v>OK</v>
      </c>
      <c r="AP120" s="60" t="str">
        <f>IF(AO120="NG","要是正の指摘（既存不適格を除く）がある場合は改善予定をご検討のうえ提出してください。","")</f>
        <v/>
      </c>
      <c r="AQ120" s="61"/>
      <c r="AR120" s="61"/>
    </row>
    <row r="121" spans="1:45" ht="3" customHeight="1">
      <c r="A121" s="174"/>
      <c r="B121" s="172"/>
      <c r="C121" s="172"/>
      <c r="D121" s="172"/>
      <c r="E121" s="172"/>
      <c r="F121" s="172"/>
      <c r="G121" s="172"/>
      <c r="H121" s="172"/>
      <c r="I121" s="172"/>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174"/>
    </row>
    <row r="122" spans="1:45">
      <c r="A122" s="187" t="s">
        <v>211</v>
      </c>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row>
    <row r="123" spans="1:45">
      <c r="A123" s="174"/>
      <c r="B123" s="172" t="s">
        <v>212</v>
      </c>
      <c r="C123" s="172"/>
      <c r="D123" s="172"/>
      <c r="E123" s="172"/>
      <c r="F123" s="172"/>
      <c r="G123" s="172"/>
      <c r="H123" s="172"/>
      <c r="I123" s="172"/>
      <c r="J123" s="235"/>
      <c r="K123" s="209"/>
      <c r="L123" s="235" t="s">
        <v>104</v>
      </c>
      <c r="M123" s="235"/>
      <c r="N123" s="235"/>
      <c r="O123" s="209"/>
      <c r="P123" s="235" t="s">
        <v>210</v>
      </c>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5"/>
      <c r="AM123" s="235"/>
    </row>
    <row r="124" spans="1:45" ht="2.25" customHeight="1">
      <c r="A124" s="174"/>
      <c r="B124" s="172"/>
      <c r="C124" s="172"/>
      <c r="D124" s="172"/>
      <c r="E124" s="172"/>
      <c r="F124" s="172"/>
      <c r="G124" s="172"/>
      <c r="H124" s="172"/>
      <c r="I124" s="172"/>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row>
    <row r="125" spans="1:45">
      <c r="A125" s="174"/>
      <c r="B125" s="233" t="s">
        <v>213</v>
      </c>
      <c r="C125" s="172"/>
      <c r="D125" s="172"/>
      <c r="E125" s="172"/>
      <c r="F125" s="172"/>
      <c r="G125" s="172"/>
      <c r="H125" s="174"/>
      <c r="I125" s="172"/>
      <c r="J125" s="235"/>
      <c r="K125" s="209"/>
      <c r="L125" s="235" t="s">
        <v>104</v>
      </c>
      <c r="M125" s="235"/>
      <c r="N125" s="235"/>
      <c r="O125" s="209"/>
      <c r="P125" s="235" t="s">
        <v>210</v>
      </c>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5"/>
      <c r="AM125" s="235"/>
    </row>
    <row r="126" spans="1:45" ht="2.25" customHeight="1">
      <c r="A126" s="174"/>
      <c r="B126" s="233"/>
      <c r="C126" s="172"/>
      <c r="D126" s="172"/>
      <c r="E126" s="172"/>
      <c r="F126" s="172"/>
      <c r="G126" s="172"/>
      <c r="H126" s="174"/>
      <c r="I126" s="172"/>
      <c r="J126" s="235"/>
      <c r="K126" s="235"/>
      <c r="L126" s="172"/>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5"/>
      <c r="AM126" s="235"/>
    </row>
    <row r="127" spans="1:45">
      <c r="A127" s="174"/>
      <c r="B127" s="172" t="s">
        <v>214</v>
      </c>
      <c r="C127" s="172"/>
      <c r="D127" s="172"/>
      <c r="E127" s="172"/>
      <c r="F127" s="172"/>
      <c r="G127" s="172"/>
      <c r="H127" s="174"/>
      <c r="I127" s="172"/>
      <c r="J127" s="235"/>
      <c r="K127" s="209"/>
      <c r="L127" s="172" t="s">
        <v>215</v>
      </c>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5"/>
      <c r="AM127" s="235"/>
    </row>
    <row r="128" spans="1:45" ht="2.25" customHeight="1">
      <c r="A128" s="174"/>
      <c r="B128" s="233"/>
      <c r="C128" s="172"/>
      <c r="D128" s="172"/>
      <c r="E128" s="172"/>
      <c r="F128" s="172"/>
      <c r="G128" s="172"/>
      <c r="H128" s="174"/>
      <c r="I128" s="172"/>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5"/>
      <c r="AM128" s="235"/>
    </row>
    <row r="129" spans="1:40">
      <c r="A129" s="174"/>
      <c r="B129" s="160"/>
      <c r="C129" s="172"/>
      <c r="D129" s="172"/>
      <c r="E129" s="172"/>
      <c r="F129" s="172"/>
      <c r="G129" s="74"/>
      <c r="H129" s="172"/>
      <c r="I129" s="172"/>
      <c r="J129" s="235"/>
      <c r="K129" s="209"/>
      <c r="L129" s="172" t="s">
        <v>451</v>
      </c>
      <c r="M129" s="235"/>
      <c r="N129" s="235"/>
      <c r="O129" s="160"/>
      <c r="P129" s="235" t="s">
        <v>30</v>
      </c>
      <c r="Q129" s="370"/>
      <c r="R129" s="370"/>
      <c r="S129" s="370"/>
      <c r="T129" s="370"/>
      <c r="U129" s="218" t="s">
        <v>86</v>
      </c>
      <c r="V129" s="372"/>
      <c r="W129" s="372"/>
      <c r="X129" s="218" t="s">
        <v>93</v>
      </c>
      <c r="Y129" s="172" t="s">
        <v>102</v>
      </c>
      <c r="Z129" s="235"/>
      <c r="AA129" s="235"/>
      <c r="AB129" s="235"/>
      <c r="AC129" s="235"/>
      <c r="AD129" s="235"/>
      <c r="AE129" s="209"/>
      <c r="AF129" s="172" t="s">
        <v>105</v>
      </c>
      <c r="AG129" s="235"/>
      <c r="AH129" s="235"/>
      <c r="AI129" s="235"/>
      <c r="AJ129" s="235"/>
      <c r="AK129" s="235"/>
      <c r="AL129" s="235"/>
      <c r="AM129" s="235"/>
    </row>
    <row r="130" spans="1:40" ht="2.25" customHeight="1">
      <c r="A130" s="184"/>
      <c r="B130" s="236"/>
      <c r="C130" s="236"/>
      <c r="D130" s="236"/>
      <c r="E130" s="236"/>
      <c r="F130" s="236"/>
      <c r="G130" s="236"/>
      <c r="H130" s="236"/>
      <c r="I130" s="236"/>
      <c r="J130" s="236"/>
      <c r="K130" s="236"/>
      <c r="L130" s="236"/>
      <c r="M130" s="236"/>
      <c r="N130" s="236"/>
      <c r="O130" s="236"/>
      <c r="P130" s="236"/>
      <c r="Q130" s="236"/>
      <c r="R130" s="237"/>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row>
    <row r="131" spans="1:40" ht="13.5" customHeight="1">
      <c r="A131" s="174" t="s">
        <v>452</v>
      </c>
      <c r="B131" s="235"/>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row>
    <row r="132" spans="1:40" ht="13.5" customHeight="1">
      <c r="A132" s="17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c r="AI132" s="394"/>
      <c r="AJ132" s="394"/>
      <c r="AK132" s="394"/>
      <c r="AL132" s="394"/>
      <c r="AM132" s="394"/>
    </row>
    <row r="133" spans="1:40" ht="13.5" customHeight="1">
      <c r="A133" s="17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c r="AH133" s="394"/>
      <c r="AI133" s="394"/>
      <c r="AJ133" s="394"/>
      <c r="AK133" s="394"/>
      <c r="AL133" s="394"/>
      <c r="AM133" s="394"/>
    </row>
    <row r="134" spans="1:40" ht="13.5" customHeight="1">
      <c r="A134" s="17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row>
    <row r="135" spans="1:40" s="39" customFormat="1" ht="2.25" customHeight="1">
      <c r="A135" s="186"/>
      <c r="B135" s="235"/>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5"/>
      <c r="AM135" s="235"/>
    </row>
    <row r="136" spans="1:40">
      <c r="A136" s="431" t="s">
        <v>434</v>
      </c>
      <c r="B136" s="431"/>
      <c r="C136" s="431"/>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384"/>
      <c r="AG136" s="384"/>
      <c r="AH136" s="384"/>
      <c r="AI136" s="384"/>
      <c r="AJ136" s="384"/>
      <c r="AK136" s="384"/>
      <c r="AL136" s="384"/>
      <c r="AM136" s="384"/>
    </row>
    <row r="137" spans="1:40">
      <c r="A137" s="184" t="s">
        <v>639</v>
      </c>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67"/>
    </row>
    <row r="138" spans="1:40">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row>
    <row r="139" spans="1:40">
      <c r="A139" s="388" t="s">
        <v>662</v>
      </c>
      <c r="B139" s="388"/>
      <c r="C139" s="388"/>
      <c r="D139" s="388"/>
      <c r="E139" s="388"/>
      <c r="F139" s="388" t="s">
        <v>78</v>
      </c>
      <c r="G139" s="388"/>
      <c r="H139" s="388"/>
      <c r="I139" s="388"/>
      <c r="J139" s="388"/>
      <c r="K139" s="388"/>
      <c r="L139" s="388"/>
      <c r="M139" s="388"/>
      <c r="N139" s="388" t="s">
        <v>438</v>
      </c>
      <c r="O139" s="388"/>
      <c r="P139" s="388"/>
      <c r="Q139" s="388"/>
      <c r="R139" s="388"/>
      <c r="S139" s="388"/>
      <c r="T139" s="388"/>
      <c r="U139" s="388"/>
      <c r="V139" s="388" t="s">
        <v>79</v>
      </c>
      <c r="W139" s="388"/>
      <c r="X139" s="388"/>
      <c r="Y139" s="388"/>
      <c r="Z139" s="388"/>
      <c r="AA139" s="388" t="s">
        <v>80</v>
      </c>
      <c r="AB139" s="388"/>
      <c r="AC139" s="388"/>
      <c r="AD139" s="388"/>
      <c r="AE139" s="388"/>
      <c r="AF139" s="388"/>
      <c r="AG139" s="388"/>
      <c r="AH139" s="388"/>
      <c r="AI139" s="388"/>
      <c r="AJ139" s="388"/>
      <c r="AK139" s="388"/>
      <c r="AL139" s="388"/>
      <c r="AM139" s="388"/>
    </row>
    <row r="140" spans="1:40">
      <c r="A140" s="388"/>
      <c r="B140" s="388"/>
      <c r="C140" s="388"/>
      <c r="D140" s="388"/>
      <c r="E140" s="388"/>
      <c r="F140" s="388"/>
      <c r="G140" s="388"/>
      <c r="H140" s="388"/>
      <c r="I140" s="388"/>
      <c r="J140" s="388"/>
      <c r="K140" s="388"/>
      <c r="L140" s="388"/>
      <c r="M140" s="388"/>
      <c r="N140" s="388"/>
      <c r="O140" s="388"/>
      <c r="P140" s="388"/>
      <c r="Q140" s="388"/>
      <c r="R140" s="388"/>
      <c r="S140" s="388"/>
      <c r="T140" s="388"/>
      <c r="U140" s="388"/>
      <c r="V140" s="388"/>
      <c r="W140" s="388"/>
      <c r="X140" s="388"/>
      <c r="Y140" s="388"/>
      <c r="Z140" s="388"/>
      <c r="AA140" s="388"/>
      <c r="AB140" s="388"/>
      <c r="AC140" s="388"/>
      <c r="AD140" s="388"/>
      <c r="AE140" s="388"/>
      <c r="AF140" s="388"/>
      <c r="AG140" s="388"/>
      <c r="AH140" s="388"/>
      <c r="AI140" s="388"/>
      <c r="AJ140" s="388"/>
      <c r="AK140" s="388"/>
      <c r="AL140" s="388"/>
      <c r="AM140" s="388"/>
    </row>
    <row r="141" spans="1:40">
      <c r="A141" s="388"/>
      <c r="B141" s="388"/>
      <c r="C141" s="388"/>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c r="AG141" s="388"/>
      <c r="AH141" s="388"/>
      <c r="AI141" s="388"/>
      <c r="AJ141" s="388"/>
      <c r="AK141" s="388"/>
      <c r="AL141" s="388"/>
      <c r="AM141" s="388"/>
    </row>
    <row r="142" spans="1:40">
      <c r="A142" s="385"/>
      <c r="B142" s="385"/>
      <c r="C142" s="385"/>
      <c r="D142" s="385"/>
      <c r="E142" s="385"/>
      <c r="F142" s="389"/>
      <c r="G142" s="389"/>
      <c r="H142" s="389"/>
      <c r="I142" s="389"/>
      <c r="J142" s="389"/>
      <c r="K142" s="389"/>
      <c r="L142" s="389"/>
      <c r="M142" s="389"/>
      <c r="N142" s="389" t="s">
        <v>81</v>
      </c>
      <c r="O142" s="389"/>
      <c r="P142" s="389"/>
      <c r="Q142" s="389"/>
      <c r="R142" s="389"/>
      <c r="S142" s="389"/>
      <c r="T142" s="389"/>
      <c r="U142" s="389"/>
      <c r="V142" s="385"/>
      <c r="W142" s="385"/>
      <c r="X142" s="385"/>
      <c r="Y142" s="385"/>
      <c r="Z142" s="385"/>
      <c r="AA142" s="389"/>
      <c r="AB142" s="389"/>
      <c r="AC142" s="389"/>
      <c r="AD142" s="389"/>
      <c r="AE142" s="389"/>
      <c r="AF142" s="389"/>
      <c r="AG142" s="389"/>
      <c r="AH142" s="389"/>
      <c r="AI142" s="389"/>
      <c r="AJ142" s="389"/>
      <c r="AK142" s="389"/>
      <c r="AL142" s="389"/>
      <c r="AM142" s="389"/>
    </row>
    <row r="143" spans="1:40">
      <c r="A143" s="385"/>
      <c r="B143" s="385"/>
      <c r="C143" s="385"/>
      <c r="D143" s="385"/>
      <c r="E143" s="385"/>
      <c r="F143" s="389"/>
      <c r="G143" s="389"/>
      <c r="H143" s="389"/>
      <c r="I143" s="389"/>
      <c r="J143" s="389"/>
      <c r="K143" s="389"/>
      <c r="L143" s="389"/>
      <c r="M143" s="389"/>
      <c r="N143" s="389"/>
      <c r="O143" s="389"/>
      <c r="P143" s="389"/>
      <c r="Q143" s="389"/>
      <c r="R143" s="389"/>
      <c r="S143" s="389"/>
      <c r="T143" s="389"/>
      <c r="U143" s="389"/>
      <c r="V143" s="385"/>
      <c r="W143" s="385"/>
      <c r="X143" s="385"/>
      <c r="Y143" s="385"/>
      <c r="Z143" s="385"/>
      <c r="AA143" s="389"/>
      <c r="AB143" s="389"/>
      <c r="AC143" s="389"/>
      <c r="AD143" s="389"/>
      <c r="AE143" s="389"/>
      <c r="AF143" s="389"/>
      <c r="AG143" s="389"/>
      <c r="AH143" s="389"/>
      <c r="AI143" s="389"/>
      <c r="AJ143" s="389"/>
      <c r="AK143" s="389"/>
      <c r="AL143" s="389"/>
      <c r="AM143" s="389"/>
    </row>
    <row r="144" spans="1:40">
      <c r="A144" s="385"/>
      <c r="B144" s="385"/>
      <c r="C144" s="385"/>
      <c r="D144" s="385"/>
      <c r="E144" s="385"/>
      <c r="F144" s="389"/>
      <c r="G144" s="389"/>
      <c r="H144" s="389"/>
      <c r="I144" s="389"/>
      <c r="J144" s="389"/>
      <c r="K144" s="389"/>
      <c r="L144" s="389"/>
      <c r="M144" s="389"/>
      <c r="N144" s="389"/>
      <c r="O144" s="389"/>
      <c r="P144" s="389"/>
      <c r="Q144" s="389"/>
      <c r="R144" s="389"/>
      <c r="S144" s="389"/>
      <c r="T144" s="389"/>
      <c r="U144" s="389"/>
      <c r="V144" s="385"/>
      <c r="W144" s="385"/>
      <c r="X144" s="385"/>
      <c r="Y144" s="385"/>
      <c r="Z144" s="385"/>
      <c r="AA144" s="389"/>
      <c r="AB144" s="389"/>
      <c r="AC144" s="389"/>
      <c r="AD144" s="389"/>
      <c r="AE144" s="389"/>
      <c r="AF144" s="389"/>
      <c r="AG144" s="389"/>
      <c r="AH144" s="389"/>
      <c r="AI144" s="389"/>
      <c r="AJ144" s="389"/>
      <c r="AK144" s="389"/>
      <c r="AL144" s="389"/>
      <c r="AM144" s="389"/>
    </row>
    <row r="145" spans="1:39">
      <c r="A145" s="385"/>
      <c r="B145" s="385"/>
      <c r="C145" s="385"/>
      <c r="D145" s="385"/>
      <c r="E145" s="385"/>
      <c r="F145" s="389"/>
      <c r="G145" s="389"/>
      <c r="H145" s="389"/>
      <c r="I145" s="389"/>
      <c r="J145" s="389"/>
      <c r="K145" s="389"/>
      <c r="L145" s="389"/>
      <c r="M145" s="389"/>
      <c r="N145" s="389" t="s">
        <v>81</v>
      </c>
      <c r="O145" s="389"/>
      <c r="P145" s="389"/>
      <c r="Q145" s="389"/>
      <c r="R145" s="389"/>
      <c r="S145" s="389"/>
      <c r="T145" s="389"/>
      <c r="U145" s="389"/>
      <c r="V145" s="385"/>
      <c r="W145" s="385"/>
      <c r="X145" s="385"/>
      <c r="Y145" s="385"/>
      <c r="Z145" s="385"/>
      <c r="AA145" s="389"/>
      <c r="AB145" s="389"/>
      <c r="AC145" s="389"/>
      <c r="AD145" s="389"/>
      <c r="AE145" s="389"/>
      <c r="AF145" s="389"/>
      <c r="AG145" s="389"/>
      <c r="AH145" s="389"/>
      <c r="AI145" s="389"/>
      <c r="AJ145" s="389"/>
      <c r="AK145" s="389"/>
      <c r="AL145" s="389"/>
      <c r="AM145" s="389"/>
    </row>
    <row r="146" spans="1:39">
      <c r="A146" s="385"/>
      <c r="B146" s="385"/>
      <c r="C146" s="385"/>
      <c r="D146" s="385"/>
      <c r="E146" s="385"/>
      <c r="F146" s="389"/>
      <c r="G146" s="389"/>
      <c r="H146" s="389"/>
      <c r="I146" s="389"/>
      <c r="J146" s="389"/>
      <c r="K146" s="389"/>
      <c r="L146" s="389"/>
      <c r="M146" s="389"/>
      <c r="N146" s="389"/>
      <c r="O146" s="389"/>
      <c r="P146" s="389"/>
      <c r="Q146" s="389"/>
      <c r="R146" s="389"/>
      <c r="S146" s="389"/>
      <c r="T146" s="389"/>
      <c r="U146" s="389"/>
      <c r="V146" s="385"/>
      <c r="W146" s="385"/>
      <c r="X146" s="385"/>
      <c r="Y146" s="385"/>
      <c r="Z146" s="385"/>
      <c r="AA146" s="389"/>
      <c r="AB146" s="389"/>
      <c r="AC146" s="389"/>
      <c r="AD146" s="389"/>
      <c r="AE146" s="389"/>
      <c r="AF146" s="389"/>
      <c r="AG146" s="389"/>
      <c r="AH146" s="389"/>
      <c r="AI146" s="389"/>
      <c r="AJ146" s="389"/>
      <c r="AK146" s="389"/>
      <c r="AL146" s="389"/>
      <c r="AM146" s="389"/>
    </row>
    <row r="147" spans="1:39">
      <c r="A147" s="385"/>
      <c r="B147" s="385"/>
      <c r="C147" s="385"/>
      <c r="D147" s="385"/>
      <c r="E147" s="385"/>
      <c r="F147" s="389"/>
      <c r="G147" s="389"/>
      <c r="H147" s="389"/>
      <c r="I147" s="389"/>
      <c r="J147" s="389"/>
      <c r="K147" s="389"/>
      <c r="L147" s="389"/>
      <c r="M147" s="389"/>
      <c r="N147" s="389"/>
      <c r="O147" s="389"/>
      <c r="P147" s="389"/>
      <c r="Q147" s="389"/>
      <c r="R147" s="389"/>
      <c r="S147" s="389"/>
      <c r="T147" s="389"/>
      <c r="U147" s="389"/>
      <c r="V147" s="385"/>
      <c r="W147" s="385"/>
      <c r="X147" s="385"/>
      <c r="Y147" s="385"/>
      <c r="Z147" s="385"/>
      <c r="AA147" s="389"/>
      <c r="AB147" s="389"/>
      <c r="AC147" s="389"/>
      <c r="AD147" s="389"/>
      <c r="AE147" s="389"/>
      <c r="AF147" s="389"/>
      <c r="AG147" s="389"/>
      <c r="AH147" s="389"/>
      <c r="AI147" s="389"/>
      <c r="AJ147" s="389"/>
      <c r="AK147" s="389"/>
      <c r="AL147" s="389"/>
      <c r="AM147" s="389"/>
    </row>
    <row r="148" spans="1:39">
      <c r="A148" s="399"/>
      <c r="B148" s="400"/>
      <c r="C148" s="400"/>
      <c r="D148" s="400"/>
      <c r="E148" s="401"/>
      <c r="F148" s="390"/>
      <c r="G148" s="391"/>
      <c r="H148" s="391"/>
      <c r="I148" s="391"/>
      <c r="J148" s="391"/>
      <c r="K148" s="391"/>
      <c r="L148" s="391"/>
      <c r="M148" s="392"/>
      <c r="N148" s="390"/>
      <c r="O148" s="391"/>
      <c r="P148" s="391"/>
      <c r="Q148" s="391"/>
      <c r="R148" s="391"/>
      <c r="S148" s="391"/>
      <c r="T148" s="391"/>
      <c r="U148" s="392"/>
      <c r="V148" s="399"/>
      <c r="W148" s="400"/>
      <c r="X148" s="400"/>
      <c r="Y148" s="400"/>
      <c r="Z148" s="401"/>
      <c r="AA148" s="390"/>
      <c r="AB148" s="391"/>
      <c r="AC148" s="391"/>
      <c r="AD148" s="391"/>
      <c r="AE148" s="391"/>
      <c r="AF148" s="391"/>
      <c r="AG148" s="391"/>
      <c r="AH148" s="391"/>
      <c r="AI148" s="391"/>
      <c r="AJ148" s="391"/>
      <c r="AK148" s="391"/>
      <c r="AL148" s="391"/>
      <c r="AM148" s="392"/>
    </row>
    <row r="149" spans="1:39">
      <c r="A149" s="402"/>
      <c r="B149" s="403"/>
      <c r="C149" s="403"/>
      <c r="D149" s="403"/>
      <c r="E149" s="404"/>
      <c r="F149" s="393"/>
      <c r="G149" s="394"/>
      <c r="H149" s="394"/>
      <c r="I149" s="394"/>
      <c r="J149" s="394"/>
      <c r="K149" s="394"/>
      <c r="L149" s="394"/>
      <c r="M149" s="395"/>
      <c r="N149" s="393"/>
      <c r="O149" s="394"/>
      <c r="P149" s="394"/>
      <c r="Q149" s="394"/>
      <c r="R149" s="394"/>
      <c r="S149" s="394"/>
      <c r="T149" s="394"/>
      <c r="U149" s="395"/>
      <c r="V149" s="402"/>
      <c r="W149" s="403"/>
      <c r="X149" s="403"/>
      <c r="Y149" s="403"/>
      <c r="Z149" s="404"/>
      <c r="AA149" s="393"/>
      <c r="AB149" s="394"/>
      <c r="AC149" s="394"/>
      <c r="AD149" s="394"/>
      <c r="AE149" s="394"/>
      <c r="AF149" s="394"/>
      <c r="AG149" s="394"/>
      <c r="AH149" s="394"/>
      <c r="AI149" s="394"/>
      <c r="AJ149" s="394"/>
      <c r="AK149" s="394"/>
      <c r="AL149" s="394"/>
      <c r="AM149" s="395"/>
    </row>
    <row r="150" spans="1:39">
      <c r="A150" s="405"/>
      <c r="B150" s="406"/>
      <c r="C150" s="406"/>
      <c r="D150" s="406"/>
      <c r="E150" s="407"/>
      <c r="F150" s="396"/>
      <c r="G150" s="397"/>
      <c r="H150" s="397"/>
      <c r="I150" s="397"/>
      <c r="J150" s="397"/>
      <c r="K150" s="397"/>
      <c r="L150" s="397"/>
      <c r="M150" s="398"/>
      <c r="N150" s="396"/>
      <c r="O150" s="397"/>
      <c r="P150" s="397"/>
      <c r="Q150" s="397"/>
      <c r="R150" s="397"/>
      <c r="S150" s="397"/>
      <c r="T150" s="397"/>
      <c r="U150" s="398"/>
      <c r="V150" s="405"/>
      <c r="W150" s="406"/>
      <c r="X150" s="406"/>
      <c r="Y150" s="406"/>
      <c r="Z150" s="407"/>
      <c r="AA150" s="396"/>
      <c r="AB150" s="397"/>
      <c r="AC150" s="397"/>
      <c r="AD150" s="397"/>
      <c r="AE150" s="397"/>
      <c r="AF150" s="397"/>
      <c r="AG150" s="397"/>
      <c r="AH150" s="397"/>
      <c r="AI150" s="397"/>
      <c r="AJ150" s="397"/>
      <c r="AK150" s="397"/>
      <c r="AL150" s="397"/>
      <c r="AM150" s="398"/>
    </row>
    <row r="151" spans="1:39">
      <c r="A151" s="385"/>
      <c r="B151" s="385"/>
      <c r="C151" s="385"/>
      <c r="D151" s="385"/>
      <c r="E151" s="385"/>
      <c r="F151" s="389"/>
      <c r="G151" s="389"/>
      <c r="H151" s="389"/>
      <c r="I151" s="389"/>
      <c r="J151" s="389"/>
      <c r="K151" s="389"/>
      <c r="L151" s="389"/>
      <c r="M151" s="389"/>
      <c r="N151" s="389" t="s">
        <v>81</v>
      </c>
      <c r="O151" s="389"/>
      <c r="P151" s="389"/>
      <c r="Q151" s="389"/>
      <c r="R151" s="389"/>
      <c r="S151" s="389"/>
      <c r="T151" s="389"/>
      <c r="U151" s="389"/>
      <c r="V151" s="385"/>
      <c r="W151" s="385"/>
      <c r="X151" s="385"/>
      <c r="Y151" s="385"/>
      <c r="Z151" s="385"/>
      <c r="AA151" s="389"/>
      <c r="AB151" s="389"/>
      <c r="AC151" s="389"/>
      <c r="AD151" s="389"/>
      <c r="AE151" s="389"/>
      <c r="AF151" s="389"/>
      <c r="AG151" s="389"/>
      <c r="AH151" s="389"/>
      <c r="AI151" s="389"/>
      <c r="AJ151" s="389"/>
      <c r="AK151" s="389"/>
      <c r="AL151" s="389"/>
      <c r="AM151" s="389"/>
    </row>
    <row r="152" spans="1:39">
      <c r="A152" s="385"/>
      <c r="B152" s="385"/>
      <c r="C152" s="385"/>
      <c r="D152" s="385"/>
      <c r="E152" s="385"/>
      <c r="F152" s="389"/>
      <c r="G152" s="389"/>
      <c r="H152" s="389"/>
      <c r="I152" s="389"/>
      <c r="J152" s="389"/>
      <c r="K152" s="389"/>
      <c r="L152" s="389"/>
      <c r="M152" s="389"/>
      <c r="N152" s="389"/>
      <c r="O152" s="389"/>
      <c r="P152" s="389"/>
      <c r="Q152" s="389"/>
      <c r="R152" s="389"/>
      <c r="S152" s="389"/>
      <c r="T152" s="389"/>
      <c r="U152" s="389"/>
      <c r="V152" s="385"/>
      <c r="W152" s="385"/>
      <c r="X152" s="385"/>
      <c r="Y152" s="385"/>
      <c r="Z152" s="385"/>
      <c r="AA152" s="389"/>
      <c r="AB152" s="389"/>
      <c r="AC152" s="389"/>
      <c r="AD152" s="389"/>
      <c r="AE152" s="389"/>
      <c r="AF152" s="389"/>
      <c r="AG152" s="389"/>
      <c r="AH152" s="389"/>
      <c r="AI152" s="389"/>
      <c r="AJ152" s="389"/>
      <c r="AK152" s="389"/>
      <c r="AL152" s="389"/>
      <c r="AM152" s="389"/>
    </row>
    <row r="153" spans="1:39">
      <c r="A153" s="385"/>
      <c r="B153" s="385"/>
      <c r="C153" s="385"/>
      <c r="D153" s="385"/>
      <c r="E153" s="385"/>
      <c r="F153" s="389"/>
      <c r="G153" s="389"/>
      <c r="H153" s="389"/>
      <c r="I153" s="389"/>
      <c r="J153" s="389"/>
      <c r="K153" s="389"/>
      <c r="L153" s="389"/>
      <c r="M153" s="389"/>
      <c r="N153" s="389"/>
      <c r="O153" s="389"/>
      <c r="P153" s="389"/>
      <c r="Q153" s="389"/>
      <c r="R153" s="389"/>
      <c r="S153" s="389"/>
      <c r="T153" s="389"/>
      <c r="U153" s="389"/>
      <c r="V153" s="385"/>
      <c r="W153" s="385"/>
      <c r="X153" s="385"/>
      <c r="Y153" s="385"/>
      <c r="Z153" s="385"/>
      <c r="AA153" s="389"/>
      <c r="AB153" s="389"/>
      <c r="AC153" s="389"/>
      <c r="AD153" s="389"/>
      <c r="AE153" s="389"/>
      <c r="AF153" s="389"/>
      <c r="AG153" s="389"/>
      <c r="AH153" s="389"/>
      <c r="AI153" s="389"/>
      <c r="AJ153" s="389"/>
      <c r="AK153" s="389"/>
      <c r="AL153" s="389"/>
      <c r="AM153" s="389"/>
    </row>
    <row r="154" spans="1:39">
      <c r="A154" s="213"/>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row>
    <row r="155" spans="1:39">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row>
    <row r="156" spans="1:39">
      <c r="A156" s="384" t="s">
        <v>6</v>
      </c>
      <c r="B156" s="384"/>
      <c r="C156" s="384"/>
      <c r="D156" s="384"/>
      <c r="E156" s="384"/>
      <c r="F156" s="384"/>
      <c r="G156" s="384"/>
      <c r="H156" s="384"/>
      <c r="I156" s="384"/>
      <c r="J156" s="384"/>
      <c r="K156" s="384"/>
      <c r="L156" s="384"/>
      <c r="M156" s="384"/>
      <c r="N156" s="384"/>
      <c r="O156" s="384"/>
      <c r="P156" s="384"/>
      <c r="Q156" s="384"/>
      <c r="R156" s="384"/>
      <c r="S156" s="384"/>
      <c r="T156" s="384"/>
      <c r="U156" s="384"/>
      <c r="V156" s="384"/>
      <c r="W156" s="384"/>
      <c r="X156" s="384"/>
      <c r="Y156" s="384"/>
      <c r="Z156" s="384"/>
      <c r="AA156" s="384"/>
      <c r="AB156" s="384"/>
      <c r="AC156" s="384"/>
      <c r="AD156" s="384"/>
      <c r="AE156" s="384"/>
      <c r="AF156" s="384"/>
      <c r="AG156" s="384"/>
      <c r="AH156" s="384"/>
      <c r="AI156" s="384"/>
      <c r="AJ156" s="384"/>
      <c r="AK156" s="384"/>
      <c r="AL156" s="384"/>
      <c r="AM156" s="384"/>
    </row>
    <row r="157" spans="1:39">
      <c r="A157" s="384" t="s">
        <v>7</v>
      </c>
      <c r="B157" s="384"/>
      <c r="C157" s="384"/>
      <c r="D157" s="384"/>
      <c r="E157" s="384"/>
      <c r="F157" s="384"/>
      <c r="G157" s="384"/>
      <c r="H157" s="384"/>
      <c r="I157" s="384"/>
      <c r="J157" s="384"/>
      <c r="K157" s="384"/>
      <c r="L157" s="384"/>
      <c r="M157" s="384"/>
      <c r="N157" s="384"/>
      <c r="O157" s="384"/>
      <c r="P157" s="384"/>
      <c r="Q157" s="384"/>
      <c r="R157" s="384"/>
      <c r="S157" s="384"/>
      <c r="T157" s="384"/>
      <c r="U157" s="384"/>
      <c r="V157" s="384"/>
      <c r="W157" s="384"/>
      <c r="X157" s="384"/>
      <c r="Y157" s="384"/>
      <c r="Z157" s="384"/>
      <c r="AA157" s="384"/>
      <c r="AB157" s="384"/>
      <c r="AC157" s="384"/>
      <c r="AD157" s="384"/>
      <c r="AE157" s="384"/>
      <c r="AF157" s="384"/>
      <c r="AG157" s="384"/>
      <c r="AH157" s="384"/>
      <c r="AI157" s="384"/>
      <c r="AJ157" s="384"/>
      <c r="AK157" s="384"/>
      <c r="AL157" s="384"/>
      <c r="AM157" s="384"/>
    </row>
    <row r="158" spans="1:39">
      <c r="A158" s="174"/>
      <c r="B158" s="238" t="s">
        <v>8</v>
      </c>
      <c r="C158" s="387" t="s">
        <v>9</v>
      </c>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87"/>
    </row>
    <row r="159" spans="1:39">
      <c r="A159" s="174"/>
      <c r="B159" s="238" t="s">
        <v>10</v>
      </c>
      <c r="C159" s="387" t="s">
        <v>11</v>
      </c>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87"/>
    </row>
    <row r="160" spans="1:39" ht="27" customHeight="1">
      <c r="A160" s="174"/>
      <c r="B160" s="238" t="s">
        <v>12</v>
      </c>
      <c r="C160" s="387" t="s">
        <v>216</v>
      </c>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87"/>
    </row>
    <row r="161" spans="1:39">
      <c r="A161" s="409" t="s">
        <v>13</v>
      </c>
      <c r="B161" s="410"/>
      <c r="C161" s="410"/>
      <c r="D161" s="410"/>
      <c r="E161" s="410"/>
      <c r="F161" s="410"/>
      <c r="G161" s="410"/>
      <c r="H161" s="410"/>
      <c r="I161" s="410"/>
      <c r="J161" s="410"/>
      <c r="K161" s="410"/>
      <c r="L161" s="410"/>
      <c r="M161" s="410"/>
      <c r="N161" s="410"/>
      <c r="O161" s="410"/>
      <c r="P161" s="410"/>
      <c r="Q161" s="410"/>
      <c r="R161" s="410"/>
      <c r="S161" s="410"/>
      <c r="T161" s="410"/>
      <c r="U161" s="410"/>
      <c r="V161" s="410"/>
      <c r="W161" s="410"/>
      <c r="X161" s="410"/>
      <c r="Y161" s="410"/>
      <c r="Z161" s="410"/>
      <c r="AA161" s="410"/>
      <c r="AB161" s="410"/>
      <c r="AC161" s="410"/>
      <c r="AD161" s="410"/>
      <c r="AE161" s="410"/>
      <c r="AF161" s="410"/>
      <c r="AG161" s="410"/>
      <c r="AH161" s="410"/>
      <c r="AI161" s="410"/>
      <c r="AJ161" s="410"/>
      <c r="AK161" s="410"/>
      <c r="AL161" s="410"/>
      <c r="AM161" s="410"/>
    </row>
    <row r="162" spans="1:39">
      <c r="A162" s="174"/>
      <c r="B162" s="238" t="s">
        <v>0</v>
      </c>
      <c r="C162" s="387" t="s">
        <v>218</v>
      </c>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87"/>
    </row>
    <row r="163" spans="1:39" ht="27" customHeight="1">
      <c r="A163" s="174"/>
      <c r="B163" s="238" t="s">
        <v>1</v>
      </c>
      <c r="C163" s="387" t="s">
        <v>14</v>
      </c>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87"/>
    </row>
    <row r="164" spans="1:39" ht="59.25" customHeight="1">
      <c r="A164" s="174"/>
      <c r="B164" s="238" t="s">
        <v>2</v>
      </c>
      <c r="C164" s="387" t="s">
        <v>217</v>
      </c>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87"/>
    </row>
    <row r="165" spans="1:39">
      <c r="A165" s="409" t="s">
        <v>20</v>
      </c>
      <c r="B165" s="409"/>
      <c r="C165" s="409"/>
      <c r="D165" s="409"/>
      <c r="E165" s="409"/>
      <c r="F165" s="409"/>
      <c r="G165" s="409"/>
      <c r="H165" s="409"/>
      <c r="I165" s="409"/>
      <c r="J165" s="409"/>
      <c r="K165" s="409"/>
      <c r="L165" s="409"/>
      <c r="M165" s="409"/>
      <c r="N165" s="409"/>
      <c r="O165" s="409"/>
      <c r="P165" s="409"/>
      <c r="Q165" s="409"/>
      <c r="R165" s="409"/>
      <c r="S165" s="409"/>
      <c r="T165" s="409"/>
      <c r="U165" s="409"/>
      <c r="V165" s="409"/>
      <c r="W165" s="409"/>
      <c r="X165" s="409"/>
      <c r="Y165" s="409"/>
      <c r="Z165" s="409"/>
      <c r="AA165" s="409"/>
      <c r="AB165" s="409"/>
      <c r="AC165" s="409"/>
      <c r="AD165" s="409"/>
      <c r="AE165" s="409"/>
      <c r="AF165" s="409"/>
      <c r="AG165" s="409"/>
      <c r="AH165" s="409"/>
      <c r="AI165" s="409"/>
      <c r="AJ165" s="409"/>
      <c r="AK165" s="409"/>
      <c r="AL165" s="409"/>
      <c r="AM165" s="409"/>
    </row>
    <row r="166" spans="1:39" ht="28.5" customHeight="1">
      <c r="A166" s="174"/>
      <c r="B166" s="238" t="s">
        <v>8</v>
      </c>
      <c r="C166" s="387" t="s">
        <v>220</v>
      </c>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87"/>
    </row>
    <row r="167" spans="1:39" ht="45.75" customHeight="1">
      <c r="A167" s="174"/>
      <c r="B167" s="238" t="s">
        <v>10</v>
      </c>
      <c r="C167" s="387" t="s">
        <v>221</v>
      </c>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87"/>
    </row>
    <row r="168" spans="1:39" ht="31.5" customHeight="1">
      <c r="A168" s="174"/>
      <c r="B168" s="238" t="s">
        <v>12</v>
      </c>
      <c r="C168" s="387" t="s">
        <v>222</v>
      </c>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87"/>
    </row>
    <row r="169" spans="1:39" ht="30.75" customHeight="1">
      <c r="A169" s="174"/>
      <c r="B169" s="238" t="s">
        <v>44</v>
      </c>
      <c r="C169" s="387" t="s">
        <v>223</v>
      </c>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387"/>
    </row>
    <row r="170" spans="1:39" ht="29.25" customHeight="1">
      <c r="A170" s="174"/>
      <c r="B170" s="238" t="s">
        <v>45</v>
      </c>
      <c r="C170" s="387" t="s">
        <v>224</v>
      </c>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87"/>
    </row>
    <row r="171" spans="1:39" ht="27.75" customHeight="1">
      <c r="A171" s="174"/>
      <c r="B171" s="238" t="s">
        <v>46</v>
      </c>
      <c r="C171" s="387" t="s">
        <v>225</v>
      </c>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87"/>
    </row>
    <row r="172" spans="1:39" ht="44.25" customHeight="1">
      <c r="A172" s="174"/>
      <c r="B172" s="238" t="s">
        <v>15</v>
      </c>
      <c r="C172" s="387" t="s">
        <v>226</v>
      </c>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87"/>
    </row>
    <row r="173" spans="1:39" ht="30.75" customHeight="1">
      <c r="A173" s="160"/>
      <c r="B173" s="239" t="s">
        <v>16</v>
      </c>
      <c r="C173" s="386" t="s">
        <v>227</v>
      </c>
      <c r="D173" s="386"/>
      <c r="E173" s="386"/>
      <c r="F173" s="386"/>
      <c r="G173" s="386"/>
      <c r="H173" s="386"/>
      <c r="I173" s="386"/>
      <c r="J173" s="386"/>
      <c r="K173" s="386"/>
      <c r="L173" s="386"/>
      <c r="M173" s="386"/>
      <c r="N173" s="386"/>
      <c r="O173" s="386"/>
      <c r="P173" s="386"/>
      <c r="Q173" s="386"/>
      <c r="R173" s="386"/>
      <c r="S173" s="386"/>
      <c r="T173" s="386"/>
      <c r="U173" s="386"/>
      <c r="V173" s="386"/>
      <c r="W173" s="386"/>
      <c r="X173" s="386"/>
      <c r="Y173" s="386"/>
      <c r="Z173" s="386"/>
      <c r="AA173" s="386"/>
      <c r="AB173" s="386"/>
      <c r="AC173" s="386"/>
      <c r="AD173" s="386"/>
      <c r="AE173" s="386"/>
      <c r="AF173" s="386"/>
      <c r="AG173" s="386"/>
      <c r="AH173" s="386"/>
      <c r="AI173" s="386"/>
      <c r="AJ173" s="386"/>
      <c r="AK173" s="386"/>
      <c r="AL173" s="386"/>
      <c r="AM173" s="386"/>
    </row>
    <row r="174" spans="1:39" ht="32.25" customHeight="1">
      <c r="A174" s="160"/>
      <c r="B174" s="239" t="s">
        <v>17</v>
      </c>
      <c r="C174" s="386" t="s">
        <v>228</v>
      </c>
      <c r="D174" s="386"/>
      <c r="E174" s="386"/>
      <c r="F174" s="386"/>
      <c r="G174" s="386"/>
      <c r="H174" s="386"/>
      <c r="I174" s="386"/>
      <c r="J174" s="386"/>
      <c r="K174" s="386"/>
      <c r="L174" s="386"/>
      <c r="M174" s="386"/>
      <c r="N174" s="386"/>
      <c r="O174" s="386"/>
      <c r="P174" s="386"/>
      <c r="Q174" s="386"/>
      <c r="R174" s="386"/>
      <c r="S174" s="386"/>
      <c r="T174" s="386"/>
      <c r="U174" s="386"/>
      <c r="V174" s="386"/>
      <c r="W174" s="386"/>
      <c r="X174" s="386"/>
      <c r="Y174" s="386"/>
      <c r="Z174" s="386"/>
      <c r="AA174" s="386"/>
      <c r="AB174" s="386"/>
      <c r="AC174" s="386"/>
      <c r="AD174" s="386"/>
      <c r="AE174" s="386"/>
      <c r="AF174" s="386"/>
      <c r="AG174" s="386"/>
      <c r="AH174" s="386"/>
      <c r="AI174" s="386"/>
      <c r="AJ174" s="386"/>
      <c r="AK174" s="386"/>
      <c r="AL174" s="386"/>
      <c r="AM174" s="386"/>
    </row>
    <row r="175" spans="1:39" ht="39.75" customHeight="1">
      <c r="A175" s="160"/>
      <c r="B175" s="239" t="s">
        <v>18</v>
      </c>
      <c r="C175" s="386" t="s">
        <v>229</v>
      </c>
      <c r="D175" s="386"/>
      <c r="E175" s="386"/>
      <c r="F175" s="386"/>
      <c r="G175" s="386"/>
      <c r="H175" s="386"/>
      <c r="I175" s="386"/>
      <c r="J175" s="386"/>
      <c r="K175" s="386"/>
      <c r="L175" s="386"/>
      <c r="M175" s="386"/>
      <c r="N175" s="386"/>
      <c r="O175" s="386"/>
      <c r="P175" s="386"/>
      <c r="Q175" s="386"/>
      <c r="R175" s="386"/>
      <c r="S175" s="386"/>
      <c r="T175" s="386"/>
      <c r="U175" s="386"/>
      <c r="V175" s="386"/>
      <c r="W175" s="386"/>
      <c r="X175" s="386"/>
      <c r="Y175" s="386"/>
      <c r="Z175" s="386"/>
      <c r="AA175" s="386"/>
      <c r="AB175" s="386"/>
      <c r="AC175" s="386"/>
      <c r="AD175" s="386"/>
      <c r="AE175" s="386"/>
      <c r="AF175" s="386"/>
      <c r="AG175" s="386"/>
      <c r="AH175" s="386"/>
      <c r="AI175" s="386"/>
      <c r="AJ175" s="386"/>
      <c r="AK175" s="386"/>
      <c r="AL175" s="386"/>
      <c r="AM175" s="386"/>
    </row>
    <row r="176" spans="1:39" ht="167.25" customHeight="1">
      <c r="A176" s="160"/>
      <c r="B176" s="239" t="s">
        <v>19</v>
      </c>
      <c r="C176" s="386" t="s">
        <v>459</v>
      </c>
      <c r="D176" s="386"/>
      <c r="E176" s="386"/>
      <c r="F176" s="386"/>
      <c r="G176" s="386"/>
      <c r="H176" s="386"/>
      <c r="I176" s="386"/>
      <c r="J176" s="386"/>
      <c r="K176" s="386"/>
      <c r="L176" s="386"/>
      <c r="M176" s="386"/>
      <c r="N176" s="386"/>
      <c r="O176" s="386"/>
      <c r="P176" s="386"/>
      <c r="Q176" s="386"/>
      <c r="R176" s="386"/>
      <c r="S176" s="386"/>
      <c r="T176" s="386"/>
      <c r="U176" s="386"/>
      <c r="V176" s="386"/>
      <c r="W176" s="386"/>
      <c r="X176" s="386"/>
      <c r="Y176" s="386"/>
      <c r="Z176" s="386"/>
      <c r="AA176" s="386"/>
      <c r="AB176" s="386"/>
      <c r="AC176" s="386"/>
      <c r="AD176" s="386"/>
      <c r="AE176" s="386"/>
      <c r="AF176" s="386"/>
      <c r="AG176" s="386"/>
      <c r="AH176" s="386"/>
      <c r="AI176" s="386"/>
      <c r="AJ176" s="386"/>
      <c r="AK176" s="386"/>
      <c r="AL176" s="386"/>
      <c r="AM176" s="386"/>
    </row>
    <row r="177" spans="1:39" ht="57.75" customHeight="1">
      <c r="A177" s="160"/>
      <c r="B177" s="239" t="s">
        <v>21</v>
      </c>
      <c r="C177" s="386" t="s">
        <v>230</v>
      </c>
      <c r="D177" s="386"/>
      <c r="E177" s="386"/>
      <c r="F177" s="386"/>
      <c r="G177" s="386"/>
      <c r="H177" s="386"/>
      <c r="I177" s="386"/>
      <c r="J177" s="386"/>
      <c r="K177" s="386"/>
      <c r="L177" s="386"/>
      <c r="M177" s="386"/>
      <c r="N177" s="386"/>
      <c r="O177" s="386"/>
      <c r="P177" s="386"/>
      <c r="Q177" s="386"/>
      <c r="R177" s="386"/>
      <c r="S177" s="386"/>
      <c r="T177" s="386"/>
      <c r="U177" s="386"/>
      <c r="V177" s="386"/>
      <c r="W177" s="386"/>
      <c r="X177" s="386"/>
      <c r="Y177" s="386"/>
      <c r="Z177" s="386"/>
      <c r="AA177" s="386"/>
      <c r="AB177" s="386"/>
      <c r="AC177" s="386"/>
      <c r="AD177" s="386"/>
      <c r="AE177" s="386"/>
      <c r="AF177" s="386"/>
      <c r="AG177" s="386"/>
      <c r="AH177" s="386"/>
      <c r="AI177" s="386"/>
      <c r="AJ177" s="386"/>
      <c r="AK177" s="386"/>
      <c r="AL177" s="386"/>
      <c r="AM177" s="386"/>
    </row>
    <row r="178" spans="1:39" ht="55.5" customHeight="1">
      <c r="A178" s="160"/>
      <c r="B178" s="239" t="s">
        <v>22</v>
      </c>
      <c r="C178" s="386" t="s">
        <v>231</v>
      </c>
      <c r="D178" s="386"/>
      <c r="E178" s="386"/>
      <c r="F178" s="386"/>
      <c r="G178" s="386"/>
      <c r="H178" s="386"/>
      <c r="I178" s="386"/>
      <c r="J178" s="386"/>
      <c r="K178" s="386"/>
      <c r="L178" s="386"/>
      <c r="M178" s="386"/>
      <c r="N178" s="386"/>
      <c r="O178" s="386"/>
      <c r="P178" s="386"/>
      <c r="Q178" s="386"/>
      <c r="R178" s="386"/>
      <c r="S178" s="386"/>
      <c r="T178" s="386"/>
      <c r="U178" s="386"/>
      <c r="V178" s="386"/>
      <c r="W178" s="386"/>
      <c r="X178" s="386"/>
      <c r="Y178" s="386"/>
      <c r="Z178" s="386"/>
      <c r="AA178" s="386"/>
      <c r="AB178" s="386"/>
      <c r="AC178" s="386"/>
      <c r="AD178" s="386"/>
      <c r="AE178" s="386"/>
      <c r="AF178" s="386"/>
      <c r="AG178" s="386"/>
      <c r="AH178" s="386"/>
      <c r="AI178" s="386"/>
      <c r="AJ178" s="386"/>
      <c r="AK178" s="386"/>
      <c r="AL178" s="386"/>
      <c r="AM178" s="386"/>
    </row>
    <row r="179" spans="1:39" ht="45" customHeight="1">
      <c r="A179" s="160"/>
      <c r="B179" s="239" t="s">
        <v>23</v>
      </c>
      <c r="C179" s="386" t="s">
        <v>232</v>
      </c>
      <c r="D179" s="386"/>
      <c r="E179" s="386"/>
      <c r="F179" s="386"/>
      <c r="G179" s="386"/>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row>
    <row r="180" spans="1:39" ht="59.25" customHeight="1">
      <c r="A180" s="160"/>
      <c r="B180" s="239" t="s">
        <v>24</v>
      </c>
      <c r="C180" s="386" t="s">
        <v>233</v>
      </c>
      <c r="D180" s="386"/>
      <c r="E180" s="386"/>
      <c r="F180" s="386"/>
      <c r="G180" s="386"/>
      <c r="H180" s="386"/>
      <c r="I180" s="386"/>
      <c r="J180" s="386"/>
      <c r="K180" s="386"/>
      <c r="L180" s="386"/>
      <c r="M180" s="386"/>
      <c r="N180" s="386"/>
      <c r="O180" s="386"/>
      <c r="P180" s="386"/>
      <c r="Q180" s="386"/>
      <c r="R180" s="386"/>
      <c r="S180" s="386"/>
      <c r="T180" s="386"/>
      <c r="U180" s="386"/>
      <c r="V180" s="386"/>
      <c r="W180" s="386"/>
      <c r="X180" s="386"/>
      <c r="Y180" s="386"/>
      <c r="Z180" s="386"/>
      <c r="AA180" s="386"/>
      <c r="AB180" s="386"/>
      <c r="AC180" s="386"/>
      <c r="AD180" s="386"/>
      <c r="AE180" s="386"/>
      <c r="AF180" s="386"/>
      <c r="AG180" s="386"/>
      <c r="AH180" s="386"/>
      <c r="AI180" s="386"/>
      <c r="AJ180" s="386"/>
      <c r="AK180" s="386"/>
      <c r="AL180" s="386"/>
      <c r="AM180" s="386"/>
    </row>
    <row r="181" spans="1:39" ht="136.5" customHeight="1">
      <c r="A181" s="160"/>
      <c r="B181" s="239" t="s">
        <v>25</v>
      </c>
      <c r="C181" s="386" t="s">
        <v>234</v>
      </c>
      <c r="D181" s="386"/>
      <c r="E181" s="386"/>
      <c r="F181" s="386"/>
      <c r="G181" s="386"/>
      <c r="H181" s="386"/>
      <c r="I181" s="386"/>
      <c r="J181" s="386"/>
      <c r="K181" s="386"/>
      <c r="L181" s="386"/>
      <c r="M181" s="386"/>
      <c r="N181" s="386"/>
      <c r="O181" s="386"/>
      <c r="P181" s="386"/>
      <c r="Q181" s="386"/>
      <c r="R181" s="386"/>
      <c r="S181" s="386"/>
      <c r="T181" s="386"/>
      <c r="U181" s="386"/>
      <c r="V181" s="386"/>
      <c r="W181" s="386"/>
      <c r="X181" s="386"/>
      <c r="Y181" s="386"/>
      <c r="Z181" s="386"/>
      <c r="AA181" s="386"/>
      <c r="AB181" s="386"/>
      <c r="AC181" s="386"/>
      <c r="AD181" s="386"/>
      <c r="AE181" s="386"/>
      <c r="AF181" s="386"/>
      <c r="AG181" s="386"/>
      <c r="AH181" s="386"/>
      <c r="AI181" s="386"/>
      <c r="AJ181" s="386"/>
      <c r="AK181" s="386"/>
      <c r="AL181" s="386"/>
      <c r="AM181" s="386"/>
    </row>
    <row r="182" spans="1:39" ht="29.25" customHeight="1">
      <c r="A182" s="160"/>
      <c r="B182" s="239" t="s">
        <v>219</v>
      </c>
      <c r="C182" s="386" t="s">
        <v>235</v>
      </c>
      <c r="D182" s="386"/>
      <c r="E182" s="386"/>
      <c r="F182" s="386"/>
      <c r="G182" s="386"/>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386"/>
      <c r="AJ182" s="386"/>
      <c r="AK182" s="386"/>
      <c r="AL182" s="386"/>
      <c r="AM182" s="386"/>
    </row>
    <row r="183" spans="1:39">
      <c r="A183" s="451" t="s">
        <v>83</v>
      </c>
      <c r="B183" s="451"/>
      <c r="C183" s="451"/>
      <c r="D183" s="451"/>
      <c r="E183" s="451"/>
      <c r="F183" s="451"/>
      <c r="G183" s="451"/>
      <c r="H183" s="451"/>
      <c r="I183" s="451"/>
      <c r="J183" s="451"/>
      <c r="K183" s="451"/>
      <c r="L183" s="451"/>
      <c r="M183" s="451"/>
      <c r="N183" s="451"/>
      <c r="O183" s="451"/>
      <c r="P183" s="451"/>
      <c r="Q183" s="451"/>
      <c r="R183" s="451"/>
      <c r="S183" s="451"/>
      <c r="T183" s="451"/>
      <c r="U183" s="451"/>
      <c r="V183" s="451"/>
      <c r="W183" s="451"/>
      <c r="X183" s="451"/>
      <c r="Y183" s="451"/>
      <c r="Z183" s="451"/>
      <c r="AA183" s="451"/>
      <c r="AB183" s="451"/>
      <c r="AC183" s="451"/>
      <c r="AD183" s="451"/>
      <c r="AE183" s="451"/>
      <c r="AF183" s="451"/>
      <c r="AG183" s="451"/>
      <c r="AH183" s="451"/>
      <c r="AI183" s="451"/>
      <c r="AJ183" s="451"/>
      <c r="AK183" s="451"/>
      <c r="AL183" s="451"/>
      <c r="AM183" s="451"/>
    </row>
    <row r="184" spans="1:39" ht="41.25" customHeight="1">
      <c r="A184" s="160"/>
      <c r="B184" s="239" t="s">
        <v>0</v>
      </c>
      <c r="C184" s="386" t="s">
        <v>236</v>
      </c>
      <c r="D184" s="386"/>
      <c r="E184" s="386"/>
      <c r="F184" s="386"/>
      <c r="G184" s="386"/>
      <c r="H184" s="386"/>
      <c r="I184" s="386"/>
      <c r="J184" s="386"/>
      <c r="K184" s="386"/>
      <c r="L184" s="386"/>
      <c r="M184" s="386"/>
      <c r="N184" s="386"/>
      <c r="O184" s="386"/>
      <c r="P184" s="386"/>
      <c r="Q184" s="386"/>
      <c r="R184" s="386"/>
      <c r="S184" s="386"/>
      <c r="T184" s="386"/>
      <c r="U184" s="386"/>
      <c r="V184" s="386"/>
      <c r="W184" s="386"/>
      <c r="X184" s="386"/>
      <c r="Y184" s="386"/>
      <c r="Z184" s="386"/>
      <c r="AA184" s="386"/>
      <c r="AB184" s="386"/>
      <c r="AC184" s="386"/>
      <c r="AD184" s="386"/>
      <c r="AE184" s="386"/>
      <c r="AF184" s="386"/>
      <c r="AG184" s="386"/>
      <c r="AH184" s="386"/>
      <c r="AI184" s="386"/>
      <c r="AJ184" s="386"/>
      <c r="AK184" s="386"/>
      <c r="AL184" s="386"/>
      <c r="AM184" s="386"/>
    </row>
    <row r="185" spans="1:39">
      <c r="A185" s="160"/>
      <c r="B185" s="239" t="s">
        <v>1</v>
      </c>
      <c r="C185" s="386" t="s">
        <v>237</v>
      </c>
      <c r="D185" s="386"/>
      <c r="E185" s="386"/>
      <c r="F185" s="386"/>
      <c r="G185" s="386"/>
      <c r="H185" s="386"/>
      <c r="I185" s="386"/>
      <c r="J185" s="386"/>
      <c r="K185" s="386"/>
      <c r="L185" s="386"/>
      <c r="M185" s="386"/>
      <c r="N185" s="386"/>
      <c r="O185" s="386"/>
      <c r="P185" s="386"/>
      <c r="Q185" s="386"/>
      <c r="R185" s="386"/>
      <c r="S185" s="386"/>
      <c r="T185" s="386"/>
      <c r="U185" s="386"/>
      <c r="V185" s="386"/>
      <c r="W185" s="386"/>
      <c r="X185" s="386"/>
      <c r="Y185" s="386"/>
      <c r="Z185" s="386"/>
      <c r="AA185" s="386"/>
      <c r="AB185" s="386"/>
      <c r="AC185" s="386"/>
      <c r="AD185" s="386"/>
      <c r="AE185" s="386"/>
      <c r="AF185" s="386"/>
      <c r="AG185" s="386"/>
      <c r="AH185" s="386"/>
      <c r="AI185" s="386"/>
      <c r="AJ185" s="386"/>
      <c r="AK185" s="386"/>
      <c r="AL185" s="386"/>
      <c r="AM185" s="386"/>
    </row>
    <row r="186" spans="1:39" ht="45.75" customHeight="1">
      <c r="A186" s="160"/>
      <c r="B186" s="239" t="s">
        <v>2</v>
      </c>
      <c r="C186" s="386" t="s">
        <v>238</v>
      </c>
      <c r="D186" s="386"/>
      <c r="E186" s="386"/>
      <c r="F186" s="386"/>
      <c r="G186" s="386"/>
      <c r="H186" s="386"/>
      <c r="I186" s="386"/>
      <c r="J186" s="386"/>
      <c r="K186" s="386"/>
      <c r="L186" s="386"/>
      <c r="M186" s="386"/>
      <c r="N186" s="386"/>
      <c r="O186" s="386"/>
      <c r="P186" s="386"/>
      <c r="Q186" s="386"/>
      <c r="R186" s="386"/>
      <c r="S186" s="386"/>
      <c r="T186" s="386"/>
      <c r="U186" s="386"/>
      <c r="V186" s="386"/>
      <c r="W186" s="386"/>
      <c r="X186" s="386"/>
      <c r="Y186" s="386"/>
      <c r="Z186" s="386"/>
      <c r="AA186" s="386"/>
      <c r="AB186" s="386"/>
      <c r="AC186" s="386"/>
      <c r="AD186" s="386"/>
      <c r="AE186" s="386"/>
      <c r="AF186" s="386"/>
      <c r="AG186" s="386"/>
      <c r="AH186" s="386"/>
      <c r="AI186" s="386"/>
      <c r="AJ186" s="386"/>
      <c r="AK186" s="386"/>
      <c r="AL186" s="386"/>
      <c r="AM186" s="386"/>
    </row>
    <row r="187" spans="1:39" ht="32.25" customHeight="1">
      <c r="A187" s="160"/>
      <c r="B187" s="239" t="s">
        <v>3</v>
      </c>
      <c r="C187" s="386" t="s">
        <v>443</v>
      </c>
      <c r="D187" s="386"/>
      <c r="E187" s="386"/>
      <c r="F187" s="386"/>
      <c r="G187" s="386"/>
      <c r="H187" s="386"/>
      <c r="I187" s="386"/>
      <c r="J187" s="386"/>
      <c r="K187" s="386"/>
      <c r="L187" s="386"/>
      <c r="M187" s="386"/>
      <c r="N187" s="386"/>
      <c r="O187" s="386"/>
      <c r="P187" s="386"/>
      <c r="Q187" s="386"/>
      <c r="R187" s="386"/>
      <c r="S187" s="386"/>
      <c r="T187" s="386"/>
      <c r="U187" s="386"/>
      <c r="V187" s="386"/>
      <c r="W187" s="386"/>
      <c r="X187" s="386"/>
      <c r="Y187" s="386"/>
      <c r="Z187" s="386"/>
      <c r="AA187" s="386"/>
      <c r="AB187" s="386"/>
      <c r="AC187" s="386"/>
      <c r="AD187" s="386"/>
      <c r="AE187" s="386"/>
      <c r="AF187" s="386"/>
      <c r="AG187" s="386"/>
      <c r="AH187" s="386"/>
      <c r="AI187" s="386"/>
      <c r="AJ187" s="386"/>
      <c r="AK187" s="386"/>
      <c r="AL187" s="386"/>
      <c r="AM187" s="386"/>
    </row>
    <row r="188" spans="1:39" ht="30.75" customHeight="1">
      <c r="A188" s="160"/>
      <c r="B188" s="239" t="s">
        <v>4</v>
      </c>
      <c r="C188" s="386" t="s">
        <v>239</v>
      </c>
      <c r="D188" s="386"/>
      <c r="E188" s="386"/>
      <c r="F188" s="386"/>
      <c r="G188" s="386"/>
      <c r="H188" s="386"/>
      <c r="I188" s="386"/>
      <c r="J188" s="386"/>
      <c r="K188" s="386"/>
      <c r="L188" s="386"/>
      <c r="M188" s="386"/>
      <c r="N188" s="386"/>
      <c r="O188" s="386"/>
      <c r="P188" s="386"/>
      <c r="Q188" s="386"/>
      <c r="R188" s="386"/>
      <c r="S188" s="386"/>
      <c r="T188" s="386"/>
      <c r="U188" s="386"/>
      <c r="V188" s="386"/>
      <c r="W188" s="386"/>
      <c r="X188" s="386"/>
      <c r="Y188" s="386"/>
      <c r="Z188" s="386"/>
      <c r="AA188" s="386"/>
      <c r="AB188" s="386"/>
      <c r="AC188" s="386"/>
      <c r="AD188" s="386"/>
      <c r="AE188" s="386"/>
      <c r="AF188" s="386"/>
      <c r="AG188" s="386"/>
      <c r="AH188" s="386"/>
      <c r="AI188" s="386"/>
      <c r="AJ188" s="386"/>
      <c r="AK188" s="386"/>
      <c r="AL188" s="386"/>
      <c r="AM188" s="386"/>
    </row>
    <row r="189" spans="1:39" ht="27.75" customHeight="1">
      <c r="A189" s="160"/>
      <c r="B189" s="239" t="s">
        <v>5</v>
      </c>
      <c r="C189" s="386" t="s">
        <v>240</v>
      </c>
      <c r="D189" s="386"/>
      <c r="E189" s="386"/>
      <c r="F189" s="386"/>
      <c r="G189" s="386"/>
      <c r="H189" s="386"/>
      <c r="I189" s="386"/>
      <c r="J189" s="386"/>
      <c r="K189" s="386"/>
      <c r="L189" s="386"/>
      <c r="M189" s="386"/>
      <c r="N189" s="386"/>
      <c r="O189" s="386"/>
      <c r="P189" s="386"/>
      <c r="Q189" s="386"/>
      <c r="R189" s="386"/>
      <c r="S189" s="386"/>
      <c r="T189" s="386"/>
      <c r="U189" s="386"/>
      <c r="V189" s="386"/>
      <c r="W189" s="386"/>
      <c r="X189" s="386"/>
      <c r="Y189" s="386"/>
      <c r="Z189" s="386"/>
      <c r="AA189" s="386"/>
      <c r="AB189" s="386"/>
      <c r="AC189" s="386"/>
      <c r="AD189" s="386"/>
      <c r="AE189" s="386"/>
      <c r="AF189" s="386"/>
      <c r="AG189" s="386"/>
      <c r="AH189" s="386"/>
      <c r="AI189" s="386"/>
      <c r="AJ189" s="386"/>
      <c r="AK189" s="386"/>
      <c r="AL189" s="386"/>
      <c r="AM189" s="386"/>
    </row>
    <row r="190" spans="1:39">
      <c r="A190" s="240"/>
      <c r="B190" s="240"/>
      <c r="C190" s="240"/>
      <c r="D190" s="240"/>
      <c r="E190" s="240"/>
      <c r="F190" s="240"/>
      <c r="G190" s="240"/>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240"/>
      <c r="AM190" s="240"/>
    </row>
    <row r="191" spans="1:39">
      <c r="A191" s="240"/>
      <c r="B191" s="240"/>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c r="Y191" s="240"/>
      <c r="Z191" s="240"/>
      <c r="AA191" s="240"/>
      <c r="AB191" s="240"/>
      <c r="AC191" s="240"/>
      <c r="AD191" s="240"/>
      <c r="AE191" s="240"/>
      <c r="AF191" s="240"/>
      <c r="AG191" s="240"/>
      <c r="AH191" s="240"/>
      <c r="AI191" s="240"/>
      <c r="AJ191" s="240"/>
      <c r="AK191" s="240"/>
      <c r="AL191" s="240"/>
      <c r="AM191" s="240"/>
    </row>
    <row r="192" spans="1:39">
      <c r="A192" s="241"/>
      <c r="B192" s="242"/>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row>
    <row r="193" spans="1:39">
      <c r="A193" s="241"/>
      <c r="B193" s="242"/>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row>
    <row r="194" spans="1:39" ht="13.5" hidden="1" customHeight="1">
      <c r="A194" s="244"/>
      <c r="B194" s="242"/>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row>
    <row r="195" spans="1:39" ht="13.5" hidden="1" customHeight="1">
      <c r="A195" s="245">
        <v>1</v>
      </c>
      <c r="B195" s="241"/>
      <c r="C195" s="240"/>
      <c r="D195" s="240"/>
      <c r="E195" s="240"/>
      <c r="F195" s="240"/>
      <c r="G195" s="240"/>
      <c r="H195" s="240"/>
      <c r="I195" s="240"/>
      <c r="J195" s="240"/>
      <c r="K195" s="240"/>
      <c r="L195" s="240"/>
      <c r="M195" s="240"/>
      <c r="N195" s="240"/>
      <c r="O195" s="240"/>
      <c r="P195" s="240"/>
      <c r="Q195" s="240"/>
      <c r="R195" s="240"/>
      <c r="S195" s="240"/>
      <c r="T195" s="240"/>
      <c r="U195" s="240"/>
      <c r="V195" s="240"/>
      <c r="W195" s="240"/>
      <c r="X195" s="240"/>
      <c r="Y195" s="240"/>
      <c r="Z195" s="240"/>
      <c r="AA195" s="240"/>
      <c r="AB195" s="240"/>
      <c r="AC195" s="240"/>
      <c r="AD195" s="240"/>
      <c r="AE195" s="240"/>
      <c r="AF195" s="240"/>
      <c r="AG195" s="240"/>
      <c r="AH195" s="240"/>
      <c r="AI195" s="240"/>
      <c r="AJ195" s="240"/>
      <c r="AK195" s="240"/>
      <c r="AL195" s="240"/>
      <c r="AM195" s="240"/>
    </row>
    <row r="196" spans="1:39" ht="13.5" hidden="1" customHeight="1">
      <c r="A196" s="245">
        <v>2</v>
      </c>
      <c r="B196" s="242"/>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row>
    <row r="197" spans="1:39" ht="13.5" hidden="1" customHeight="1">
      <c r="A197" s="245">
        <v>3</v>
      </c>
      <c r="B197" s="242"/>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row>
    <row r="198" spans="1:39" ht="13.5" hidden="1" customHeight="1">
      <c r="A198" s="245">
        <v>4</v>
      </c>
      <c r="B198" s="242"/>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row>
    <row r="199" spans="1:39" ht="13.5" hidden="1" customHeight="1">
      <c r="A199" s="245">
        <v>5</v>
      </c>
      <c r="B199" s="242"/>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row>
    <row r="200" spans="1:39" ht="13.5" hidden="1" customHeight="1">
      <c r="A200" s="245">
        <v>6</v>
      </c>
      <c r="B200" s="242"/>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row>
    <row r="201" spans="1:39" ht="13.5" hidden="1" customHeight="1">
      <c r="A201" s="245">
        <v>7</v>
      </c>
      <c r="B201" s="242"/>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row>
    <row r="202" spans="1:39" ht="13.5" hidden="1" customHeight="1">
      <c r="A202" s="245">
        <v>8</v>
      </c>
      <c r="B202" s="242"/>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row>
    <row r="203" spans="1:39" ht="13.5" hidden="1" customHeight="1">
      <c r="A203" s="245">
        <v>9</v>
      </c>
      <c r="B203" s="242"/>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row>
    <row r="204" spans="1:39" ht="13.5" hidden="1" customHeight="1">
      <c r="A204" s="245">
        <v>10</v>
      </c>
      <c r="B204" s="242"/>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row>
    <row r="205" spans="1:39" ht="13.5" hidden="1" customHeight="1">
      <c r="A205" s="245">
        <v>11</v>
      </c>
      <c r="B205" s="242"/>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row>
    <row r="206" spans="1:39" ht="13.5" hidden="1" customHeight="1">
      <c r="A206" s="245">
        <v>12</v>
      </c>
      <c r="B206" s="242"/>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row>
    <row r="207" spans="1:39" ht="13.5" hidden="1" customHeight="1">
      <c r="A207" s="245">
        <v>13</v>
      </c>
      <c r="B207" s="246"/>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row>
    <row r="208" spans="1:39" ht="13.5" hidden="1" customHeight="1">
      <c r="A208" s="245">
        <v>14</v>
      </c>
      <c r="B208" s="242"/>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row>
    <row r="209" spans="1:39" ht="13.5" hidden="1" customHeight="1">
      <c r="A209" s="245">
        <v>15</v>
      </c>
      <c r="B209" s="247"/>
      <c r="C209" s="248"/>
      <c r="D209" s="248"/>
      <c r="E209" s="248"/>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c r="AH209" s="248"/>
      <c r="AI209" s="248"/>
      <c r="AJ209" s="248"/>
      <c r="AK209" s="248"/>
      <c r="AL209" s="248"/>
      <c r="AM209" s="248"/>
    </row>
    <row r="210" spans="1:39" ht="13.5" hidden="1" customHeight="1">
      <c r="A210" s="245">
        <v>16</v>
      </c>
      <c r="B210" s="247"/>
      <c r="C210" s="248"/>
      <c r="D210" s="248"/>
      <c r="E210" s="248"/>
      <c r="F210" s="248"/>
      <c r="G210" s="248"/>
      <c r="H210" s="248"/>
      <c r="I210" s="248"/>
      <c r="J210" s="248"/>
      <c r="K210" s="248"/>
      <c r="L210" s="248"/>
      <c r="M210" s="248"/>
      <c r="N210" s="248"/>
      <c r="O210" s="248"/>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8"/>
      <c r="AL210" s="248"/>
      <c r="AM210" s="248"/>
    </row>
    <row r="211" spans="1:39" ht="13.5" hidden="1" customHeight="1">
      <c r="A211" s="245">
        <v>17</v>
      </c>
      <c r="B211" s="247"/>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row>
    <row r="212" spans="1:39" ht="13.5" hidden="1" customHeight="1">
      <c r="A212" s="245">
        <v>18</v>
      </c>
      <c r="B212" s="247"/>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row>
    <row r="213" spans="1:39" ht="13.5" hidden="1" customHeight="1">
      <c r="A213" s="245">
        <v>19</v>
      </c>
      <c r="B213" s="247"/>
      <c r="C213" s="248"/>
      <c r="D213" s="248"/>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c r="AM213" s="248"/>
    </row>
    <row r="214" spans="1:39" ht="13.5" hidden="1" customHeight="1">
      <c r="A214" s="245">
        <v>20</v>
      </c>
      <c r="B214" s="247"/>
      <c r="C214" s="248"/>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c r="AL214" s="248"/>
      <c r="AM214" s="248"/>
    </row>
    <row r="215" spans="1:39" ht="13.5" hidden="1" customHeight="1">
      <c r="A215" s="245">
        <v>21</v>
      </c>
      <c r="B215" s="247"/>
      <c r="C215" s="248"/>
      <c r="D215" s="248"/>
      <c r="E215" s="248"/>
      <c r="F215" s="248"/>
      <c r="G215" s="248"/>
      <c r="H215" s="248"/>
      <c r="I215" s="248"/>
      <c r="J215" s="248"/>
      <c r="K215" s="248"/>
      <c r="L215" s="248"/>
      <c r="M215" s="248"/>
      <c r="N215" s="248"/>
      <c r="O215" s="248"/>
      <c r="P215" s="248"/>
      <c r="Q215" s="248"/>
      <c r="R215" s="248"/>
      <c r="S215" s="248"/>
      <c r="T215" s="248"/>
      <c r="U215" s="248"/>
      <c r="V215" s="248"/>
      <c r="W215" s="248"/>
      <c r="X215" s="248"/>
      <c r="Y215" s="248"/>
      <c r="Z215" s="248"/>
      <c r="AA215" s="248"/>
      <c r="AB215" s="248"/>
      <c r="AC215" s="248"/>
      <c r="AD215" s="248"/>
      <c r="AE215" s="248"/>
      <c r="AF215" s="248"/>
      <c r="AG215" s="248"/>
      <c r="AH215" s="248"/>
      <c r="AI215" s="248"/>
      <c r="AJ215" s="248"/>
      <c r="AK215" s="248"/>
      <c r="AL215" s="248"/>
      <c r="AM215" s="248"/>
    </row>
    <row r="216" spans="1:39" ht="13.5" hidden="1" customHeight="1">
      <c r="A216" s="245">
        <v>22</v>
      </c>
      <c r="B216" s="247"/>
      <c r="C216" s="248"/>
      <c r="D216" s="248"/>
      <c r="E216" s="248"/>
      <c r="F216" s="248"/>
      <c r="G216" s="248"/>
      <c r="H216" s="248"/>
      <c r="I216" s="248"/>
      <c r="J216" s="248"/>
      <c r="K216" s="248"/>
      <c r="L216" s="248"/>
      <c r="M216" s="248"/>
      <c r="N216" s="248"/>
      <c r="O216" s="248"/>
      <c r="P216" s="248"/>
      <c r="Q216" s="248"/>
      <c r="R216" s="248"/>
      <c r="S216" s="248"/>
      <c r="T216" s="248"/>
      <c r="U216" s="248"/>
      <c r="V216" s="248"/>
      <c r="W216" s="248"/>
      <c r="X216" s="248"/>
      <c r="Y216" s="248"/>
      <c r="Z216" s="248"/>
      <c r="AA216" s="248"/>
      <c r="AB216" s="248"/>
      <c r="AC216" s="248"/>
      <c r="AD216" s="248"/>
      <c r="AE216" s="248"/>
      <c r="AF216" s="248"/>
      <c r="AG216" s="248"/>
      <c r="AH216" s="248"/>
      <c r="AI216" s="248"/>
      <c r="AJ216" s="248"/>
      <c r="AK216" s="248"/>
      <c r="AL216" s="248"/>
      <c r="AM216" s="248"/>
    </row>
    <row r="217" spans="1:39" ht="13.5" hidden="1" customHeight="1">
      <c r="A217" s="245">
        <v>23</v>
      </c>
      <c r="B217" s="247"/>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c r="AK217" s="248"/>
      <c r="AL217" s="248"/>
      <c r="AM217" s="248"/>
    </row>
    <row r="218" spans="1:39" ht="13.5" hidden="1" customHeight="1">
      <c r="A218" s="245">
        <v>24</v>
      </c>
      <c r="B218" s="247"/>
      <c r="C218" s="248"/>
      <c r="D218" s="248"/>
      <c r="E218" s="248"/>
      <c r="F218" s="248"/>
      <c r="G218" s="248"/>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8"/>
      <c r="AL218" s="248"/>
      <c r="AM218" s="248"/>
    </row>
    <row r="219" spans="1:39" ht="13.5" hidden="1" customHeight="1">
      <c r="A219" s="245">
        <v>25</v>
      </c>
      <c r="B219" s="247"/>
      <c r="C219" s="248"/>
      <c r="D219" s="248"/>
      <c r="E219" s="248"/>
      <c r="F219" s="248"/>
      <c r="G219" s="248"/>
      <c r="H219" s="248"/>
      <c r="I219" s="248"/>
      <c r="J219" s="248"/>
      <c r="K219" s="248"/>
      <c r="L219" s="248"/>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248"/>
      <c r="AL219" s="248"/>
      <c r="AM219" s="248"/>
    </row>
    <row r="220" spans="1:39" ht="13.5" hidden="1" customHeight="1">
      <c r="A220" s="245">
        <v>26</v>
      </c>
      <c r="B220" s="247"/>
      <c r="C220" s="248"/>
      <c r="D220" s="248"/>
      <c r="E220" s="248"/>
      <c r="F220" s="248"/>
      <c r="G220" s="248"/>
      <c r="H220" s="248"/>
      <c r="I220" s="248"/>
      <c r="J220" s="248"/>
      <c r="K220" s="248"/>
      <c r="L220" s="248"/>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8"/>
      <c r="AL220" s="248"/>
      <c r="AM220" s="248"/>
    </row>
    <row r="221" spans="1:39" ht="13.5" hidden="1" customHeight="1">
      <c r="A221" s="245">
        <v>27</v>
      </c>
      <c r="B221" s="247"/>
      <c r="C221" s="248"/>
      <c r="D221" s="248"/>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c r="AD221" s="248"/>
      <c r="AE221" s="248"/>
      <c r="AF221" s="248"/>
      <c r="AG221" s="248"/>
      <c r="AH221" s="248"/>
      <c r="AI221" s="248"/>
      <c r="AJ221" s="248"/>
      <c r="AK221" s="248"/>
      <c r="AL221" s="248"/>
      <c r="AM221" s="248"/>
    </row>
    <row r="222" spans="1:39" ht="13.5" hidden="1" customHeight="1">
      <c r="A222" s="245">
        <v>28</v>
      </c>
      <c r="B222" s="247"/>
      <c r="C222" s="248"/>
      <c r="D222" s="248"/>
      <c r="E222" s="248"/>
      <c r="F222" s="248"/>
      <c r="G222" s="248"/>
      <c r="H222" s="248"/>
      <c r="I222" s="248"/>
      <c r="J222" s="248"/>
      <c r="K222" s="248"/>
      <c r="L222" s="248"/>
      <c r="M222" s="248"/>
      <c r="N222" s="248"/>
      <c r="O222" s="248"/>
      <c r="P222" s="248"/>
      <c r="Q222" s="248"/>
      <c r="R222" s="248"/>
      <c r="S222" s="248"/>
      <c r="T222" s="248"/>
      <c r="U222" s="248"/>
      <c r="V222" s="248"/>
      <c r="W222" s="248"/>
      <c r="X222" s="248"/>
      <c r="Y222" s="248"/>
      <c r="Z222" s="248"/>
      <c r="AA222" s="248"/>
      <c r="AB222" s="248"/>
      <c r="AC222" s="248"/>
      <c r="AD222" s="248"/>
      <c r="AE222" s="248"/>
      <c r="AF222" s="248"/>
      <c r="AG222" s="248"/>
      <c r="AH222" s="248"/>
      <c r="AI222" s="248"/>
      <c r="AJ222" s="248"/>
      <c r="AK222" s="248"/>
      <c r="AL222" s="248"/>
      <c r="AM222" s="248"/>
    </row>
    <row r="223" spans="1:39" ht="13.5" hidden="1" customHeight="1">
      <c r="A223" s="245">
        <v>29</v>
      </c>
      <c r="B223" s="247"/>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248"/>
      <c r="AL223" s="248"/>
      <c r="AM223" s="248"/>
    </row>
    <row r="224" spans="1:39" ht="13.5" hidden="1" customHeight="1">
      <c r="A224" s="245">
        <v>30</v>
      </c>
      <c r="B224" s="249"/>
      <c r="C224" s="249"/>
      <c r="D224" s="249"/>
      <c r="E224" s="249"/>
      <c r="F224" s="249"/>
      <c r="G224" s="249"/>
      <c r="H224" s="249"/>
      <c r="I224" s="249"/>
      <c r="J224" s="249"/>
      <c r="K224" s="249"/>
      <c r="L224" s="249"/>
      <c r="M224" s="249"/>
      <c r="N224" s="249"/>
      <c r="O224" s="249"/>
      <c r="P224" s="249"/>
      <c r="Q224" s="249"/>
      <c r="R224" s="249"/>
      <c r="S224" s="249"/>
      <c r="T224" s="249"/>
      <c r="U224" s="249"/>
      <c r="V224" s="249"/>
      <c r="W224" s="249"/>
      <c r="X224" s="249"/>
      <c r="Y224" s="249"/>
      <c r="Z224" s="249"/>
      <c r="AA224" s="249"/>
      <c r="AB224" s="249"/>
      <c r="AC224" s="249"/>
      <c r="AD224" s="249"/>
      <c r="AE224" s="249"/>
      <c r="AF224" s="249"/>
      <c r="AG224" s="249"/>
      <c r="AH224" s="249"/>
      <c r="AI224" s="249"/>
      <c r="AJ224" s="249"/>
      <c r="AK224" s="249"/>
      <c r="AL224" s="249"/>
      <c r="AM224" s="249"/>
    </row>
    <row r="225" spans="1:39" ht="13.5" hidden="1" customHeight="1">
      <c r="A225" s="245">
        <v>31</v>
      </c>
      <c r="B225" s="247"/>
      <c r="C225" s="248"/>
      <c r="D225" s="248"/>
      <c r="E225" s="248"/>
      <c r="F225" s="248"/>
      <c r="G225" s="248"/>
      <c r="H225" s="248"/>
      <c r="I225" s="248"/>
      <c r="J225" s="248"/>
      <c r="K225" s="248"/>
      <c r="L225" s="248"/>
      <c r="M225" s="248"/>
      <c r="N225" s="248"/>
      <c r="O225" s="248"/>
      <c r="P225" s="248"/>
      <c r="Q225" s="248"/>
      <c r="R225" s="248"/>
      <c r="S225" s="248"/>
      <c r="T225" s="248"/>
      <c r="U225" s="248"/>
      <c r="V225" s="248"/>
      <c r="W225" s="248"/>
      <c r="X225" s="248"/>
      <c r="Y225" s="248"/>
      <c r="Z225" s="248"/>
      <c r="AA225" s="248"/>
      <c r="AB225" s="248"/>
      <c r="AC225" s="248"/>
      <c r="AD225" s="248"/>
      <c r="AE225" s="248"/>
      <c r="AF225" s="248"/>
      <c r="AG225" s="248"/>
      <c r="AH225" s="248"/>
      <c r="AI225" s="248"/>
      <c r="AJ225" s="248"/>
      <c r="AK225" s="248"/>
      <c r="AL225" s="248"/>
      <c r="AM225" s="248"/>
    </row>
    <row r="226" spans="1:39" ht="13.5" hidden="1" customHeight="1">
      <c r="A226" s="245">
        <v>32</v>
      </c>
      <c r="B226" s="247"/>
      <c r="C226" s="248"/>
      <c r="D226" s="248"/>
      <c r="E226" s="248"/>
      <c r="F226" s="248"/>
      <c r="G226" s="248"/>
      <c r="H226" s="248"/>
      <c r="I226" s="248"/>
      <c r="J226" s="248"/>
      <c r="K226" s="248"/>
      <c r="L226" s="248"/>
      <c r="M226" s="248"/>
      <c r="N226" s="248"/>
      <c r="O226" s="248"/>
      <c r="P226" s="248"/>
      <c r="Q226" s="248"/>
      <c r="R226" s="248"/>
      <c r="S226" s="248"/>
      <c r="T226" s="248"/>
      <c r="U226" s="248"/>
      <c r="V226" s="248"/>
      <c r="W226" s="248"/>
      <c r="X226" s="248"/>
      <c r="Y226" s="248"/>
      <c r="Z226" s="248"/>
      <c r="AA226" s="248"/>
      <c r="AB226" s="248"/>
      <c r="AC226" s="248"/>
      <c r="AD226" s="248"/>
      <c r="AE226" s="248"/>
      <c r="AF226" s="248"/>
      <c r="AG226" s="248"/>
      <c r="AH226" s="248"/>
      <c r="AI226" s="248"/>
      <c r="AJ226" s="248"/>
      <c r="AK226" s="248"/>
      <c r="AL226" s="248"/>
      <c r="AM226" s="248"/>
    </row>
    <row r="227" spans="1:39" ht="13.5" hidden="1" customHeight="1">
      <c r="A227" s="245">
        <v>33</v>
      </c>
      <c r="B227" s="247"/>
      <c r="C227" s="248"/>
      <c r="D227" s="248"/>
      <c r="E227" s="248"/>
      <c r="F227" s="248"/>
      <c r="G227" s="248"/>
      <c r="H227" s="248"/>
      <c r="I227" s="248"/>
      <c r="J227" s="248"/>
      <c r="K227" s="248"/>
      <c r="L227" s="248"/>
      <c r="M227" s="248"/>
      <c r="N227" s="248"/>
      <c r="O227" s="248"/>
      <c r="P227" s="248"/>
      <c r="Q227" s="248"/>
      <c r="R227" s="248"/>
      <c r="S227" s="248"/>
      <c r="T227" s="248"/>
      <c r="U227" s="248"/>
      <c r="V227" s="248"/>
      <c r="W227" s="248"/>
      <c r="X227" s="248"/>
      <c r="Y227" s="248"/>
      <c r="Z227" s="248"/>
      <c r="AA227" s="248"/>
      <c r="AB227" s="248"/>
      <c r="AC227" s="248"/>
      <c r="AD227" s="248"/>
      <c r="AE227" s="248"/>
      <c r="AF227" s="248"/>
      <c r="AG227" s="248"/>
      <c r="AH227" s="248"/>
      <c r="AI227" s="248"/>
      <c r="AJ227" s="248"/>
      <c r="AK227" s="248"/>
      <c r="AL227" s="248"/>
      <c r="AM227" s="248"/>
    </row>
    <row r="228" spans="1:39" ht="13.5" hidden="1" customHeight="1">
      <c r="A228" s="245">
        <v>34</v>
      </c>
      <c r="B228" s="247"/>
      <c r="C228" s="248"/>
      <c r="D228" s="248"/>
      <c r="E228" s="248"/>
      <c r="F228" s="248"/>
      <c r="G228" s="248"/>
      <c r="H228" s="248"/>
      <c r="I228" s="248"/>
      <c r="J228" s="248"/>
      <c r="K228" s="248"/>
      <c r="L228" s="248"/>
      <c r="M228" s="248"/>
      <c r="N228" s="248"/>
      <c r="O228" s="248"/>
      <c r="P228" s="248"/>
      <c r="Q228" s="248"/>
      <c r="R228" s="248"/>
      <c r="S228" s="248"/>
      <c r="T228" s="248"/>
      <c r="U228" s="248"/>
      <c r="V228" s="248"/>
      <c r="W228" s="248"/>
      <c r="X228" s="248"/>
      <c r="Y228" s="248"/>
      <c r="Z228" s="248"/>
      <c r="AA228" s="248"/>
      <c r="AB228" s="248"/>
      <c r="AC228" s="248"/>
      <c r="AD228" s="248"/>
      <c r="AE228" s="248"/>
      <c r="AF228" s="248"/>
      <c r="AG228" s="248"/>
      <c r="AH228" s="248"/>
      <c r="AI228" s="248"/>
      <c r="AJ228" s="248"/>
      <c r="AK228" s="248"/>
      <c r="AL228" s="248"/>
      <c r="AM228" s="248"/>
    </row>
    <row r="229" spans="1:39" ht="13.5" hidden="1" customHeight="1">
      <c r="A229" s="245">
        <v>35</v>
      </c>
      <c r="B229" s="247"/>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c r="AK229" s="248"/>
      <c r="AL229" s="248"/>
      <c r="AM229" s="248"/>
    </row>
    <row r="230" spans="1:39" ht="13.5" hidden="1" customHeight="1">
      <c r="A230" s="245">
        <v>36</v>
      </c>
      <c r="B230" s="247"/>
      <c r="C230" s="248"/>
      <c r="D230" s="248"/>
      <c r="E230" s="248"/>
      <c r="F230" s="248"/>
      <c r="G230" s="24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8"/>
      <c r="AL230" s="248"/>
      <c r="AM230" s="248"/>
    </row>
    <row r="231" spans="1:39" ht="13.5" hidden="1" customHeight="1">
      <c r="A231" s="245">
        <v>37</v>
      </c>
      <c r="B231" s="247"/>
      <c r="C231" s="248"/>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c r="AD231" s="248"/>
      <c r="AE231" s="248"/>
      <c r="AF231" s="248"/>
      <c r="AG231" s="248"/>
      <c r="AH231" s="248"/>
      <c r="AI231" s="248"/>
      <c r="AJ231" s="248"/>
      <c r="AK231" s="248"/>
      <c r="AL231" s="248"/>
      <c r="AM231" s="248"/>
    </row>
    <row r="232" spans="1:39" ht="13.5" hidden="1" customHeight="1">
      <c r="A232" s="245">
        <v>38</v>
      </c>
      <c r="B232" s="247"/>
      <c r="C232" s="248"/>
      <c r="D232" s="248"/>
      <c r="E232" s="248"/>
      <c r="F232" s="248"/>
      <c r="G232" s="248"/>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row>
    <row r="233" spans="1:39" ht="13.5" hidden="1" customHeight="1">
      <c r="A233" s="245">
        <v>39</v>
      </c>
      <c r="B233" s="247"/>
      <c r="C233" s="248"/>
      <c r="D233" s="248"/>
      <c r="E233" s="248"/>
      <c r="F233" s="248"/>
      <c r="G233" s="248"/>
      <c r="H233" s="248"/>
      <c r="I233" s="248"/>
      <c r="J233" s="248"/>
      <c r="K233" s="248"/>
      <c r="L233" s="248"/>
      <c r="M233" s="248"/>
      <c r="N233" s="248"/>
      <c r="O233" s="248"/>
      <c r="P233" s="248"/>
      <c r="Q233" s="248"/>
      <c r="R233" s="248"/>
      <c r="S233" s="248"/>
      <c r="T233" s="248"/>
      <c r="U233" s="248"/>
      <c r="V233" s="248"/>
      <c r="W233" s="248"/>
      <c r="X233" s="248"/>
      <c r="Y233" s="248"/>
      <c r="Z233" s="248"/>
      <c r="AA233" s="248"/>
      <c r="AB233" s="248"/>
      <c r="AC233" s="248"/>
      <c r="AD233" s="248"/>
      <c r="AE233" s="248"/>
      <c r="AF233" s="248"/>
      <c r="AG233" s="248"/>
      <c r="AH233" s="248"/>
      <c r="AI233" s="248"/>
      <c r="AJ233" s="248"/>
      <c r="AK233" s="248"/>
      <c r="AL233" s="248"/>
      <c r="AM233" s="248"/>
    </row>
    <row r="234" spans="1:39" ht="13.5" hidden="1" customHeight="1">
      <c r="A234" s="245">
        <v>40</v>
      </c>
      <c r="B234" s="247"/>
      <c r="C234" s="248"/>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row>
    <row r="235" spans="1:39" ht="13.5" hidden="1" customHeight="1">
      <c r="A235" s="245">
        <v>41</v>
      </c>
      <c r="B235" s="247"/>
      <c r="C235" s="248"/>
      <c r="D235" s="248"/>
      <c r="E235" s="248"/>
      <c r="F235" s="248"/>
      <c r="G235" s="248"/>
      <c r="H235" s="248"/>
      <c r="I235" s="248"/>
      <c r="J235" s="248"/>
      <c r="K235" s="248"/>
      <c r="L235" s="248"/>
      <c r="M235" s="248"/>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248"/>
      <c r="AL235" s="248"/>
      <c r="AM235" s="248"/>
    </row>
    <row r="236" spans="1:39" ht="13.5" hidden="1" customHeight="1">
      <c r="A236" s="245">
        <v>42</v>
      </c>
      <c r="B236" s="249"/>
      <c r="C236" s="249"/>
      <c r="D236" s="249"/>
      <c r="E236" s="249"/>
      <c r="F236" s="249"/>
      <c r="G236" s="249"/>
      <c r="H236" s="249"/>
      <c r="I236" s="249"/>
      <c r="J236" s="249"/>
      <c r="K236" s="249"/>
      <c r="L236" s="249"/>
      <c r="M236" s="249"/>
      <c r="N236" s="249"/>
      <c r="O236" s="249"/>
      <c r="P236" s="249"/>
      <c r="Q236" s="249"/>
      <c r="R236" s="249"/>
      <c r="S236" s="249"/>
      <c r="T236" s="249"/>
      <c r="U236" s="249"/>
      <c r="V236" s="249"/>
      <c r="W236" s="249"/>
      <c r="X236" s="249"/>
      <c r="Y236" s="249"/>
      <c r="Z236" s="249"/>
      <c r="AA236" s="249"/>
      <c r="AB236" s="249"/>
      <c r="AC236" s="249"/>
      <c r="AD236" s="249"/>
      <c r="AE236" s="249"/>
      <c r="AF236" s="249"/>
      <c r="AG236" s="249"/>
      <c r="AH236" s="249"/>
      <c r="AI236" s="249"/>
      <c r="AJ236" s="249"/>
      <c r="AK236" s="249"/>
      <c r="AL236" s="249"/>
      <c r="AM236" s="249"/>
    </row>
    <row r="237" spans="1:39" ht="13.5" hidden="1" customHeight="1">
      <c r="A237" s="245">
        <v>43</v>
      </c>
      <c r="B237" s="247"/>
      <c r="C237" s="248"/>
      <c r="D237" s="248"/>
      <c r="E237" s="248"/>
      <c r="F237" s="248"/>
      <c r="G237" s="248"/>
      <c r="H237" s="248"/>
      <c r="I237" s="248"/>
      <c r="J237" s="248"/>
      <c r="K237" s="248"/>
      <c r="L237" s="248"/>
      <c r="M237" s="248"/>
      <c r="N237" s="248"/>
      <c r="O237" s="248"/>
      <c r="P237" s="248"/>
      <c r="Q237" s="248"/>
      <c r="R237" s="248"/>
      <c r="S237" s="248"/>
      <c r="T237" s="248"/>
      <c r="U237" s="248"/>
      <c r="V237" s="248"/>
      <c r="W237" s="248"/>
      <c r="X237" s="248"/>
      <c r="Y237" s="248"/>
      <c r="Z237" s="248"/>
      <c r="AA237" s="248"/>
      <c r="AB237" s="248"/>
      <c r="AC237" s="248"/>
      <c r="AD237" s="248"/>
      <c r="AE237" s="248"/>
      <c r="AF237" s="248"/>
      <c r="AG237" s="248"/>
      <c r="AH237" s="248"/>
      <c r="AI237" s="248"/>
      <c r="AJ237" s="248"/>
      <c r="AK237" s="248"/>
      <c r="AL237" s="248"/>
      <c r="AM237" s="248"/>
    </row>
    <row r="238" spans="1:39" ht="13.5" hidden="1" customHeight="1">
      <c r="A238" s="245">
        <v>44</v>
      </c>
      <c r="B238" s="247"/>
      <c r="C238" s="248"/>
      <c r="D238" s="248"/>
      <c r="E238" s="248"/>
      <c r="F238" s="248"/>
      <c r="G238" s="248"/>
      <c r="H238" s="248"/>
      <c r="I238" s="248"/>
      <c r="J238" s="248"/>
      <c r="K238" s="248"/>
      <c r="L238" s="248"/>
      <c r="M238" s="248"/>
      <c r="N238" s="248"/>
      <c r="O238" s="248"/>
      <c r="P238" s="248"/>
      <c r="Q238" s="248"/>
      <c r="R238" s="248"/>
      <c r="S238" s="248"/>
      <c r="T238" s="248"/>
      <c r="U238" s="248"/>
      <c r="V238" s="248"/>
      <c r="W238" s="248"/>
      <c r="X238" s="248"/>
      <c r="Y238" s="248"/>
      <c r="Z238" s="248"/>
      <c r="AA238" s="248"/>
      <c r="AB238" s="248"/>
      <c r="AC238" s="248"/>
      <c r="AD238" s="248"/>
      <c r="AE238" s="248"/>
      <c r="AF238" s="248"/>
      <c r="AG238" s="248"/>
      <c r="AH238" s="248"/>
      <c r="AI238" s="248"/>
      <c r="AJ238" s="248"/>
      <c r="AK238" s="248"/>
      <c r="AL238" s="248"/>
      <c r="AM238" s="248"/>
    </row>
    <row r="239" spans="1:39" ht="13.5" hidden="1" customHeight="1">
      <c r="A239" s="245">
        <v>45</v>
      </c>
      <c r="B239" s="247"/>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c r="AK239" s="248"/>
      <c r="AL239" s="248"/>
      <c r="AM239" s="248"/>
    </row>
    <row r="240" spans="1:39" ht="13.5" hidden="1" customHeight="1">
      <c r="A240" s="245">
        <v>46</v>
      </c>
      <c r="B240" s="247"/>
      <c r="C240" s="248"/>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c r="AD240" s="248"/>
      <c r="AE240" s="248"/>
      <c r="AF240" s="248"/>
      <c r="AG240" s="248"/>
      <c r="AH240" s="248"/>
      <c r="AI240" s="248"/>
      <c r="AJ240" s="248"/>
      <c r="AK240" s="248"/>
      <c r="AL240" s="248"/>
      <c r="AM240" s="248"/>
    </row>
    <row r="241" spans="1:39" ht="13.5" hidden="1" customHeight="1">
      <c r="A241" s="245">
        <v>47</v>
      </c>
      <c r="B241" s="247"/>
      <c r="C241" s="248"/>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8"/>
      <c r="AD241" s="248"/>
      <c r="AE241" s="248"/>
      <c r="AF241" s="248"/>
      <c r="AG241" s="248"/>
      <c r="AH241" s="248"/>
      <c r="AI241" s="248"/>
      <c r="AJ241" s="248"/>
      <c r="AK241" s="248"/>
      <c r="AL241" s="248"/>
      <c r="AM241" s="248"/>
    </row>
    <row r="242" spans="1:39" ht="13.5" hidden="1" customHeight="1">
      <c r="A242" s="245">
        <v>48</v>
      </c>
      <c r="B242" s="247"/>
      <c r="C242" s="248"/>
      <c r="D242" s="248"/>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48"/>
      <c r="AJ242" s="248"/>
      <c r="AK242" s="248"/>
      <c r="AL242" s="248"/>
      <c r="AM242" s="248"/>
    </row>
    <row r="243" spans="1:39" ht="13.5" hidden="1" customHeight="1">
      <c r="A243" s="245">
        <v>49</v>
      </c>
      <c r="B243" s="247"/>
      <c r="C243" s="248"/>
      <c r="D243" s="248"/>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8"/>
      <c r="AI243" s="248"/>
      <c r="AJ243" s="248"/>
      <c r="AK243" s="248"/>
      <c r="AL243" s="248"/>
      <c r="AM243" s="248"/>
    </row>
    <row r="244" spans="1:39" ht="13.5" hidden="1" customHeight="1">
      <c r="A244" s="245">
        <v>50</v>
      </c>
      <c r="B244" s="247"/>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c r="AK244" s="248"/>
      <c r="AL244" s="248"/>
      <c r="AM244" s="248"/>
    </row>
    <row r="245" spans="1:39" ht="13.5" hidden="1" customHeight="1">
      <c r="A245" s="245">
        <v>51</v>
      </c>
      <c r="B245" s="247"/>
      <c r="C245" s="248"/>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8"/>
      <c r="Z245" s="248"/>
      <c r="AA245" s="248"/>
      <c r="AB245" s="248"/>
      <c r="AC245" s="248"/>
      <c r="AD245" s="248"/>
      <c r="AE245" s="248"/>
      <c r="AF245" s="248"/>
      <c r="AG245" s="248"/>
      <c r="AH245" s="248"/>
      <c r="AI245" s="248"/>
      <c r="AJ245" s="248"/>
      <c r="AK245" s="248"/>
      <c r="AL245" s="248"/>
      <c r="AM245" s="248"/>
    </row>
    <row r="246" spans="1:39" ht="13.5" hidden="1" customHeight="1">
      <c r="A246" s="245">
        <v>52</v>
      </c>
      <c r="B246" s="247"/>
      <c r="C246" s="248"/>
      <c r="D246" s="248"/>
      <c r="E246" s="248"/>
      <c r="F246" s="248"/>
      <c r="G246" s="248"/>
      <c r="H246" s="248"/>
      <c r="I246" s="248"/>
      <c r="J246" s="248"/>
      <c r="K246" s="248"/>
      <c r="L246" s="248"/>
      <c r="M246" s="248"/>
      <c r="N246" s="248"/>
      <c r="O246" s="248"/>
      <c r="P246" s="248"/>
      <c r="Q246" s="248"/>
      <c r="R246" s="248"/>
      <c r="S246" s="248"/>
      <c r="T246" s="248"/>
      <c r="U246" s="248"/>
      <c r="V246" s="248"/>
      <c r="W246" s="248"/>
      <c r="X246" s="248"/>
      <c r="Y246" s="248"/>
      <c r="Z246" s="248"/>
      <c r="AA246" s="248"/>
      <c r="AB246" s="248"/>
      <c r="AC246" s="248"/>
      <c r="AD246" s="248"/>
      <c r="AE246" s="248"/>
      <c r="AF246" s="248"/>
      <c r="AG246" s="248"/>
      <c r="AH246" s="248"/>
      <c r="AI246" s="248"/>
      <c r="AJ246" s="248"/>
      <c r="AK246" s="248"/>
      <c r="AL246" s="248"/>
      <c r="AM246" s="248"/>
    </row>
    <row r="247" spans="1:39" ht="13.5" hidden="1" customHeight="1">
      <c r="A247" s="245">
        <v>53</v>
      </c>
      <c r="B247" s="247"/>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c r="AK247" s="248"/>
      <c r="AL247" s="248"/>
      <c r="AM247" s="248"/>
    </row>
    <row r="248" spans="1:39" ht="13.5" hidden="1" customHeight="1">
      <c r="A248" s="245">
        <v>54</v>
      </c>
      <c r="B248" s="247"/>
      <c r="C248" s="248"/>
      <c r="D248" s="248"/>
      <c r="E248" s="248"/>
      <c r="F248" s="248"/>
      <c r="G248" s="248"/>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8"/>
      <c r="AI248" s="248"/>
      <c r="AJ248" s="248"/>
      <c r="AK248" s="248"/>
      <c r="AL248" s="248"/>
      <c r="AM248" s="248"/>
    </row>
    <row r="249" spans="1:39" ht="13.5" hidden="1" customHeight="1">
      <c r="A249" s="245">
        <v>55</v>
      </c>
      <c r="B249" s="247"/>
      <c r="C249" s="248"/>
      <c r="D249" s="248"/>
      <c r="E249" s="248"/>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row>
    <row r="250" spans="1:39" ht="13.5" hidden="1" customHeight="1">
      <c r="A250" s="245">
        <v>56</v>
      </c>
      <c r="B250" s="247"/>
      <c r="C250" s="248"/>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8"/>
      <c r="AL250" s="248"/>
      <c r="AM250" s="248"/>
    </row>
    <row r="251" spans="1:39" ht="13.5" hidden="1" customHeight="1">
      <c r="A251" s="245">
        <v>57</v>
      </c>
      <c r="B251" s="247"/>
      <c r="C251" s="248"/>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E251" s="248"/>
      <c r="AF251" s="248"/>
      <c r="AG251" s="248"/>
      <c r="AH251" s="248"/>
      <c r="AI251" s="248"/>
      <c r="AJ251" s="248"/>
      <c r="AK251" s="248"/>
      <c r="AL251" s="248"/>
      <c r="AM251" s="248"/>
    </row>
    <row r="252" spans="1:39" ht="13.5" hidden="1" customHeight="1">
      <c r="A252" s="245">
        <v>58</v>
      </c>
      <c r="B252" s="247"/>
      <c r="C252" s="248"/>
      <c r="D252" s="248"/>
      <c r="E252" s="248"/>
      <c r="F252" s="248"/>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row>
    <row r="253" spans="1:39" ht="13.5" hidden="1" customHeight="1">
      <c r="A253" s="245">
        <v>59</v>
      </c>
      <c r="B253" s="247"/>
      <c r="C253" s="248"/>
      <c r="D253" s="248"/>
      <c r="E253" s="248"/>
      <c r="F253" s="248"/>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row>
    <row r="254" spans="1:39" ht="13.5" hidden="1" customHeight="1">
      <c r="A254" s="245">
        <v>60</v>
      </c>
      <c r="B254" s="247"/>
      <c r="C254" s="248"/>
      <c r="D254" s="248"/>
      <c r="E254" s="248"/>
      <c r="F254" s="248"/>
      <c r="G254" s="248"/>
      <c r="H254" s="248"/>
      <c r="I254" s="248"/>
      <c r="J254" s="248"/>
      <c r="K254" s="248"/>
      <c r="L254" s="248"/>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row>
    <row r="255" spans="1:39" ht="13.5" hidden="1" customHeight="1">
      <c r="A255" s="245">
        <v>61</v>
      </c>
      <c r="B255" s="247"/>
      <c r="C255" s="248"/>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row>
    <row r="256" spans="1:39" ht="13.5" hidden="1" customHeight="1">
      <c r="A256" s="245">
        <v>62</v>
      </c>
      <c r="B256" s="247"/>
      <c r="C256" s="248"/>
      <c r="D256" s="248"/>
      <c r="E256" s="248"/>
      <c r="F256" s="248"/>
      <c r="G256" s="248"/>
      <c r="H256" s="248"/>
      <c r="I256" s="248"/>
      <c r="J256" s="248"/>
      <c r="K256" s="248"/>
      <c r="L256" s="248"/>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row>
    <row r="257" spans="1:39" ht="13.5" hidden="1" customHeight="1">
      <c r="A257" s="245">
        <v>63</v>
      </c>
      <c r="B257" s="247"/>
      <c r="C257" s="248"/>
      <c r="D257" s="248"/>
      <c r="E257" s="248"/>
      <c r="F257" s="248"/>
      <c r="G257" s="248"/>
      <c r="H257" s="248"/>
      <c r="I257" s="248"/>
      <c r="J257" s="248"/>
      <c r="K257" s="248"/>
      <c r="L257" s="248"/>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row>
    <row r="258" spans="1:39" ht="13.5" hidden="1" customHeight="1">
      <c r="A258" s="245">
        <v>64</v>
      </c>
      <c r="B258" s="247"/>
      <c r="C258" s="248"/>
      <c r="D258" s="248"/>
      <c r="E258" s="248"/>
      <c r="F258" s="248"/>
      <c r="G258" s="248"/>
      <c r="H258" s="248"/>
      <c r="I258" s="248"/>
      <c r="J258" s="248"/>
      <c r="K258" s="248"/>
      <c r="L258" s="248"/>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row>
    <row r="259" spans="1:39">
      <c r="B259" s="247"/>
      <c r="C259" s="248"/>
      <c r="D259" s="248"/>
      <c r="E259" s="248"/>
      <c r="F259" s="248"/>
      <c r="G259" s="248"/>
      <c r="H259" s="248"/>
      <c r="I259" s="248"/>
      <c r="J259" s="248"/>
      <c r="K259" s="248"/>
      <c r="L259" s="248"/>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row>
    <row r="260" spans="1:39">
      <c r="B260" s="247"/>
      <c r="C260" s="248"/>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row>
    <row r="261" spans="1:39">
      <c r="B261" s="247"/>
      <c r="C261" s="248"/>
      <c r="D261" s="248"/>
      <c r="E261" s="248"/>
      <c r="F261" s="248"/>
      <c r="G261" s="248"/>
      <c r="H261" s="248"/>
      <c r="I261" s="248"/>
      <c r="J261" s="248"/>
      <c r="K261" s="248"/>
      <c r="L261" s="248"/>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row>
    <row r="262" spans="1:39">
      <c r="B262" s="247"/>
      <c r="C262" s="248"/>
      <c r="D262" s="248"/>
      <c r="E262" s="248"/>
      <c r="F262" s="248"/>
      <c r="G262" s="248"/>
      <c r="H262" s="248"/>
      <c r="I262" s="248"/>
      <c r="J262" s="248"/>
      <c r="K262" s="248"/>
      <c r="L262" s="248"/>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row>
    <row r="263" spans="1:39">
      <c r="B263" s="247"/>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row>
    <row r="264" spans="1:39">
      <c r="B264" s="247"/>
      <c r="C264" s="248"/>
      <c r="D264" s="248"/>
      <c r="E264" s="248"/>
      <c r="F264" s="248"/>
      <c r="G264" s="248"/>
      <c r="H264" s="248"/>
      <c r="I264" s="248"/>
      <c r="J264" s="248"/>
      <c r="K264" s="248"/>
      <c r="L264" s="248"/>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row>
    <row r="265" spans="1:39">
      <c r="B265" s="247"/>
      <c r="C265" s="248"/>
      <c r="D265" s="248"/>
      <c r="E265" s="248"/>
      <c r="F265" s="248"/>
      <c r="G265" s="248"/>
      <c r="H265" s="248"/>
      <c r="I265" s="248"/>
      <c r="J265" s="248"/>
      <c r="K265" s="248"/>
      <c r="L265" s="248"/>
      <c r="M265" s="248"/>
      <c r="N265" s="248"/>
      <c r="O265" s="248"/>
      <c r="P265" s="248"/>
      <c r="Q265" s="248"/>
      <c r="R265" s="248"/>
      <c r="S265" s="248"/>
      <c r="T265" s="248"/>
      <c r="U265" s="248"/>
      <c r="V265" s="248"/>
      <c r="W265" s="248"/>
      <c r="X265" s="248"/>
      <c r="Y265" s="248"/>
      <c r="Z265" s="248"/>
      <c r="AA265" s="248"/>
      <c r="AB265" s="248"/>
      <c r="AC265" s="248"/>
      <c r="AD265" s="248"/>
      <c r="AE265" s="248"/>
      <c r="AF265" s="248"/>
      <c r="AG265" s="248"/>
      <c r="AH265" s="248"/>
      <c r="AI265" s="248"/>
      <c r="AJ265" s="248"/>
      <c r="AK265" s="248"/>
      <c r="AL265" s="248"/>
      <c r="AM265" s="248"/>
    </row>
    <row r="266" spans="1:39">
      <c r="B266" s="247"/>
      <c r="C266" s="248"/>
      <c r="D266" s="248"/>
      <c r="E266" s="248"/>
      <c r="F266" s="248"/>
      <c r="G266" s="248"/>
      <c r="H266" s="248"/>
      <c r="I266" s="248"/>
      <c r="J266" s="248"/>
      <c r="K266" s="248"/>
      <c r="L266" s="248"/>
      <c r="M266" s="248"/>
      <c r="N266" s="248"/>
      <c r="O266" s="248"/>
      <c r="P266" s="248"/>
      <c r="Q266" s="248"/>
      <c r="R266" s="248"/>
      <c r="S266" s="248"/>
      <c r="T266" s="248"/>
      <c r="U266" s="248"/>
      <c r="V266" s="248"/>
      <c r="W266" s="248"/>
      <c r="X266" s="248"/>
      <c r="Y266" s="248"/>
      <c r="Z266" s="248"/>
      <c r="AA266" s="248"/>
      <c r="AB266" s="248"/>
      <c r="AC266" s="248"/>
      <c r="AD266" s="248"/>
      <c r="AE266" s="248"/>
      <c r="AF266" s="248"/>
      <c r="AG266" s="248"/>
      <c r="AH266" s="248"/>
      <c r="AI266" s="248"/>
      <c r="AJ266" s="248"/>
      <c r="AK266" s="248"/>
      <c r="AL266" s="248"/>
      <c r="AM266" s="248"/>
    </row>
    <row r="267" spans="1:39">
      <c r="B267" s="247"/>
      <c r="C267" s="248"/>
      <c r="D267" s="248"/>
      <c r="E267" s="248"/>
      <c r="F267" s="248"/>
      <c r="G267" s="248"/>
      <c r="H267" s="248"/>
      <c r="I267" s="248"/>
      <c r="J267" s="248"/>
      <c r="K267" s="248"/>
      <c r="L267" s="248"/>
      <c r="M267" s="248"/>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248"/>
      <c r="AL267" s="248"/>
      <c r="AM267" s="248"/>
    </row>
    <row r="268" spans="1:39">
      <c r="B268" s="247"/>
      <c r="C268" s="248"/>
      <c r="D268" s="248"/>
      <c r="E268" s="248"/>
      <c r="F268" s="248"/>
      <c r="G268" s="248"/>
      <c r="H268" s="248"/>
      <c r="I268" s="248"/>
      <c r="J268" s="248"/>
      <c r="K268" s="248"/>
      <c r="L268" s="248"/>
      <c r="M268" s="248"/>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248"/>
      <c r="AL268" s="248"/>
      <c r="AM268" s="248"/>
    </row>
    <row r="269" spans="1:39">
      <c r="B269" s="247"/>
      <c r="C269" s="248"/>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c r="AD269" s="248"/>
      <c r="AE269" s="248"/>
      <c r="AF269" s="248"/>
      <c r="AG269" s="248"/>
      <c r="AH269" s="248"/>
      <c r="AI269" s="248"/>
      <c r="AJ269" s="248"/>
      <c r="AK269" s="248"/>
      <c r="AL269" s="248"/>
      <c r="AM269" s="248"/>
    </row>
    <row r="270" spans="1:39">
      <c r="B270" s="247"/>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248"/>
      <c r="AB270" s="248"/>
      <c r="AC270" s="248"/>
      <c r="AD270" s="248"/>
      <c r="AE270" s="248"/>
      <c r="AF270" s="248"/>
      <c r="AG270" s="248"/>
      <c r="AH270" s="248"/>
      <c r="AI270" s="248"/>
      <c r="AJ270" s="248"/>
      <c r="AK270" s="248"/>
      <c r="AL270" s="248"/>
      <c r="AM270" s="248"/>
    </row>
    <row r="271" spans="1:39">
      <c r="B271" s="247"/>
      <c r="C271" s="248"/>
      <c r="D271" s="248"/>
      <c r="E271" s="248"/>
      <c r="F271" s="248"/>
      <c r="G271" s="248"/>
      <c r="H271" s="248"/>
      <c r="I271" s="248"/>
      <c r="J271" s="248"/>
      <c r="K271" s="248"/>
      <c r="L271" s="248"/>
      <c r="M271" s="248"/>
      <c r="N271" s="248"/>
      <c r="O271" s="248"/>
      <c r="P271" s="248"/>
      <c r="Q271" s="248"/>
      <c r="R271" s="248"/>
      <c r="S271" s="248"/>
      <c r="T271" s="248"/>
      <c r="U271" s="248"/>
      <c r="V271" s="248"/>
      <c r="W271" s="248"/>
      <c r="X271" s="248"/>
      <c r="Y271" s="248"/>
      <c r="Z271" s="248"/>
      <c r="AA271" s="248"/>
      <c r="AB271" s="248"/>
      <c r="AC271" s="248"/>
      <c r="AD271" s="248"/>
      <c r="AE271" s="248"/>
      <c r="AF271" s="248"/>
      <c r="AG271" s="248"/>
      <c r="AH271" s="248"/>
      <c r="AI271" s="248"/>
      <c r="AJ271" s="248"/>
      <c r="AK271" s="248"/>
      <c r="AL271" s="248"/>
      <c r="AM271" s="248"/>
    </row>
    <row r="272" spans="1:39">
      <c r="B272" s="247"/>
      <c r="C272" s="248"/>
      <c r="D272" s="248"/>
      <c r="E272" s="248"/>
      <c r="F272" s="248"/>
      <c r="G272" s="248"/>
      <c r="H272" s="248"/>
      <c r="I272" s="248"/>
      <c r="J272" s="248"/>
      <c r="K272" s="248"/>
      <c r="L272" s="24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row>
    <row r="273" spans="2:39">
      <c r="B273" s="247"/>
      <c r="C273" s="248"/>
      <c r="D273" s="248"/>
      <c r="E273" s="248"/>
      <c r="F273" s="248"/>
      <c r="G273" s="248"/>
      <c r="H273" s="248"/>
      <c r="I273" s="248"/>
      <c r="J273" s="248"/>
      <c r="K273" s="248"/>
      <c r="L273" s="248"/>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row>
    <row r="274" spans="2:39">
      <c r="B274" s="247"/>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row>
    <row r="275" spans="2:39">
      <c r="B275" s="247"/>
      <c r="C275" s="248"/>
      <c r="D275" s="248"/>
      <c r="E275" s="248"/>
      <c r="F275" s="248"/>
      <c r="G275" s="248"/>
      <c r="H275" s="248"/>
      <c r="I275" s="248"/>
      <c r="J275" s="248"/>
      <c r="K275" s="248"/>
      <c r="L275" s="248"/>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row>
    <row r="276" spans="2:39">
      <c r="B276" s="247"/>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row>
    <row r="277" spans="2:39">
      <c r="B277" s="247"/>
      <c r="C277" s="248"/>
      <c r="D277" s="248"/>
      <c r="E277" s="248"/>
      <c r="F277" s="248"/>
      <c r="G277" s="248"/>
      <c r="H277" s="248"/>
      <c r="I277" s="248"/>
      <c r="J277" s="248"/>
      <c r="K277" s="248"/>
      <c r="L277" s="248"/>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row>
    <row r="278" spans="2:39">
      <c r="B278" s="247"/>
      <c r="C278" s="248"/>
      <c r="D278" s="248"/>
      <c r="E278" s="248"/>
      <c r="F278" s="248"/>
      <c r="G278" s="248"/>
      <c r="H278" s="248"/>
      <c r="I278" s="248"/>
      <c r="J278" s="248"/>
      <c r="K278" s="248"/>
      <c r="L278" s="248"/>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row>
    <row r="279" spans="2:39">
      <c r="B279" s="247"/>
      <c r="C279" s="248"/>
      <c r="D279" s="248"/>
      <c r="E279" s="248"/>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row>
    <row r="280" spans="2:39">
      <c r="B280" s="247"/>
      <c r="C280" s="248"/>
      <c r="D280" s="248"/>
      <c r="E280" s="248"/>
      <c r="F280" s="248"/>
      <c r="G280" s="248"/>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row>
    <row r="281" spans="2:39">
      <c r="B281" s="247"/>
      <c r="C281" s="248"/>
      <c r="D281" s="248"/>
      <c r="E281" s="248"/>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row>
    <row r="282" spans="2:39">
      <c r="B282" s="247"/>
      <c r="C282" s="248"/>
      <c r="D282" s="248"/>
      <c r="E282" s="248"/>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row>
    <row r="283" spans="2:39">
      <c r="B283" s="247"/>
      <c r="C283" s="248"/>
      <c r="D283" s="248"/>
      <c r="E283" s="248"/>
      <c r="F283" s="248"/>
      <c r="G283" s="248"/>
      <c r="H283" s="248"/>
      <c r="I283" s="248"/>
      <c r="J283" s="248"/>
      <c r="K283" s="248"/>
      <c r="L283" s="248"/>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row>
    <row r="284" spans="2:39">
      <c r="B284" s="247"/>
      <c r="C284" s="248"/>
      <c r="D284" s="248"/>
      <c r="E284" s="248"/>
      <c r="F284" s="248"/>
      <c r="G284" s="248"/>
      <c r="H284" s="248"/>
      <c r="I284" s="248"/>
      <c r="J284" s="248"/>
      <c r="K284" s="248"/>
      <c r="L284" s="248"/>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row>
    <row r="285" spans="2:39">
      <c r="B285" s="247"/>
      <c r="C285" s="248"/>
      <c r="D285" s="248"/>
      <c r="E285" s="248"/>
      <c r="F285" s="248"/>
      <c r="G285" s="248"/>
      <c r="H285" s="248"/>
      <c r="I285" s="248"/>
      <c r="J285" s="248"/>
      <c r="K285" s="248"/>
      <c r="L285" s="248"/>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row>
    <row r="286" spans="2:39">
      <c r="B286" s="247"/>
      <c r="C286" s="248"/>
      <c r="D286" s="248"/>
      <c r="E286" s="248"/>
      <c r="F286" s="248"/>
      <c r="G286" s="248"/>
      <c r="H286" s="248"/>
      <c r="I286" s="248"/>
      <c r="J286" s="248"/>
      <c r="K286" s="248"/>
      <c r="L286" s="248"/>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row>
    <row r="287" spans="2:39">
      <c r="B287" s="247"/>
      <c r="C287" s="248"/>
      <c r="D287" s="248"/>
      <c r="E287" s="248"/>
      <c r="F287" s="248"/>
      <c r="G287" s="248"/>
      <c r="H287" s="248"/>
      <c r="I287" s="248"/>
      <c r="J287" s="248"/>
      <c r="K287" s="248"/>
      <c r="L287" s="248"/>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row>
    <row r="288" spans="2:39">
      <c r="B288" s="247"/>
      <c r="C288" s="248"/>
      <c r="D288" s="248"/>
      <c r="E288" s="248"/>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row>
    <row r="289" spans="2:39">
      <c r="B289" s="247"/>
      <c r="C289" s="248"/>
      <c r="D289" s="248"/>
      <c r="E289" s="248"/>
      <c r="F289" s="248"/>
      <c r="G289" s="248"/>
      <c r="H289" s="248"/>
      <c r="I289" s="248"/>
      <c r="J289" s="248"/>
      <c r="K289" s="248"/>
      <c r="L289" s="248"/>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row>
    <row r="290" spans="2:39">
      <c r="B290" s="247"/>
      <c r="C290" s="248"/>
      <c r="D290" s="248"/>
      <c r="E290" s="248"/>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c r="AD290" s="248"/>
      <c r="AE290" s="248"/>
      <c r="AF290" s="248"/>
      <c r="AG290" s="248"/>
      <c r="AH290" s="248"/>
      <c r="AI290" s="248"/>
      <c r="AJ290" s="248"/>
      <c r="AK290" s="248"/>
      <c r="AL290" s="248"/>
      <c r="AM290" s="248"/>
    </row>
    <row r="291" spans="2:39">
      <c r="B291" s="247"/>
      <c r="C291" s="248"/>
      <c r="D291" s="248"/>
      <c r="E291" s="248"/>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48"/>
      <c r="AJ291" s="248"/>
      <c r="AK291" s="248"/>
      <c r="AL291" s="248"/>
      <c r="AM291" s="248"/>
    </row>
    <row r="292" spans="2:39">
      <c r="B292" s="247"/>
      <c r="C292" s="248"/>
      <c r="D292" s="248"/>
      <c r="E292" s="248"/>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8"/>
      <c r="AL292" s="248"/>
      <c r="AM292" s="248"/>
    </row>
    <row r="293" spans="2:39">
      <c r="B293" s="247"/>
      <c r="C293" s="248"/>
      <c r="D293" s="248"/>
      <c r="E293" s="248"/>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row>
    <row r="294" spans="2:39">
      <c r="B294" s="247"/>
      <c r="C294" s="248"/>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row>
    <row r="295" spans="2:39">
      <c r="B295" s="247"/>
      <c r="C295" s="435"/>
      <c r="D295" s="435"/>
      <c r="E295" s="435"/>
      <c r="F295" s="435"/>
      <c r="G295" s="435"/>
      <c r="H295" s="435"/>
      <c r="I295" s="435"/>
      <c r="J295" s="435"/>
      <c r="K295" s="435"/>
      <c r="L295" s="435"/>
      <c r="M295" s="435"/>
      <c r="N295" s="435"/>
      <c r="O295" s="435"/>
      <c r="P295" s="435"/>
      <c r="Q295" s="435"/>
      <c r="R295" s="435"/>
      <c r="S295" s="435"/>
      <c r="T295" s="435"/>
      <c r="U295" s="435"/>
      <c r="V295" s="435"/>
      <c r="W295" s="435"/>
      <c r="X295" s="435"/>
      <c r="Y295" s="435"/>
      <c r="Z295" s="435"/>
      <c r="AA295" s="435"/>
      <c r="AB295" s="435"/>
      <c r="AC295" s="435"/>
      <c r="AD295" s="435"/>
      <c r="AE295" s="435"/>
      <c r="AF295" s="435"/>
      <c r="AG295" s="435"/>
      <c r="AH295" s="435"/>
      <c r="AI295" s="435"/>
      <c r="AJ295" s="435"/>
      <c r="AK295" s="435"/>
      <c r="AL295" s="435"/>
      <c r="AM295" s="435"/>
    </row>
    <row r="296" spans="2:39">
      <c r="B296" s="247"/>
      <c r="C296" s="435"/>
      <c r="D296" s="435"/>
      <c r="E296" s="435"/>
      <c r="F296" s="435"/>
      <c r="G296" s="435"/>
      <c r="H296" s="435"/>
      <c r="I296" s="435"/>
      <c r="J296" s="435"/>
      <c r="K296" s="435"/>
      <c r="L296" s="435"/>
      <c r="M296" s="435"/>
      <c r="N296" s="435"/>
      <c r="O296" s="435"/>
      <c r="P296" s="435"/>
      <c r="Q296" s="435"/>
      <c r="R296" s="435"/>
      <c r="S296" s="435"/>
      <c r="T296" s="435"/>
      <c r="U296" s="435"/>
      <c r="V296" s="435"/>
      <c r="W296" s="435"/>
      <c r="X296" s="435"/>
      <c r="Y296" s="435"/>
      <c r="Z296" s="435"/>
      <c r="AA296" s="435"/>
      <c r="AB296" s="435"/>
      <c r="AC296" s="435"/>
      <c r="AD296" s="435"/>
      <c r="AE296" s="435"/>
      <c r="AF296" s="435"/>
      <c r="AG296" s="435"/>
      <c r="AH296" s="435"/>
      <c r="AI296" s="435"/>
      <c r="AJ296" s="435"/>
      <c r="AK296" s="435"/>
      <c r="AL296" s="435"/>
      <c r="AM296" s="435"/>
    </row>
    <row r="297" spans="2:39">
      <c r="B297" s="247"/>
      <c r="C297" s="435"/>
      <c r="D297" s="435"/>
      <c r="E297" s="435"/>
      <c r="F297" s="435"/>
      <c r="G297" s="435"/>
      <c r="H297" s="435"/>
      <c r="I297" s="435"/>
      <c r="J297" s="435"/>
      <c r="K297" s="435"/>
      <c r="L297" s="435"/>
      <c r="M297" s="435"/>
      <c r="N297" s="435"/>
      <c r="O297" s="435"/>
      <c r="P297" s="435"/>
      <c r="Q297" s="435"/>
      <c r="R297" s="435"/>
      <c r="S297" s="435"/>
      <c r="T297" s="435"/>
      <c r="U297" s="435"/>
      <c r="V297" s="435"/>
      <c r="W297" s="435"/>
      <c r="X297" s="435"/>
      <c r="Y297" s="435"/>
      <c r="Z297" s="435"/>
      <c r="AA297" s="435"/>
      <c r="AB297" s="435"/>
      <c r="AC297" s="435"/>
      <c r="AD297" s="435"/>
      <c r="AE297" s="435"/>
      <c r="AF297" s="435"/>
      <c r="AG297" s="435"/>
      <c r="AH297" s="435"/>
      <c r="AI297" s="435"/>
      <c r="AJ297" s="435"/>
      <c r="AK297" s="435"/>
      <c r="AL297" s="435"/>
      <c r="AM297" s="435"/>
    </row>
    <row r="298" spans="2:39">
      <c r="B298" s="247"/>
      <c r="C298" s="435"/>
      <c r="D298" s="435"/>
      <c r="E298" s="435"/>
      <c r="F298" s="435"/>
      <c r="G298" s="435"/>
      <c r="H298" s="435"/>
      <c r="I298" s="435"/>
      <c r="J298" s="435"/>
      <c r="K298" s="435"/>
      <c r="L298" s="435"/>
      <c r="M298" s="435"/>
      <c r="N298" s="435"/>
      <c r="O298" s="435"/>
      <c r="P298" s="435"/>
      <c r="Q298" s="435"/>
      <c r="R298" s="435"/>
      <c r="S298" s="435"/>
      <c r="T298" s="435"/>
      <c r="U298" s="435"/>
      <c r="V298" s="435"/>
      <c r="W298" s="435"/>
      <c r="X298" s="435"/>
      <c r="Y298" s="435"/>
      <c r="Z298" s="435"/>
      <c r="AA298" s="435"/>
      <c r="AB298" s="435"/>
      <c r="AC298" s="435"/>
      <c r="AD298" s="435"/>
      <c r="AE298" s="435"/>
      <c r="AF298" s="435"/>
      <c r="AG298" s="435"/>
      <c r="AH298" s="435"/>
      <c r="AI298" s="435"/>
      <c r="AJ298" s="435"/>
      <c r="AK298" s="435"/>
      <c r="AL298" s="435"/>
      <c r="AM298" s="435"/>
    </row>
    <row r="299" spans="2:39">
      <c r="B299" s="247"/>
      <c r="C299" s="435"/>
      <c r="D299" s="435"/>
      <c r="E299" s="435"/>
      <c r="F299" s="435"/>
      <c r="G299" s="435"/>
      <c r="H299" s="435"/>
      <c r="I299" s="435"/>
      <c r="J299" s="435"/>
      <c r="K299" s="435"/>
      <c r="L299" s="435"/>
      <c r="M299" s="435"/>
      <c r="N299" s="435"/>
      <c r="O299" s="435"/>
      <c r="P299" s="435"/>
      <c r="Q299" s="435"/>
      <c r="R299" s="435"/>
      <c r="S299" s="435"/>
      <c r="T299" s="435"/>
      <c r="U299" s="435"/>
      <c r="V299" s="435"/>
      <c r="W299" s="435"/>
      <c r="X299" s="435"/>
      <c r="Y299" s="435"/>
      <c r="Z299" s="435"/>
      <c r="AA299" s="435"/>
      <c r="AB299" s="435"/>
      <c r="AC299" s="435"/>
      <c r="AD299" s="435"/>
      <c r="AE299" s="435"/>
      <c r="AF299" s="435"/>
      <c r="AG299" s="435"/>
      <c r="AH299" s="435"/>
      <c r="AI299" s="435"/>
      <c r="AJ299" s="435"/>
      <c r="AK299" s="435"/>
      <c r="AL299" s="435"/>
      <c r="AM299" s="435"/>
    </row>
    <row r="300" spans="2:39">
      <c r="B300" s="247"/>
      <c r="C300" s="435"/>
      <c r="D300" s="435"/>
      <c r="E300" s="435"/>
      <c r="F300" s="435"/>
      <c r="G300" s="435"/>
      <c r="H300" s="435"/>
      <c r="I300" s="435"/>
      <c r="J300" s="435"/>
      <c r="K300" s="435"/>
      <c r="L300" s="435"/>
      <c r="M300" s="435"/>
      <c r="N300" s="435"/>
      <c r="O300" s="435"/>
      <c r="P300" s="435"/>
      <c r="Q300" s="435"/>
      <c r="R300" s="435"/>
      <c r="S300" s="435"/>
      <c r="T300" s="435"/>
      <c r="U300" s="435"/>
      <c r="V300" s="435"/>
      <c r="W300" s="435"/>
      <c r="X300" s="435"/>
      <c r="Y300" s="435"/>
      <c r="Z300" s="435"/>
      <c r="AA300" s="435"/>
      <c r="AB300" s="435"/>
      <c r="AC300" s="435"/>
      <c r="AD300" s="435"/>
      <c r="AE300" s="435"/>
      <c r="AF300" s="435"/>
      <c r="AG300" s="435"/>
      <c r="AH300" s="435"/>
      <c r="AI300" s="435"/>
      <c r="AJ300" s="435"/>
      <c r="AK300" s="435"/>
      <c r="AL300" s="435"/>
      <c r="AM300" s="435"/>
    </row>
    <row r="301" spans="2:39">
      <c r="B301" s="247"/>
      <c r="C301" s="435"/>
      <c r="D301" s="435"/>
      <c r="E301" s="435"/>
      <c r="F301" s="435"/>
      <c r="G301" s="435"/>
      <c r="H301" s="435"/>
      <c r="I301" s="435"/>
      <c r="J301" s="435"/>
      <c r="K301" s="435"/>
      <c r="L301" s="435"/>
      <c r="M301" s="435"/>
      <c r="N301" s="435"/>
      <c r="O301" s="435"/>
      <c r="P301" s="435"/>
      <c r="Q301" s="435"/>
      <c r="R301" s="435"/>
      <c r="S301" s="435"/>
      <c r="T301" s="435"/>
      <c r="U301" s="435"/>
      <c r="V301" s="435"/>
      <c r="W301" s="435"/>
      <c r="X301" s="435"/>
      <c r="Y301" s="435"/>
      <c r="Z301" s="435"/>
      <c r="AA301" s="435"/>
      <c r="AB301" s="435"/>
      <c r="AC301" s="435"/>
      <c r="AD301" s="435"/>
      <c r="AE301" s="435"/>
      <c r="AF301" s="435"/>
      <c r="AG301" s="435"/>
      <c r="AH301" s="435"/>
      <c r="AI301" s="435"/>
      <c r="AJ301" s="435"/>
      <c r="AK301" s="435"/>
      <c r="AL301" s="435"/>
      <c r="AM301" s="435"/>
    </row>
    <row r="302" spans="2:39">
      <c r="B302" s="247"/>
      <c r="C302" s="435"/>
      <c r="D302" s="435"/>
      <c r="E302" s="435"/>
      <c r="F302" s="435"/>
      <c r="G302" s="435"/>
      <c r="H302" s="435"/>
      <c r="I302" s="435"/>
      <c r="J302" s="435"/>
      <c r="K302" s="435"/>
      <c r="L302" s="435"/>
      <c r="M302" s="435"/>
      <c r="N302" s="435"/>
      <c r="O302" s="435"/>
      <c r="P302" s="435"/>
      <c r="Q302" s="435"/>
      <c r="R302" s="435"/>
      <c r="S302" s="435"/>
      <c r="T302" s="435"/>
      <c r="U302" s="435"/>
      <c r="V302" s="435"/>
      <c r="W302" s="435"/>
      <c r="X302" s="435"/>
      <c r="Y302" s="435"/>
      <c r="Z302" s="435"/>
      <c r="AA302" s="435"/>
      <c r="AB302" s="435"/>
      <c r="AC302" s="435"/>
      <c r="AD302" s="435"/>
      <c r="AE302" s="435"/>
      <c r="AF302" s="435"/>
      <c r="AG302" s="435"/>
      <c r="AH302" s="435"/>
      <c r="AI302" s="435"/>
      <c r="AJ302" s="435"/>
      <c r="AK302" s="435"/>
      <c r="AL302" s="435"/>
      <c r="AM302" s="435"/>
    </row>
    <row r="303" spans="2:39">
      <c r="B303" s="247"/>
      <c r="C303" s="435"/>
      <c r="D303" s="435"/>
      <c r="E303" s="435"/>
      <c r="F303" s="435"/>
      <c r="G303" s="435"/>
      <c r="H303" s="435"/>
      <c r="I303" s="435"/>
      <c r="J303" s="435"/>
      <c r="K303" s="435"/>
      <c r="L303" s="435"/>
      <c r="M303" s="435"/>
      <c r="N303" s="435"/>
      <c r="O303" s="435"/>
      <c r="P303" s="435"/>
      <c r="Q303" s="435"/>
      <c r="R303" s="435"/>
      <c r="S303" s="435"/>
      <c r="T303" s="435"/>
      <c r="U303" s="435"/>
      <c r="V303" s="435"/>
      <c r="W303" s="435"/>
      <c r="X303" s="435"/>
      <c r="Y303" s="435"/>
      <c r="Z303" s="435"/>
      <c r="AA303" s="435"/>
      <c r="AB303" s="435"/>
      <c r="AC303" s="435"/>
      <c r="AD303" s="435"/>
      <c r="AE303" s="435"/>
      <c r="AF303" s="435"/>
      <c r="AG303" s="435"/>
      <c r="AH303" s="435"/>
      <c r="AI303" s="435"/>
      <c r="AJ303" s="435"/>
      <c r="AK303" s="435"/>
      <c r="AL303" s="435"/>
      <c r="AM303" s="435"/>
    </row>
    <row r="304" spans="2:39">
      <c r="B304" s="247"/>
      <c r="C304" s="435"/>
      <c r="D304" s="435"/>
      <c r="E304" s="435"/>
      <c r="F304" s="435"/>
      <c r="G304" s="435"/>
      <c r="H304" s="435"/>
      <c r="I304" s="435"/>
      <c r="J304" s="435"/>
      <c r="K304" s="435"/>
      <c r="L304" s="435"/>
      <c r="M304" s="435"/>
      <c r="N304" s="435"/>
      <c r="O304" s="435"/>
      <c r="P304" s="435"/>
      <c r="Q304" s="435"/>
      <c r="R304" s="435"/>
      <c r="S304" s="435"/>
      <c r="T304" s="435"/>
      <c r="U304" s="435"/>
      <c r="V304" s="435"/>
      <c r="W304" s="435"/>
      <c r="X304" s="435"/>
      <c r="Y304" s="435"/>
      <c r="Z304" s="435"/>
      <c r="AA304" s="435"/>
      <c r="AB304" s="435"/>
      <c r="AC304" s="435"/>
      <c r="AD304" s="435"/>
      <c r="AE304" s="435"/>
      <c r="AF304" s="435"/>
      <c r="AG304" s="435"/>
      <c r="AH304" s="435"/>
      <c r="AI304" s="435"/>
      <c r="AJ304" s="435"/>
      <c r="AK304" s="435"/>
      <c r="AL304" s="435"/>
      <c r="AM304" s="435"/>
    </row>
    <row r="305" spans="2:39">
      <c r="B305" s="247"/>
      <c r="C305" s="435"/>
      <c r="D305" s="435"/>
      <c r="E305" s="435"/>
      <c r="F305" s="435"/>
      <c r="G305" s="435"/>
      <c r="H305" s="435"/>
      <c r="I305" s="435"/>
      <c r="J305" s="435"/>
      <c r="K305" s="435"/>
      <c r="L305" s="435"/>
      <c r="M305" s="435"/>
      <c r="N305" s="435"/>
      <c r="O305" s="435"/>
      <c r="P305" s="435"/>
      <c r="Q305" s="435"/>
      <c r="R305" s="435"/>
      <c r="S305" s="435"/>
      <c r="T305" s="435"/>
      <c r="U305" s="435"/>
      <c r="V305" s="435"/>
      <c r="W305" s="435"/>
      <c r="X305" s="435"/>
      <c r="Y305" s="435"/>
      <c r="Z305" s="435"/>
      <c r="AA305" s="435"/>
      <c r="AB305" s="435"/>
      <c r="AC305" s="435"/>
      <c r="AD305" s="435"/>
      <c r="AE305" s="435"/>
      <c r="AF305" s="435"/>
      <c r="AG305" s="435"/>
      <c r="AH305" s="435"/>
      <c r="AI305" s="435"/>
      <c r="AJ305" s="435"/>
      <c r="AK305" s="435"/>
      <c r="AL305" s="435"/>
      <c r="AM305" s="435"/>
    </row>
    <row r="306" spans="2:39">
      <c r="B306" s="247"/>
      <c r="C306" s="435"/>
      <c r="D306" s="435"/>
      <c r="E306" s="435"/>
      <c r="F306" s="435"/>
      <c r="G306" s="435"/>
      <c r="H306" s="435"/>
      <c r="I306" s="435"/>
      <c r="J306" s="435"/>
      <c r="K306" s="435"/>
      <c r="L306" s="435"/>
      <c r="M306" s="435"/>
      <c r="N306" s="435"/>
      <c r="O306" s="435"/>
      <c r="P306" s="435"/>
      <c r="Q306" s="435"/>
      <c r="R306" s="435"/>
      <c r="S306" s="435"/>
      <c r="T306" s="435"/>
      <c r="U306" s="435"/>
      <c r="V306" s="435"/>
      <c r="W306" s="435"/>
      <c r="X306" s="435"/>
      <c r="Y306" s="435"/>
      <c r="Z306" s="435"/>
      <c r="AA306" s="435"/>
      <c r="AB306" s="435"/>
      <c r="AC306" s="435"/>
      <c r="AD306" s="435"/>
      <c r="AE306" s="435"/>
      <c r="AF306" s="435"/>
      <c r="AG306" s="435"/>
      <c r="AH306" s="435"/>
      <c r="AI306" s="435"/>
      <c r="AJ306" s="435"/>
      <c r="AK306" s="435"/>
      <c r="AL306" s="435"/>
      <c r="AM306" s="435"/>
    </row>
    <row r="307" spans="2:39">
      <c r="B307" s="247"/>
      <c r="C307" s="435"/>
      <c r="D307" s="435"/>
      <c r="E307" s="435"/>
      <c r="F307" s="435"/>
      <c r="G307" s="435"/>
      <c r="H307" s="435"/>
      <c r="I307" s="435"/>
      <c r="J307" s="435"/>
      <c r="K307" s="435"/>
      <c r="L307" s="435"/>
      <c r="M307" s="435"/>
      <c r="N307" s="435"/>
      <c r="O307" s="435"/>
      <c r="P307" s="435"/>
      <c r="Q307" s="435"/>
      <c r="R307" s="435"/>
      <c r="S307" s="435"/>
      <c r="T307" s="435"/>
      <c r="U307" s="435"/>
      <c r="V307" s="435"/>
      <c r="W307" s="435"/>
      <c r="X307" s="435"/>
      <c r="Y307" s="435"/>
      <c r="Z307" s="435"/>
      <c r="AA307" s="435"/>
      <c r="AB307" s="435"/>
      <c r="AC307" s="435"/>
      <c r="AD307" s="435"/>
      <c r="AE307" s="435"/>
      <c r="AF307" s="435"/>
      <c r="AG307" s="435"/>
      <c r="AH307" s="435"/>
      <c r="AI307" s="435"/>
      <c r="AJ307" s="435"/>
      <c r="AK307" s="435"/>
      <c r="AL307" s="435"/>
      <c r="AM307" s="435"/>
    </row>
    <row r="308" spans="2:39">
      <c r="B308" s="247"/>
      <c r="C308" s="435"/>
      <c r="D308" s="435"/>
      <c r="E308" s="435"/>
      <c r="F308" s="435"/>
      <c r="G308" s="435"/>
      <c r="H308" s="435"/>
      <c r="I308" s="435"/>
      <c r="J308" s="435"/>
      <c r="K308" s="435"/>
      <c r="L308" s="435"/>
      <c r="M308" s="435"/>
      <c r="N308" s="435"/>
      <c r="O308" s="435"/>
      <c r="P308" s="435"/>
      <c r="Q308" s="435"/>
      <c r="R308" s="435"/>
      <c r="S308" s="435"/>
      <c r="T308" s="435"/>
      <c r="U308" s="435"/>
      <c r="V308" s="435"/>
      <c r="W308" s="435"/>
      <c r="X308" s="435"/>
      <c r="Y308" s="435"/>
      <c r="Z308" s="435"/>
      <c r="AA308" s="435"/>
      <c r="AB308" s="435"/>
      <c r="AC308" s="435"/>
      <c r="AD308" s="435"/>
      <c r="AE308" s="435"/>
      <c r="AF308" s="435"/>
      <c r="AG308" s="435"/>
      <c r="AH308" s="435"/>
      <c r="AI308" s="435"/>
      <c r="AJ308" s="435"/>
      <c r="AK308" s="435"/>
      <c r="AL308" s="435"/>
      <c r="AM308" s="435"/>
    </row>
    <row r="309" spans="2:39">
      <c r="B309" s="247"/>
      <c r="C309" s="435"/>
      <c r="D309" s="435"/>
      <c r="E309" s="435"/>
      <c r="F309" s="435"/>
      <c r="G309" s="435"/>
      <c r="H309" s="435"/>
      <c r="I309" s="435"/>
      <c r="J309" s="435"/>
      <c r="K309" s="435"/>
      <c r="L309" s="435"/>
      <c r="M309" s="435"/>
      <c r="N309" s="435"/>
      <c r="O309" s="435"/>
      <c r="P309" s="435"/>
      <c r="Q309" s="435"/>
      <c r="R309" s="435"/>
      <c r="S309" s="435"/>
      <c r="T309" s="435"/>
      <c r="U309" s="435"/>
      <c r="V309" s="435"/>
      <c r="W309" s="435"/>
      <c r="X309" s="435"/>
      <c r="Y309" s="435"/>
      <c r="Z309" s="435"/>
      <c r="AA309" s="435"/>
      <c r="AB309" s="435"/>
      <c r="AC309" s="435"/>
      <c r="AD309" s="435"/>
      <c r="AE309" s="435"/>
      <c r="AF309" s="435"/>
      <c r="AG309" s="435"/>
      <c r="AH309" s="435"/>
      <c r="AI309" s="435"/>
      <c r="AJ309" s="435"/>
      <c r="AK309" s="435"/>
      <c r="AL309" s="435"/>
      <c r="AM309" s="435"/>
    </row>
    <row r="310" spans="2:39">
      <c r="B310" s="247"/>
      <c r="C310" s="435"/>
      <c r="D310" s="435"/>
      <c r="E310" s="435"/>
      <c r="F310" s="435"/>
      <c r="G310" s="435"/>
      <c r="H310" s="435"/>
      <c r="I310" s="435"/>
      <c r="J310" s="435"/>
      <c r="K310" s="435"/>
      <c r="L310" s="435"/>
      <c r="M310" s="435"/>
      <c r="N310" s="435"/>
      <c r="O310" s="435"/>
      <c r="P310" s="435"/>
      <c r="Q310" s="435"/>
      <c r="R310" s="435"/>
      <c r="S310" s="435"/>
      <c r="T310" s="435"/>
      <c r="U310" s="435"/>
      <c r="V310" s="435"/>
      <c r="W310" s="435"/>
      <c r="X310" s="435"/>
      <c r="Y310" s="435"/>
      <c r="Z310" s="435"/>
      <c r="AA310" s="435"/>
      <c r="AB310" s="435"/>
      <c r="AC310" s="435"/>
      <c r="AD310" s="435"/>
      <c r="AE310" s="435"/>
      <c r="AF310" s="435"/>
      <c r="AG310" s="435"/>
      <c r="AH310" s="435"/>
      <c r="AI310" s="435"/>
      <c r="AJ310" s="435"/>
      <c r="AK310" s="435"/>
      <c r="AL310" s="435"/>
      <c r="AM310" s="435"/>
    </row>
    <row r="311" spans="2:39">
      <c r="B311" s="247"/>
      <c r="C311" s="435"/>
      <c r="D311" s="435"/>
      <c r="E311" s="435"/>
      <c r="F311" s="435"/>
      <c r="G311" s="435"/>
      <c r="H311" s="435"/>
      <c r="I311" s="435"/>
      <c r="J311" s="435"/>
      <c r="K311" s="435"/>
      <c r="L311" s="435"/>
      <c r="M311" s="435"/>
      <c r="N311" s="435"/>
      <c r="O311" s="435"/>
      <c r="P311" s="435"/>
      <c r="Q311" s="435"/>
      <c r="R311" s="435"/>
      <c r="S311" s="435"/>
      <c r="T311" s="435"/>
      <c r="U311" s="435"/>
      <c r="V311" s="435"/>
      <c r="W311" s="435"/>
      <c r="X311" s="435"/>
      <c r="Y311" s="435"/>
      <c r="Z311" s="435"/>
      <c r="AA311" s="435"/>
      <c r="AB311" s="435"/>
      <c r="AC311" s="435"/>
      <c r="AD311" s="435"/>
      <c r="AE311" s="435"/>
      <c r="AF311" s="435"/>
      <c r="AG311" s="435"/>
      <c r="AH311" s="435"/>
      <c r="AI311" s="435"/>
      <c r="AJ311" s="435"/>
      <c r="AK311" s="435"/>
      <c r="AL311" s="435"/>
      <c r="AM311" s="435"/>
    </row>
    <row r="312" spans="2:39">
      <c r="B312" s="247"/>
      <c r="C312" s="435"/>
      <c r="D312" s="435"/>
      <c r="E312" s="435"/>
      <c r="F312" s="435"/>
      <c r="G312" s="435"/>
      <c r="H312" s="435"/>
      <c r="I312" s="435"/>
      <c r="J312" s="435"/>
      <c r="K312" s="435"/>
      <c r="L312" s="435"/>
      <c r="M312" s="435"/>
      <c r="N312" s="435"/>
      <c r="O312" s="435"/>
      <c r="P312" s="435"/>
      <c r="Q312" s="435"/>
      <c r="R312" s="435"/>
      <c r="S312" s="435"/>
      <c r="T312" s="435"/>
      <c r="U312" s="435"/>
      <c r="V312" s="435"/>
      <c r="W312" s="435"/>
      <c r="X312" s="435"/>
      <c r="Y312" s="435"/>
      <c r="Z312" s="435"/>
      <c r="AA312" s="435"/>
      <c r="AB312" s="435"/>
      <c r="AC312" s="435"/>
      <c r="AD312" s="435"/>
      <c r="AE312" s="435"/>
      <c r="AF312" s="435"/>
      <c r="AG312" s="435"/>
      <c r="AH312" s="435"/>
      <c r="AI312" s="435"/>
      <c r="AJ312" s="435"/>
      <c r="AK312" s="435"/>
      <c r="AL312" s="435"/>
      <c r="AM312" s="435"/>
    </row>
    <row r="313" spans="2:39">
      <c r="B313" s="247"/>
      <c r="C313" s="435"/>
      <c r="D313" s="435"/>
      <c r="E313" s="435"/>
      <c r="F313" s="435"/>
      <c r="G313" s="435"/>
      <c r="H313" s="435"/>
      <c r="I313" s="435"/>
      <c r="J313" s="435"/>
      <c r="K313" s="435"/>
      <c r="L313" s="435"/>
      <c r="M313" s="435"/>
      <c r="N313" s="435"/>
      <c r="O313" s="435"/>
      <c r="P313" s="435"/>
      <c r="Q313" s="435"/>
      <c r="R313" s="435"/>
      <c r="S313" s="435"/>
      <c r="T313" s="435"/>
      <c r="U313" s="435"/>
      <c r="V313" s="435"/>
      <c r="W313" s="435"/>
      <c r="X313" s="435"/>
      <c r="Y313" s="435"/>
      <c r="Z313" s="435"/>
      <c r="AA313" s="435"/>
      <c r="AB313" s="435"/>
      <c r="AC313" s="435"/>
      <c r="AD313" s="435"/>
      <c r="AE313" s="435"/>
      <c r="AF313" s="435"/>
      <c r="AG313" s="435"/>
      <c r="AH313" s="435"/>
      <c r="AI313" s="435"/>
      <c r="AJ313" s="435"/>
      <c r="AK313" s="435"/>
      <c r="AL313" s="435"/>
      <c r="AM313" s="435"/>
    </row>
    <row r="314" spans="2:39">
      <c r="B314" s="247"/>
      <c r="C314" s="435"/>
      <c r="D314" s="435"/>
      <c r="E314" s="435"/>
      <c r="F314" s="435"/>
      <c r="G314" s="435"/>
      <c r="H314" s="435"/>
      <c r="I314" s="435"/>
      <c r="J314" s="435"/>
      <c r="K314" s="435"/>
      <c r="L314" s="435"/>
      <c r="M314" s="435"/>
      <c r="N314" s="435"/>
      <c r="O314" s="435"/>
      <c r="P314" s="435"/>
      <c r="Q314" s="435"/>
      <c r="R314" s="435"/>
      <c r="S314" s="435"/>
      <c r="T314" s="435"/>
      <c r="U314" s="435"/>
      <c r="V314" s="435"/>
      <c r="W314" s="435"/>
      <c r="X314" s="435"/>
      <c r="Y314" s="435"/>
      <c r="Z314" s="435"/>
      <c r="AA314" s="435"/>
      <c r="AB314" s="435"/>
      <c r="AC314" s="435"/>
      <c r="AD314" s="435"/>
      <c r="AE314" s="435"/>
      <c r="AF314" s="435"/>
      <c r="AG314" s="435"/>
      <c r="AH314" s="435"/>
      <c r="AI314" s="435"/>
      <c r="AJ314" s="435"/>
      <c r="AK314" s="435"/>
      <c r="AL314" s="435"/>
      <c r="AM314" s="435"/>
    </row>
    <row r="315" spans="2:39">
      <c r="B315" s="247"/>
      <c r="C315" s="435"/>
      <c r="D315" s="435"/>
      <c r="E315" s="435"/>
      <c r="F315" s="435"/>
      <c r="G315" s="435"/>
      <c r="H315" s="435"/>
      <c r="I315" s="435"/>
      <c r="J315" s="435"/>
      <c r="K315" s="435"/>
      <c r="L315" s="435"/>
      <c r="M315" s="435"/>
      <c r="N315" s="435"/>
      <c r="O315" s="435"/>
      <c r="P315" s="435"/>
      <c r="Q315" s="435"/>
      <c r="R315" s="435"/>
      <c r="S315" s="435"/>
      <c r="T315" s="435"/>
      <c r="U315" s="435"/>
      <c r="V315" s="435"/>
      <c r="W315" s="435"/>
      <c r="X315" s="435"/>
      <c r="Y315" s="435"/>
      <c r="Z315" s="435"/>
      <c r="AA315" s="435"/>
      <c r="AB315" s="435"/>
      <c r="AC315" s="435"/>
      <c r="AD315" s="435"/>
      <c r="AE315" s="435"/>
      <c r="AF315" s="435"/>
      <c r="AG315" s="435"/>
      <c r="AH315" s="435"/>
      <c r="AI315" s="435"/>
      <c r="AJ315" s="435"/>
      <c r="AK315" s="435"/>
      <c r="AL315" s="435"/>
      <c r="AM315" s="435"/>
    </row>
    <row r="316" spans="2:39">
      <c r="B316" s="247"/>
      <c r="C316" s="435"/>
      <c r="D316" s="435"/>
      <c r="E316" s="435"/>
      <c r="F316" s="435"/>
      <c r="G316" s="435"/>
      <c r="H316" s="435"/>
      <c r="I316" s="435"/>
      <c r="J316" s="435"/>
      <c r="K316" s="435"/>
      <c r="L316" s="435"/>
      <c r="M316" s="435"/>
      <c r="N316" s="435"/>
      <c r="O316" s="435"/>
      <c r="P316" s="435"/>
      <c r="Q316" s="435"/>
      <c r="R316" s="435"/>
      <c r="S316" s="435"/>
      <c r="T316" s="435"/>
      <c r="U316" s="435"/>
      <c r="V316" s="435"/>
      <c r="W316" s="435"/>
      <c r="X316" s="435"/>
      <c r="Y316" s="435"/>
      <c r="Z316" s="435"/>
      <c r="AA316" s="435"/>
      <c r="AB316" s="435"/>
      <c r="AC316" s="435"/>
      <c r="AD316" s="435"/>
      <c r="AE316" s="435"/>
      <c r="AF316" s="435"/>
      <c r="AG316" s="435"/>
      <c r="AH316" s="435"/>
      <c r="AI316" s="435"/>
      <c r="AJ316" s="435"/>
      <c r="AK316" s="435"/>
      <c r="AL316" s="435"/>
      <c r="AM316" s="435"/>
    </row>
    <row r="317" spans="2:39">
      <c r="B317" s="247"/>
      <c r="C317" s="435"/>
      <c r="D317" s="435"/>
      <c r="E317" s="435"/>
      <c r="F317" s="435"/>
      <c r="G317" s="435"/>
      <c r="H317" s="435"/>
      <c r="I317" s="435"/>
      <c r="J317" s="435"/>
      <c r="K317" s="435"/>
      <c r="L317" s="435"/>
      <c r="M317" s="435"/>
      <c r="N317" s="435"/>
      <c r="O317" s="435"/>
      <c r="P317" s="435"/>
      <c r="Q317" s="435"/>
      <c r="R317" s="435"/>
      <c r="S317" s="435"/>
      <c r="T317" s="435"/>
      <c r="U317" s="435"/>
      <c r="V317" s="435"/>
      <c r="W317" s="435"/>
      <c r="X317" s="435"/>
      <c r="Y317" s="435"/>
      <c r="Z317" s="435"/>
      <c r="AA317" s="435"/>
      <c r="AB317" s="435"/>
      <c r="AC317" s="435"/>
      <c r="AD317" s="435"/>
      <c r="AE317" s="435"/>
      <c r="AF317" s="435"/>
      <c r="AG317" s="435"/>
      <c r="AH317" s="435"/>
      <c r="AI317" s="435"/>
      <c r="AJ317" s="435"/>
      <c r="AK317" s="435"/>
      <c r="AL317" s="435"/>
      <c r="AM317" s="435"/>
    </row>
    <row r="318" spans="2:39">
      <c r="B318" s="247"/>
      <c r="C318" s="435"/>
      <c r="D318" s="435"/>
      <c r="E318" s="435"/>
      <c r="F318" s="435"/>
      <c r="G318" s="435"/>
      <c r="H318" s="435"/>
      <c r="I318" s="435"/>
      <c r="J318" s="435"/>
      <c r="K318" s="435"/>
      <c r="L318" s="435"/>
      <c r="M318" s="435"/>
      <c r="N318" s="435"/>
      <c r="O318" s="435"/>
      <c r="P318" s="435"/>
      <c r="Q318" s="435"/>
      <c r="R318" s="435"/>
      <c r="S318" s="435"/>
      <c r="T318" s="435"/>
      <c r="U318" s="435"/>
      <c r="V318" s="435"/>
      <c r="W318" s="435"/>
      <c r="X318" s="435"/>
      <c r="Y318" s="435"/>
      <c r="Z318" s="435"/>
      <c r="AA318" s="435"/>
      <c r="AB318" s="435"/>
      <c r="AC318" s="435"/>
      <c r="AD318" s="435"/>
      <c r="AE318" s="435"/>
      <c r="AF318" s="435"/>
      <c r="AG318" s="435"/>
      <c r="AH318" s="435"/>
      <c r="AI318" s="435"/>
      <c r="AJ318" s="435"/>
      <c r="AK318" s="435"/>
      <c r="AL318" s="435"/>
      <c r="AM318" s="435"/>
    </row>
    <row r="319" spans="2:39">
      <c r="B319" s="247"/>
      <c r="C319" s="435"/>
      <c r="D319" s="435"/>
      <c r="E319" s="435"/>
      <c r="F319" s="435"/>
      <c r="G319" s="435"/>
      <c r="H319" s="435"/>
      <c r="I319" s="435"/>
      <c r="J319" s="435"/>
      <c r="K319" s="435"/>
      <c r="L319" s="435"/>
      <c r="M319" s="435"/>
      <c r="N319" s="435"/>
      <c r="O319" s="435"/>
      <c r="P319" s="435"/>
      <c r="Q319" s="435"/>
      <c r="R319" s="435"/>
      <c r="S319" s="435"/>
      <c r="T319" s="435"/>
      <c r="U319" s="435"/>
      <c r="V319" s="435"/>
      <c r="W319" s="435"/>
      <c r="X319" s="435"/>
      <c r="Y319" s="435"/>
      <c r="Z319" s="435"/>
      <c r="AA319" s="435"/>
      <c r="AB319" s="435"/>
      <c r="AC319" s="435"/>
      <c r="AD319" s="435"/>
      <c r="AE319" s="435"/>
      <c r="AF319" s="435"/>
      <c r="AG319" s="435"/>
      <c r="AH319" s="435"/>
      <c r="AI319" s="435"/>
      <c r="AJ319" s="435"/>
      <c r="AK319" s="435"/>
      <c r="AL319" s="435"/>
      <c r="AM319" s="435"/>
    </row>
    <row r="320" spans="2:39">
      <c r="B320" s="247"/>
      <c r="C320" s="435"/>
      <c r="D320" s="435"/>
      <c r="E320" s="435"/>
      <c r="F320" s="435"/>
      <c r="G320" s="435"/>
      <c r="H320" s="435"/>
      <c r="I320" s="435"/>
      <c r="J320" s="435"/>
      <c r="K320" s="435"/>
      <c r="L320" s="435"/>
      <c r="M320" s="435"/>
      <c r="N320" s="435"/>
      <c r="O320" s="435"/>
      <c r="P320" s="435"/>
      <c r="Q320" s="435"/>
      <c r="R320" s="435"/>
      <c r="S320" s="435"/>
      <c r="T320" s="435"/>
      <c r="U320" s="435"/>
      <c r="V320" s="435"/>
      <c r="W320" s="435"/>
      <c r="X320" s="435"/>
      <c r="Y320" s="435"/>
      <c r="Z320" s="435"/>
      <c r="AA320" s="435"/>
      <c r="AB320" s="435"/>
      <c r="AC320" s="435"/>
      <c r="AD320" s="435"/>
      <c r="AE320" s="435"/>
      <c r="AF320" s="435"/>
      <c r="AG320" s="435"/>
      <c r="AH320" s="435"/>
      <c r="AI320" s="435"/>
      <c r="AJ320" s="435"/>
      <c r="AK320" s="435"/>
      <c r="AL320" s="435"/>
      <c r="AM320" s="435"/>
    </row>
  </sheetData>
  <sheetProtection sheet="1" formatCells="0" formatColumns="0" formatRows="0"/>
  <mergeCells count="190">
    <mergeCell ref="C305:AM305"/>
    <mergeCell ref="C306:AM306"/>
    <mergeCell ref="AO3:AR5"/>
    <mergeCell ref="AC77:AL77"/>
    <mergeCell ref="AC75:AL75"/>
    <mergeCell ref="Y107:Z107"/>
    <mergeCell ref="AG109:AL109"/>
    <mergeCell ref="Y109:Z109"/>
    <mergeCell ref="K28:AM28"/>
    <mergeCell ref="K24:AM24"/>
    <mergeCell ref="K25:AM25"/>
    <mergeCell ref="C301:AM301"/>
    <mergeCell ref="A183:AM183"/>
    <mergeCell ref="C184:AM184"/>
    <mergeCell ref="C178:AM178"/>
    <mergeCell ref="C179:AM179"/>
    <mergeCell ref="C295:AM295"/>
    <mergeCell ref="C189:AM189"/>
    <mergeCell ref="C304:AM304"/>
    <mergeCell ref="F142:M144"/>
    <mergeCell ref="C298:AM298"/>
    <mergeCell ref="C299:AM299"/>
    <mergeCell ref="C300:AM300"/>
    <mergeCell ref="C302:AM302"/>
    <mergeCell ref="C307:AM307"/>
    <mergeCell ref="C308:AM308"/>
    <mergeCell ref="C309:AM309"/>
    <mergeCell ref="C318:AM318"/>
    <mergeCell ref="C319:AM319"/>
    <mergeCell ref="C320:AM320"/>
    <mergeCell ref="C314:AM314"/>
    <mergeCell ref="C315:AM315"/>
    <mergeCell ref="C316:AM316"/>
    <mergeCell ref="C317:AM317"/>
    <mergeCell ref="C313:AM313"/>
    <mergeCell ref="C310:AM310"/>
    <mergeCell ref="C311:AM311"/>
    <mergeCell ref="C312:AM312"/>
    <mergeCell ref="C303:AM303"/>
    <mergeCell ref="C296:AM296"/>
    <mergeCell ref="C297:AM297"/>
    <mergeCell ref="AY61:AZ61"/>
    <mergeCell ref="A66:AM66"/>
    <mergeCell ref="V142:Z144"/>
    <mergeCell ref="A136:AM136"/>
    <mergeCell ref="A139:E141"/>
    <mergeCell ref="AA145:AM147"/>
    <mergeCell ref="A142:E144"/>
    <mergeCell ref="N142:U144"/>
    <mergeCell ref="F151:M153"/>
    <mergeCell ref="AG101:AL101"/>
    <mergeCell ref="K93:AM93"/>
    <mergeCell ref="K94:AM94"/>
    <mergeCell ref="B132:AM134"/>
    <mergeCell ref="C188:AM188"/>
    <mergeCell ref="C174:AM174"/>
    <mergeCell ref="C175:AM175"/>
    <mergeCell ref="C176:AM176"/>
    <mergeCell ref="C180:AM180"/>
    <mergeCell ref="C181:AM181"/>
    <mergeCell ref="C182:AM182"/>
    <mergeCell ref="C186:AM186"/>
    <mergeCell ref="A2:AM2"/>
    <mergeCell ref="A4:AM4"/>
    <mergeCell ref="A5:AM5"/>
    <mergeCell ref="A3:AM3"/>
    <mergeCell ref="AH7:AI7"/>
    <mergeCell ref="C166:AM166"/>
    <mergeCell ref="N151:U153"/>
    <mergeCell ref="C177:AM177"/>
    <mergeCell ref="C167:AM167"/>
    <mergeCell ref="C168:AM168"/>
    <mergeCell ref="C169:AM169"/>
    <mergeCell ref="AK7:AL7"/>
    <mergeCell ref="A151:E153"/>
    <mergeCell ref="T11:Y11"/>
    <mergeCell ref="Y8:AL9"/>
    <mergeCell ref="J13:AM13"/>
    <mergeCell ref="A6:AM6"/>
    <mergeCell ref="J19:AM19"/>
    <mergeCell ref="J22:AM22"/>
    <mergeCell ref="J23:AM23"/>
    <mergeCell ref="K26:AM26"/>
    <mergeCell ref="AD62:AL62"/>
    <mergeCell ref="C172:AM172"/>
    <mergeCell ref="C173:AM173"/>
    <mergeCell ref="AV9:AW9"/>
    <mergeCell ref="J17:AM17"/>
    <mergeCell ref="J14:AM14"/>
    <mergeCell ref="J15:AM15"/>
    <mergeCell ref="J16:AM16"/>
    <mergeCell ref="T10:Y10"/>
    <mergeCell ref="Z11:AL11"/>
    <mergeCell ref="Z10:AL10"/>
    <mergeCell ref="C171:AM171"/>
    <mergeCell ref="AA139:AM141"/>
    <mergeCell ref="AA142:AM144"/>
    <mergeCell ref="J21:AM21"/>
    <mergeCell ref="C158:AM158"/>
    <mergeCell ref="A157:AM157"/>
    <mergeCell ref="AD55:AI55"/>
    <mergeCell ref="AJ55:AL55"/>
    <mergeCell ref="AD56:AI61"/>
    <mergeCell ref="AJ56:AK61"/>
    <mergeCell ref="C170:AM170"/>
    <mergeCell ref="J20:AM20"/>
    <mergeCell ref="V145:Z147"/>
    <mergeCell ref="C164:AM164"/>
    <mergeCell ref="C162:AM162"/>
    <mergeCell ref="C159:AM159"/>
    <mergeCell ref="C187:AM187"/>
    <mergeCell ref="A148:E150"/>
    <mergeCell ref="K27:AM27"/>
    <mergeCell ref="K92:AM92"/>
    <mergeCell ref="V151:Z153"/>
    <mergeCell ref="AA151:AM153"/>
    <mergeCell ref="A161:AM161"/>
    <mergeCell ref="AG74:AJ74"/>
    <mergeCell ref="AG76:AJ76"/>
    <mergeCell ref="Y76:Z76"/>
    <mergeCell ref="K102:AM102"/>
    <mergeCell ref="AF96:AK96"/>
    <mergeCell ref="AF97:AK97"/>
    <mergeCell ref="K90:AM90"/>
    <mergeCell ref="M91:O91"/>
    <mergeCell ref="AG91:AL91"/>
    <mergeCell ref="A165:AM165"/>
    <mergeCell ref="K98:AM98"/>
    <mergeCell ref="K99:AM99"/>
    <mergeCell ref="K100:AM100"/>
    <mergeCell ref="M101:O101"/>
    <mergeCell ref="N145:U147"/>
    <mergeCell ref="V148:Z150"/>
    <mergeCell ref="AA148:AM150"/>
    <mergeCell ref="A156:AM156"/>
    <mergeCell ref="O115:T115"/>
    <mergeCell ref="A145:E147"/>
    <mergeCell ref="C185:AM185"/>
    <mergeCell ref="C163:AM163"/>
    <mergeCell ref="AH111:AJ111"/>
    <mergeCell ref="F139:M141"/>
    <mergeCell ref="N139:U141"/>
    <mergeCell ref="V139:Z141"/>
    <mergeCell ref="F145:M147"/>
    <mergeCell ref="C160:AM160"/>
    <mergeCell ref="F148:M150"/>
    <mergeCell ref="N148:U150"/>
    <mergeCell ref="K88:AM88"/>
    <mergeCell ref="L96:N96"/>
    <mergeCell ref="L86:N86"/>
    <mergeCell ref="Y91:AA91"/>
    <mergeCell ref="K103:AM103"/>
    <mergeCell ref="K104:AM104"/>
    <mergeCell ref="K119:AM119"/>
    <mergeCell ref="X86:AA86"/>
    <mergeCell ref="X96:AA96"/>
    <mergeCell ref="AB74:AC74"/>
    <mergeCell ref="Y74:Z74"/>
    <mergeCell ref="AB76:AC76"/>
    <mergeCell ref="I70:O70"/>
    <mergeCell ref="AC7:AD7"/>
    <mergeCell ref="AE7:AF7"/>
    <mergeCell ref="T74:U74"/>
    <mergeCell ref="V74:W74"/>
    <mergeCell ref="T76:U76"/>
    <mergeCell ref="V76:W76"/>
    <mergeCell ref="T80:U80"/>
    <mergeCell ref="N120:O120"/>
    <mergeCell ref="P120:Q120"/>
    <mergeCell ref="Q129:R129"/>
    <mergeCell ref="S129:T129"/>
    <mergeCell ref="V129:W129"/>
    <mergeCell ref="Y101:AA101"/>
    <mergeCell ref="K69:N69"/>
    <mergeCell ref="T69:W69"/>
    <mergeCell ref="I71:O71"/>
    <mergeCell ref="W80:X80"/>
    <mergeCell ref="Z80:AA80"/>
    <mergeCell ref="R81:S81"/>
    <mergeCell ref="T81:U81"/>
    <mergeCell ref="R80:S80"/>
    <mergeCell ref="K89:AM89"/>
    <mergeCell ref="AH113:AJ113"/>
    <mergeCell ref="T113:V113"/>
    <mergeCell ref="O111:Q111"/>
    <mergeCell ref="W81:X81"/>
    <mergeCell ref="Z81:AA81"/>
    <mergeCell ref="S120:T120"/>
    <mergeCell ref="AF86:AK86"/>
    <mergeCell ref="AF87:AK87"/>
  </mergeCells>
  <phoneticPr fontId="3"/>
  <conditionalFormatting sqref="S81">
    <cfRule type="expression" dxfId="9" priority="2">
      <formula>S81="NG"</formula>
    </cfRule>
  </conditionalFormatting>
  <conditionalFormatting sqref="U74">
    <cfRule type="expression" dxfId="8" priority="4">
      <formula>U74="NG"</formula>
    </cfRule>
  </conditionalFormatting>
  <conditionalFormatting sqref="U76">
    <cfRule type="expression" dxfId="7" priority="3">
      <formula>U76="NG"</formula>
    </cfRule>
  </conditionalFormatting>
  <conditionalFormatting sqref="AO10:AO75 AO77:AO79 AO132:AO153">
    <cfRule type="expression" dxfId="6" priority="9" stopIfTrue="1">
      <formula>AO10="NG"</formula>
    </cfRule>
  </conditionalFormatting>
  <conditionalFormatting sqref="AO76">
    <cfRule type="expression" dxfId="5" priority="1">
      <formula>AO76="NG"</formula>
    </cfRule>
  </conditionalFormatting>
  <conditionalFormatting sqref="AO80">
    <cfRule type="expression" dxfId="4" priority="8">
      <formula>AO80="NG"</formula>
    </cfRule>
  </conditionalFormatting>
  <conditionalFormatting sqref="AO81:AO130">
    <cfRule type="expression" dxfId="3" priority="6" stopIfTrue="1">
      <formula>AO81="NG"</formula>
    </cfRule>
  </conditionalFormatting>
  <conditionalFormatting sqref="AP1">
    <cfRule type="expression" dxfId="2" priority="22">
      <formula>$AP$1="C2"</formula>
    </cfRule>
  </conditionalFormatting>
  <conditionalFormatting sqref="AR1">
    <cfRule type="expression" dxfId="1" priority="5">
      <formula>$AR$1="あり"</formula>
    </cfRule>
  </conditionalFormatting>
  <dataValidations count="14">
    <dataValidation type="list" allowBlank="1" showInputMessage="1" showErrorMessage="1" sqref="AU7 AW7" xr:uid="{00000000-0002-0000-0300-000000000000}">
      <formula1>$AZ$7:$AZ$8</formula1>
    </dataValidation>
    <dataValidation type="list" allowBlank="1" showInputMessage="1" showErrorMessage="1" sqref="AH7:AI7 Y74:Z74 Y76:Z76 W80:X81 S120:T120 V129:W129" xr:uid="{00000000-0002-0000-0300-000001000000}">
      <formula1>"4,5,6,7,8,9,10,11,12,1,2,3"</formula1>
    </dataValidation>
    <dataValidation type="list" allowBlank="1" showInputMessage="1" showErrorMessage="1" sqref="AK7:AL7 AB74:AC74 AB76:AC76 Z80:AA81" xr:uid="{00000000-0002-0000-0300-000002000000}">
      <formula1>$A$194:$A$225</formula1>
    </dataValidation>
    <dataValidation type="list" allowBlank="1" showInputMessage="1" showErrorMessage="1" sqref="L86:N86 M91:O91 L96:N96 M101:O101" xr:uid="{00000000-0002-0000-0300-000003000000}">
      <formula1>"　,一級,二級"</formula1>
    </dataValidation>
    <dataValidation type="list" allowBlank="1" showInputMessage="1" showErrorMessage="1" sqref="T75 U82 N77:N78 N75 AF81 T77:T78 Q82 N81:N83 O107 O109 AC107 J111 J113 J115 Z111 Z113 K118 T118 AB118 K120 AB120 K123 O123 K125 O125 K127 K129 AE129 AC109" xr:uid="{00000000-0002-0000-0300-000004000000}">
      <formula1>$AZ$1:$AZ$1</formula1>
    </dataValidation>
    <dataValidation type="list" allowBlank="1" showInputMessage="1" showErrorMessage="1" errorTitle="札幌市 建築安全推進課" error="区分は1～10の半角数字で入力してください。" sqref="AJ56:AK61" xr:uid="{00000000-0002-0000-0300-000005000000}">
      <formula1>"1,2,3,4,5,6,7,8,9,10"</formula1>
    </dataValidation>
    <dataValidation type="list" allowBlank="1" showInputMessage="1" showErrorMessage="1" sqref="AC75:AL75 AC77:AL77" xr:uid="{00000000-0002-0000-0300-000006000000}">
      <formula1>$AZ$5:$AZ$23</formula1>
    </dataValidation>
    <dataValidation type="list" allowBlank="1" showInputMessage="1" showErrorMessage="1" sqref="AC7:AD7 R80:S80 N120:O120 Q129:R129" xr:uid="{73CF64C4-E98E-44C2-8CF6-2FFA344A10B7}">
      <formula1>$AZ$28</formula1>
    </dataValidation>
    <dataValidation type="list" allowBlank="1" showInputMessage="1" showErrorMessage="1" sqref="T74:U74 T76:U76" xr:uid="{5102605E-BAC6-4627-8122-7C0CB241B70F}">
      <formula1>$AZ$26:$AZ$28</formula1>
    </dataValidation>
    <dataValidation type="list" allowBlank="1" showInputMessage="1" showErrorMessage="1" sqref="R81:S81" xr:uid="{853610CB-41E9-4157-AC86-FB8C52C95323}">
      <formula1>$AZ$27:$AZ$28</formula1>
    </dataValidation>
    <dataValidation type="custom" imeMode="halfAlpha" allowBlank="1" showInputMessage="1" showErrorMessage="1" errorTitle="札幌市 建築安全推進課" error="アルファベット半角大文字＋半角数字5桁で入力してください。" sqref="AD56:AI61" xr:uid="{16477024-0DFB-49A8-B506-E602238DBBAA}">
      <formula1>AND(LEN(AD56)=6,ISNUMBER(VALUE(RIGHT(AD56,5))),IF(OR(LEFT(AD56,1)="A",LEFT(AD56,1)="B",LEFT(AD56,1)="C",LEFT(AD56,1)="D",LEFT(AD56,1)="E",LEFT(AD56,1)="F",LEFT(AD56,1)="G",LEFT(AD56,1)="H",LEFT(AD56,1)="J",LEFT(AD56,1)="K"),TRUE))=TRUE</formula1>
    </dataValidation>
    <dataValidation type="whole" allowBlank="1" showInputMessage="1" showErrorMessage="1" errorTitle="札幌市 建築安全推進課" error="左のセルで元号を選択し、和暦で入力してください。" sqref="S129:T129 P120:Q120 T80:U81 V76:W76 V74:W74 AE7:AF7" xr:uid="{B82140C9-2C65-414F-A4E6-8FC9070231C6}">
      <formula1>1</formula1>
      <formula2>64</formula2>
    </dataValidation>
    <dataValidation allowBlank="1" showInputMessage="1" showErrorMessage="1" prompt="第二面の入力内容に合わせて自動入力されます。" sqref="M30 V30 AD30" xr:uid="{90FC7A3D-26E8-454A-995A-9DE5529F25F2}"/>
    <dataValidation allowBlank="1" showInputMessage="1" showErrorMessage="1" prompt="（第二面）【4.防火設備の検査者】の代表となる検査者の氏名が自動入力されます。" sqref="Z11:AL11" xr:uid="{47737956-A1B5-4BC0-A5C7-D44F35EC306E}"/>
  </dataValidations>
  <printOptions horizontalCentered="1"/>
  <pageMargins left="0.59055118110236227" right="0.59055118110236227" top="0.39370078740157483" bottom="0.39370078740157483" header="0.51181102362204722" footer="0.51181102362204722"/>
  <pageSetup paperSize="9" orientation="portrait" blackAndWhite="1" r:id="rId1"/>
  <headerFooter alignWithMargins="0"/>
  <rowBreaks count="3" manualBreakCount="3">
    <brk id="65" max="16383" man="1"/>
    <brk id="135" max="16383" man="1"/>
    <brk id="232" max="40" man="1"/>
  </rowBreaks>
  <ignoredErrors>
    <ignoredError sqref="AO75:AO7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76"/>
  <sheetViews>
    <sheetView showZeros="0" view="pageBreakPreview" zoomScaleNormal="100" zoomScaleSheetLayoutView="100" workbookViewId="0">
      <selection activeCell="H6" sqref="H6:I6"/>
    </sheetView>
  </sheetViews>
  <sheetFormatPr defaultRowHeight="11.25"/>
  <cols>
    <col min="1" max="1" width="4.75" style="79" customWidth="1"/>
    <col min="2" max="2" width="9" style="79" customWidth="1"/>
    <col min="3" max="3" width="17.375" style="79" customWidth="1"/>
    <col min="4" max="4" width="31.125" style="79" customWidth="1"/>
    <col min="5" max="5" width="18.625" style="79" customWidth="1"/>
    <col min="6" max="8" width="5.625" style="79" customWidth="1"/>
    <col min="9" max="9" width="8" style="79" customWidth="1"/>
    <col min="10" max="11" width="6.625" style="79" customWidth="1"/>
    <col min="12" max="12" width="8" style="79" customWidth="1"/>
    <col min="13" max="16384" width="9" style="79"/>
  </cols>
  <sheetData>
    <row r="1" spans="1:13" ht="12" customHeight="1">
      <c r="A1" s="75" t="s">
        <v>663</v>
      </c>
      <c r="B1" s="76"/>
      <c r="C1" s="76"/>
      <c r="D1" s="76"/>
      <c r="E1" s="76"/>
      <c r="F1" s="76"/>
      <c r="G1" s="76"/>
      <c r="H1" s="77"/>
      <c r="I1" s="78" t="str">
        <f>定期検査報告書!AR2</f>
        <v>2025-2様式</v>
      </c>
      <c r="J1" s="76"/>
      <c r="K1" s="76"/>
    </row>
    <row r="2" spans="1:13" s="81" customFormat="1" ht="14.1" customHeight="1">
      <c r="A2" s="466" t="s">
        <v>252</v>
      </c>
      <c r="B2" s="466"/>
      <c r="C2" s="466"/>
      <c r="D2" s="466"/>
      <c r="E2" s="466"/>
      <c r="F2" s="466"/>
      <c r="G2" s="466"/>
      <c r="H2" s="466"/>
      <c r="I2" s="466"/>
      <c r="J2" s="80"/>
      <c r="K2" s="80"/>
    </row>
    <row r="3" spans="1:13" s="81" customFormat="1" ht="14.1" customHeight="1">
      <c r="A3" s="466" t="s">
        <v>253</v>
      </c>
      <c r="B3" s="466"/>
      <c r="C3" s="466"/>
      <c r="D3" s="466"/>
      <c r="E3" s="466"/>
      <c r="F3" s="466"/>
      <c r="G3" s="466"/>
      <c r="H3" s="466"/>
      <c r="I3" s="466"/>
      <c r="J3" s="80"/>
      <c r="K3" s="80"/>
    </row>
    <row r="4" spans="1:13" ht="12" customHeight="1" thickBot="1">
      <c r="A4" s="76"/>
      <c r="B4" s="82"/>
      <c r="C4" s="82"/>
      <c r="D4" s="82"/>
      <c r="E4" s="82"/>
      <c r="F4" s="82"/>
      <c r="G4" s="82"/>
      <c r="H4" s="82"/>
      <c r="I4" s="76"/>
      <c r="J4" s="76"/>
      <c r="K4" s="76"/>
    </row>
    <row r="5" spans="1:13" ht="12" customHeight="1">
      <c r="A5" s="467" t="s">
        <v>254</v>
      </c>
      <c r="B5" s="468"/>
      <c r="C5" s="83"/>
      <c r="D5" s="473" t="s">
        <v>110</v>
      </c>
      <c r="E5" s="474"/>
      <c r="F5" s="474"/>
      <c r="G5" s="475"/>
      <c r="H5" s="476" t="s">
        <v>255</v>
      </c>
      <c r="I5" s="477"/>
      <c r="J5" s="76"/>
      <c r="K5" s="76"/>
    </row>
    <row r="6" spans="1:13" ht="12" customHeight="1">
      <c r="A6" s="469"/>
      <c r="B6" s="470"/>
      <c r="C6" s="84" t="s">
        <v>256</v>
      </c>
      <c r="D6" s="478">
        <f>定期検査報告書!$K$89</f>
        <v>0</v>
      </c>
      <c r="E6" s="479"/>
      <c r="F6" s="479"/>
      <c r="G6" s="480"/>
      <c r="H6" s="481"/>
      <c r="I6" s="482"/>
      <c r="J6" s="76"/>
      <c r="K6" s="76"/>
    </row>
    <row r="7" spans="1:13" ht="12" customHeight="1">
      <c r="A7" s="469"/>
      <c r="B7" s="470"/>
      <c r="C7" s="483" t="s">
        <v>257</v>
      </c>
      <c r="D7" s="478">
        <f>定期検査報告書!$K$99</f>
        <v>0</v>
      </c>
      <c r="E7" s="479"/>
      <c r="F7" s="479"/>
      <c r="G7" s="480"/>
      <c r="H7" s="481"/>
      <c r="I7" s="482"/>
      <c r="J7" s="76"/>
      <c r="K7" s="76"/>
    </row>
    <row r="8" spans="1:13" ht="12" customHeight="1" thickBot="1">
      <c r="A8" s="471"/>
      <c r="B8" s="472"/>
      <c r="C8" s="484"/>
      <c r="D8" s="485"/>
      <c r="E8" s="486"/>
      <c r="F8" s="486"/>
      <c r="G8" s="487"/>
      <c r="H8" s="488"/>
      <c r="I8" s="489"/>
      <c r="J8" s="76"/>
      <c r="K8" s="76"/>
    </row>
    <row r="9" spans="1:13" ht="12" customHeight="1" thickBot="1">
      <c r="A9" s="76"/>
      <c r="B9" s="82"/>
      <c r="C9" s="82"/>
      <c r="D9" s="82"/>
      <c r="E9" s="82"/>
      <c r="F9" s="82"/>
      <c r="G9" s="82"/>
      <c r="H9" s="82"/>
      <c r="I9" s="76"/>
      <c r="J9" s="76"/>
      <c r="K9" s="76"/>
      <c r="L9" s="85"/>
      <c r="M9" s="85"/>
    </row>
    <row r="10" spans="1:13" ht="12" customHeight="1">
      <c r="A10" s="493" t="s">
        <v>111</v>
      </c>
      <c r="B10" s="490" t="s">
        <v>258</v>
      </c>
      <c r="C10" s="496"/>
      <c r="D10" s="490" t="s">
        <v>259</v>
      </c>
      <c r="E10" s="500"/>
      <c r="F10" s="476" t="s">
        <v>260</v>
      </c>
      <c r="G10" s="503"/>
      <c r="H10" s="504"/>
      <c r="I10" s="461" t="s">
        <v>261</v>
      </c>
      <c r="J10" s="75"/>
      <c r="K10" s="75"/>
      <c r="L10" s="85"/>
      <c r="M10" s="85"/>
    </row>
    <row r="11" spans="1:13" ht="12" customHeight="1">
      <c r="A11" s="494"/>
      <c r="B11" s="491"/>
      <c r="C11" s="497"/>
      <c r="D11" s="491"/>
      <c r="E11" s="501"/>
      <c r="F11" s="464" t="s">
        <v>262</v>
      </c>
      <c r="G11" s="86" t="s">
        <v>112</v>
      </c>
      <c r="H11" s="87"/>
      <c r="I11" s="462"/>
      <c r="J11" s="75"/>
      <c r="K11" s="75"/>
      <c r="L11" s="85"/>
      <c r="M11" s="85"/>
    </row>
    <row r="12" spans="1:13" ht="23.25" thickBot="1">
      <c r="A12" s="495"/>
      <c r="B12" s="498"/>
      <c r="C12" s="499"/>
      <c r="D12" s="498"/>
      <c r="E12" s="502"/>
      <c r="F12" s="465"/>
      <c r="G12" s="88"/>
      <c r="H12" s="89" t="s">
        <v>263</v>
      </c>
      <c r="I12" s="463"/>
      <c r="J12" s="75"/>
      <c r="K12" s="75"/>
    </row>
    <row r="13" spans="1:13" ht="12" customHeight="1">
      <c r="A13" s="90" t="s">
        <v>264</v>
      </c>
      <c r="B13" s="490" t="s">
        <v>195</v>
      </c>
      <c r="C13" s="91"/>
      <c r="D13" s="505" t="s">
        <v>664</v>
      </c>
      <c r="E13" s="506"/>
      <c r="F13" s="92"/>
      <c r="G13" s="92"/>
      <c r="H13" s="92"/>
      <c r="I13" s="93"/>
      <c r="J13" s="75"/>
      <c r="K13" s="75"/>
    </row>
    <row r="14" spans="1:13" ht="12" customHeight="1">
      <c r="A14" s="90" t="s">
        <v>266</v>
      </c>
      <c r="B14" s="491"/>
      <c r="C14" s="507"/>
      <c r="D14" s="509" t="s">
        <v>267</v>
      </c>
      <c r="E14" s="510"/>
      <c r="F14" s="92"/>
      <c r="G14" s="92"/>
      <c r="H14" s="92"/>
      <c r="I14" s="93"/>
      <c r="J14" s="75"/>
      <c r="K14" s="75"/>
    </row>
    <row r="15" spans="1:13" ht="12" customHeight="1">
      <c r="A15" s="90" t="s">
        <v>268</v>
      </c>
      <c r="B15" s="491"/>
      <c r="C15" s="508"/>
      <c r="D15" s="511" t="s">
        <v>269</v>
      </c>
      <c r="E15" s="512"/>
      <c r="F15" s="92"/>
      <c r="G15" s="92"/>
      <c r="H15" s="92"/>
      <c r="I15" s="93"/>
      <c r="J15" s="75"/>
      <c r="K15" s="75"/>
    </row>
    <row r="16" spans="1:13" ht="12" customHeight="1">
      <c r="A16" s="128" t="s">
        <v>270</v>
      </c>
      <c r="B16" s="464"/>
      <c r="C16" s="94" t="s">
        <v>655</v>
      </c>
      <c r="D16" s="513" t="s">
        <v>656</v>
      </c>
      <c r="E16" s="514"/>
      <c r="F16" s="95" t="s">
        <v>657</v>
      </c>
      <c r="G16" s="95" t="s">
        <v>657</v>
      </c>
      <c r="H16" s="95" t="s">
        <v>657</v>
      </c>
      <c r="I16" s="96" t="s">
        <v>674</v>
      </c>
      <c r="J16" s="75"/>
      <c r="K16" s="75"/>
    </row>
    <row r="17" spans="1:13" ht="24" customHeight="1">
      <c r="A17" s="90" t="s">
        <v>273</v>
      </c>
      <c r="B17" s="492"/>
      <c r="C17" s="97" t="s">
        <v>661</v>
      </c>
      <c r="D17" s="517" t="s">
        <v>272</v>
      </c>
      <c r="E17" s="518"/>
      <c r="F17" s="92"/>
      <c r="G17" s="92"/>
      <c r="H17" s="92"/>
      <c r="I17" s="93"/>
      <c r="J17" s="75"/>
      <c r="K17" s="75"/>
    </row>
    <row r="18" spans="1:13" ht="12" customHeight="1">
      <c r="A18" s="90" t="s">
        <v>277</v>
      </c>
      <c r="B18" s="515" t="s">
        <v>274</v>
      </c>
      <c r="C18" s="516" t="s">
        <v>275</v>
      </c>
      <c r="D18" s="511" t="s">
        <v>276</v>
      </c>
      <c r="E18" s="512"/>
      <c r="F18" s="92"/>
      <c r="G18" s="92"/>
      <c r="H18" s="92"/>
      <c r="I18" s="93"/>
      <c r="J18" s="75"/>
      <c r="K18" s="75"/>
    </row>
    <row r="19" spans="1:13" ht="12" customHeight="1">
      <c r="A19" s="90" t="s">
        <v>279</v>
      </c>
      <c r="B19" s="515"/>
      <c r="C19" s="516"/>
      <c r="D19" s="511" t="s">
        <v>278</v>
      </c>
      <c r="E19" s="512"/>
      <c r="F19" s="92"/>
      <c r="G19" s="92"/>
      <c r="H19" s="92"/>
      <c r="I19" s="93"/>
      <c r="J19" s="75"/>
      <c r="K19" s="75"/>
    </row>
    <row r="20" spans="1:13" ht="12" customHeight="1">
      <c r="A20" s="90" t="s">
        <v>282</v>
      </c>
      <c r="B20" s="515"/>
      <c r="C20" s="98" t="s">
        <v>280</v>
      </c>
      <c r="D20" s="511" t="s">
        <v>281</v>
      </c>
      <c r="E20" s="512"/>
      <c r="F20" s="92"/>
      <c r="G20" s="92"/>
      <c r="H20" s="92"/>
      <c r="I20" s="93"/>
      <c r="J20" s="75"/>
      <c r="K20" s="75"/>
    </row>
    <row r="21" spans="1:13" ht="12" customHeight="1">
      <c r="A21" s="90" t="s">
        <v>285</v>
      </c>
      <c r="B21" s="515"/>
      <c r="C21" s="516" t="s">
        <v>283</v>
      </c>
      <c r="D21" s="511" t="s">
        <v>284</v>
      </c>
      <c r="E21" s="512"/>
      <c r="F21" s="92"/>
      <c r="G21" s="92"/>
      <c r="H21" s="92"/>
      <c r="I21" s="93"/>
      <c r="J21" s="75"/>
      <c r="K21" s="75"/>
    </row>
    <row r="22" spans="1:13" ht="12" customHeight="1">
      <c r="A22" s="90" t="s">
        <v>287</v>
      </c>
      <c r="B22" s="515"/>
      <c r="C22" s="516"/>
      <c r="D22" s="517" t="s">
        <v>286</v>
      </c>
      <c r="E22" s="518"/>
      <c r="F22" s="92"/>
      <c r="G22" s="92"/>
      <c r="H22" s="92"/>
      <c r="I22" s="93"/>
      <c r="J22" s="75"/>
      <c r="K22" s="75"/>
    </row>
    <row r="23" spans="1:13" ht="12" customHeight="1">
      <c r="A23" s="90" t="s">
        <v>289</v>
      </c>
      <c r="B23" s="515"/>
      <c r="C23" s="516"/>
      <c r="D23" s="517" t="s">
        <v>288</v>
      </c>
      <c r="E23" s="518"/>
      <c r="F23" s="92"/>
      <c r="G23" s="92"/>
      <c r="H23" s="92"/>
      <c r="I23" s="93"/>
      <c r="J23" s="75"/>
      <c r="K23" s="75"/>
    </row>
    <row r="24" spans="1:13" ht="12" customHeight="1">
      <c r="A24" s="90" t="s">
        <v>106</v>
      </c>
      <c r="B24" s="515"/>
      <c r="C24" s="516"/>
      <c r="D24" s="511" t="s">
        <v>290</v>
      </c>
      <c r="E24" s="512"/>
      <c r="F24" s="92"/>
      <c r="G24" s="92"/>
      <c r="H24" s="92"/>
      <c r="I24" s="93"/>
      <c r="J24" s="75"/>
      <c r="K24" s="75"/>
    </row>
    <row r="25" spans="1:13" ht="12" customHeight="1">
      <c r="A25" s="90" t="s">
        <v>107</v>
      </c>
      <c r="B25" s="515"/>
      <c r="C25" s="516" t="s">
        <v>291</v>
      </c>
      <c r="D25" s="509" t="s">
        <v>292</v>
      </c>
      <c r="E25" s="510"/>
      <c r="F25" s="92"/>
      <c r="G25" s="92"/>
      <c r="H25" s="92"/>
      <c r="I25" s="93"/>
      <c r="J25" s="75"/>
      <c r="K25" s="75"/>
    </row>
    <row r="26" spans="1:13" ht="12" customHeight="1">
      <c r="A26" s="90" t="s">
        <v>108</v>
      </c>
      <c r="B26" s="515"/>
      <c r="C26" s="516"/>
      <c r="D26" s="509" t="s">
        <v>293</v>
      </c>
      <c r="E26" s="510"/>
      <c r="F26" s="92"/>
      <c r="G26" s="92"/>
      <c r="H26" s="92"/>
      <c r="I26" s="93"/>
      <c r="J26" s="75"/>
      <c r="K26" s="75"/>
    </row>
    <row r="27" spans="1:13" ht="12" customHeight="1">
      <c r="A27" s="90" t="s">
        <v>109</v>
      </c>
      <c r="B27" s="515"/>
      <c r="C27" s="516" t="s">
        <v>294</v>
      </c>
      <c r="D27" s="509" t="s">
        <v>281</v>
      </c>
      <c r="E27" s="510"/>
      <c r="F27" s="92"/>
      <c r="G27" s="92"/>
      <c r="H27" s="92"/>
      <c r="I27" s="93"/>
      <c r="J27" s="75"/>
      <c r="K27" s="75"/>
    </row>
    <row r="28" spans="1:13" ht="12" customHeight="1">
      <c r="A28" s="90" t="s">
        <v>296</v>
      </c>
      <c r="B28" s="515"/>
      <c r="C28" s="516"/>
      <c r="D28" s="509" t="s">
        <v>295</v>
      </c>
      <c r="E28" s="510"/>
      <c r="F28" s="92"/>
      <c r="G28" s="92"/>
      <c r="H28" s="92"/>
      <c r="I28" s="93"/>
      <c r="J28" s="75"/>
      <c r="K28" s="75"/>
    </row>
    <row r="29" spans="1:13" ht="12" customHeight="1">
      <c r="A29" s="90" t="s">
        <v>298</v>
      </c>
      <c r="B29" s="516" t="s">
        <v>297</v>
      </c>
      <c r="C29" s="516"/>
      <c r="D29" s="509" t="s">
        <v>665</v>
      </c>
      <c r="E29" s="510"/>
      <c r="F29" s="92"/>
      <c r="G29" s="92"/>
      <c r="H29" s="92"/>
      <c r="I29" s="93"/>
      <c r="J29" s="75"/>
      <c r="K29" s="75"/>
    </row>
    <row r="30" spans="1:13" ht="12" customHeight="1" thickBot="1">
      <c r="A30" s="90" t="s">
        <v>348</v>
      </c>
      <c r="B30" s="530"/>
      <c r="C30" s="530"/>
      <c r="D30" s="509" t="s">
        <v>299</v>
      </c>
      <c r="E30" s="510"/>
      <c r="F30" s="92"/>
      <c r="G30" s="92"/>
      <c r="H30" s="92"/>
      <c r="I30" s="93"/>
      <c r="J30" s="75"/>
      <c r="K30" s="75"/>
    </row>
    <row r="31" spans="1:13" ht="12" customHeight="1">
      <c r="A31" s="99" t="s">
        <v>325</v>
      </c>
      <c r="B31" s="100"/>
      <c r="C31" s="101"/>
      <c r="D31" s="101"/>
      <c r="E31" s="101"/>
      <c r="F31" s="101"/>
      <c r="G31" s="101"/>
      <c r="H31" s="101"/>
      <c r="I31" s="102"/>
      <c r="J31" s="75"/>
      <c r="K31" s="75"/>
      <c r="M31" s="103"/>
    </row>
    <row r="32" spans="1:13" ht="12" customHeight="1">
      <c r="A32" s="104"/>
      <c r="B32" s="521"/>
      <c r="C32" s="522"/>
      <c r="D32" s="522"/>
      <c r="E32" s="523"/>
      <c r="F32" s="105"/>
      <c r="G32" s="105"/>
      <c r="H32" s="105"/>
      <c r="I32" s="93"/>
      <c r="J32" s="75"/>
      <c r="K32" s="75"/>
    </row>
    <row r="33" spans="1:11" ht="12" customHeight="1">
      <c r="A33" s="104"/>
      <c r="B33" s="521"/>
      <c r="C33" s="522"/>
      <c r="D33" s="522"/>
      <c r="E33" s="523"/>
      <c r="F33" s="105"/>
      <c r="G33" s="105"/>
      <c r="H33" s="105"/>
      <c r="I33" s="93"/>
      <c r="J33" s="75"/>
      <c r="K33" s="75"/>
    </row>
    <row r="34" spans="1:11" ht="12" customHeight="1" thickBot="1">
      <c r="A34" s="106"/>
      <c r="B34" s="524"/>
      <c r="C34" s="525"/>
      <c r="D34" s="525"/>
      <c r="E34" s="526"/>
      <c r="F34" s="107"/>
      <c r="G34" s="105"/>
      <c r="H34" s="107"/>
      <c r="I34" s="108"/>
      <c r="J34" s="75"/>
      <c r="K34" s="75"/>
    </row>
    <row r="35" spans="1:11" ht="15" customHeight="1">
      <c r="A35" s="519" t="s">
        <v>37</v>
      </c>
      <c r="B35" s="520"/>
      <c r="C35" s="520"/>
      <c r="D35" s="109"/>
      <c r="E35" s="109"/>
      <c r="F35" s="109"/>
      <c r="G35" s="109"/>
      <c r="H35" s="109"/>
      <c r="I35" s="110"/>
      <c r="J35" s="75"/>
      <c r="K35" s="75"/>
    </row>
    <row r="36" spans="1:11" ht="22.5">
      <c r="A36" s="111" t="s">
        <v>111</v>
      </c>
      <c r="B36" s="452" t="s">
        <v>259</v>
      </c>
      <c r="C36" s="453"/>
      <c r="D36" s="112" t="s">
        <v>38</v>
      </c>
      <c r="E36" s="452" t="s">
        <v>39</v>
      </c>
      <c r="F36" s="454"/>
      <c r="G36" s="454"/>
      <c r="H36" s="455"/>
      <c r="I36" s="113" t="s">
        <v>40</v>
      </c>
      <c r="J36" s="75"/>
      <c r="K36" s="75"/>
    </row>
    <row r="37" spans="1:11" ht="21" customHeight="1">
      <c r="A37" s="111"/>
      <c r="B37" s="452"/>
      <c r="C37" s="453"/>
      <c r="D37" s="112"/>
      <c r="E37" s="452"/>
      <c r="F37" s="454"/>
      <c r="G37" s="454"/>
      <c r="H37" s="455"/>
      <c r="I37" s="93"/>
      <c r="J37" s="75"/>
      <c r="K37" s="75"/>
    </row>
    <row r="38" spans="1:11" ht="21" customHeight="1">
      <c r="A38" s="111"/>
      <c r="B38" s="452"/>
      <c r="C38" s="453"/>
      <c r="D38" s="112"/>
      <c r="E38" s="452"/>
      <c r="F38" s="454"/>
      <c r="G38" s="454"/>
      <c r="H38" s="455"/>
      <c r="I38" s="93"/>
      <c r="J38" s="75"/>
      <c r="K38" s="75"/>
    </row>
    <row r="39" spans="1:11" ht="21" customHeight="1">
      <c r="A39" s="111"/>
      <c r="B39" s="452"/>
      <c r="C39" s="453"/>
      <c r="D39" s="112"/>
      <c r="E39" s="452"/>
      <c r="F39" s="454"/>
      <c r="G39" s="454"/>
      <c r="H39" s="455"/>
      <c r="I39" s="93"/>
      <c r="J39" s="75"/>
      <c r="K39" s="75"/>
    </row>
    <row r="40" spans="1:11" ht="21" customHeight="1">
      <c r="A40" s="111"/>
      <c r="B40" s="452"/>
      <c r="C40" s="453"/>
      <c r="D40" s="112"/>
      <c r="E40" s="452"/>
      <c r="F40" s="454"/>
      <c r="G40" s="454"/>
      <c r="H40" s="455"/>
      <c r="I40" s="93"/>
      <c r="J40" s="75"/>
      <c r="K40" s="75"/>
    </row>
    <row r="41" spans="1:11" ht="21" customHeight="1" thickBot="1">
      <c r="A41" s="114"/>
      <c r="B41" s="456"/>
      <c r="C41" s="457"/>
      <c r="D41" s="115"/>
      <c r="E41" s="456"/>
      <c r="F41" s="458"/>
      <c r="G41" s="458"/>
      <c r="H41" s="459"/>
      <c r="I41" s="108"/>
      <c r="J41" s="75"/>
      <c r="K41" s="75"/>
    </row>
    <row r="42" spans="1:11" ht="12" customHeight="1">
      <c r="A42" s="76"/>
      <c r="B42" s="76"/>
      <c r="C42" s="76"/>
      <c r="D42" s="76"/>
      <c r="E42" s="76"/>
      <c r="F42" s="76"/>
      <c r="G42" s="76"/>
      <c r="H42" s="76"/>
      <c r="I42" s="76"/>
      <c r="J42" s="76"/>
      <c r="K42" s="76"/>
    </row>
    <row r="43" spans="1:11" ht="12" customHeight="1">
      <c r="A43" s="460" t="s">
        <v>41</v>
      </c>
      <c r="B43" s="460"/>
      <c r="C43" s="460"/>
      <c r="D43" s="460"/>
      <c r="E43" s="460"/>
      <c r="F43" s="460"/>
      <c r="G43" s="460"/>
      <c r="H43" s="460"/>
      <c r="I43" s="460"/>
      <c r="J43" s="460"/>
      <c r="K43" s="460"/>
    </row>
    <row r="44" spans="1:11" ht="11.25" customHeight="1">
      <c r="A44" s="116" t="s">
        <v>301</v>
      </c>
      <c r="B44" s="528" t="s">
        <v>302</v>
      </c>
      <c r="C44" s="528"/>
      <c r="D44" s="528"/>
      <c r="E44" s="528"/>
      <c r="F44" s="528"/>
      <c r="G44" s="528"/>
      <c r="H44" s="528"/>
      <c r="I44" s="528"/>
      <c r="J44" s="117"/>
      <c r="K44" s="117"/>
    </row>
    <row r="45" spans="1:11" ht="11.25" customHeight="1">
      <c r="A45" s="116" t="s">
        <v>303</v>
      </c>
      <c r="B45" s="528" t="s">
        <v>42</v>
      </c>
      <c r="C45" s="528"/>
      <c r="D45" s="528"/>
      <c r="E45" s="528"/>
      <c r="F45" s="528"/>
      <c r="G45" s="528"/>
      <c r="H45" s="528"/>
      <c r="I45" s="528"/>
      <c r="J45" s="117"/>
      <c r="K45" s="117"/>
    </row>
    <row r="46" spans="1:11" ht="24" customHeight="1">
      <c r="A46" s="116" t="s">
        <v>304</v>
      </c>
      <c r="B46" s="528" t="s">
        <v>305</v>
      </c>
      <c r="C46" s="528"/>
      <c r="D46" s="528"/>
      <c r="E46" s="528"/>
      <c r="F46" s="528"/>
      <c r="G46" s="528"/>
      <c r="H46" s="528"/>
      <c r="I46" s="528"/>
      <c r="J46" s="117"/>
      <c r="K46" s="117"/>
    </row>
    <row r="47" spans="1:11" ht="11.25" customHeight="1">
      <c r="A47" s="116" t="s">
        <v>306</v>
      </c>
      <c r="B47" s="528" t="s">
        <v>307</v>
      </c>
      <c r="C47" s="528"/>
      <c r="D47" s="528"/>
      <c r="E47" s="528"/>
      <c r="F47" s="528"/>
      <c r="G47" s="528"/>
      <c r="H47" s="528"/>
      <c r="I47" s="528"/>
      <c r="J47" s="117"/>
      <c r="K47" s="117"/>
    </row>
    <row r="48" spans="1:11" ht="12" customHeight="1">
      <c r="A48" s="116" t="s">
        <v>308</v>
      </c>
      <c r="B48" s="528" t="s">
        <v>309</v>
      </c>
      <c r="C48" s="528"/>
      <c r="D48" s="528"/>
      <c r="E48" s="528"/>
      <c r="F48" s="528"/>
      <c r="G48" s="528"/>
      <c r="H48" s="528"/>
      <c r="I48" s="528"/>
      <c r="J48" s="117"/>
      <c r="K48" s="117"/>
    </row>
    <row r="49" spans="1:11" ht="24" customHeight="1">
      <c r="A49" s="116" t="s">
        <v>310</v>
      </c>
      <c r="B49" s="528" t="s">
        <v>311</v>
      </c>
      <c r="C49" s="528"/>
      <c r="D49" s="528"/>
      <c r="E49" s="528"/>
      <c r="F49" s="528"/>
      <c r="G49" s="528"/>
      <c r="H49" s="528"/>
      <c r="I49" s="528"/>
      <c r="J49" s="117"/>
      <c r="K49" s="117"/>
    </row>
    <row r="50" spans="1:11" ht="12" customHeight="1">
      <c r="A50" s="116" t="s">
        <v>312</v>
      </c>
      <c r="B50" s="528" t="s">
        <v>313</v>
      </c>
      <c r="C50" s="528"/>
      <c r="D50" s="528"/>
      <c r="E50" s="528"/>
      <c r="F50" s="528"/>
      <c r="G50" s="528"/>
      <c r="H50" s="528"/>
      <c r="I50" s="528"/>
      <c r="J50" s="117"/>
      <c r="K50" s="117"/>
    </row>
    <row r="51" spans="1:11" ht="24" customHeight="1">
      <c r="A51" s="116" t="s">
        <v>314</v>
      </c>
      <c r="B51" s="528" t="s">
        <v>315</v>
      </c>
      <c r="C51" s="528"/>
      <c r="D51" s="528"/>
      <c r="E51" s="528"/>
      <c r="F51" s="528"/>
      <c r="G51" s="528"/>
      <c r="H51" s="528"/>
      <c r="I51" s="528"/>
      <c r="J51" s="117"/>
      <c r="K51" s="117"/>
    </row>
    <row r="52" spans="1:11" ht="24" customHeight="1">
      <c r="A52" s="116" t="s">
        <v>316</v>
      </c>
      <c r="B52" s="528" t="s">
        <v>317</v>
      </c>
      <c r="C52" s="528"/>
      <c r="D52" s="528"/>
      <c r="E52" s="528"/>
      <c r="F52" s="528"/>
      <c r="G52" s="528"/>
      <c r="H52" s="528"/>
      <c r="I52" s="528"/>
      <c r="J52" s="117"/>
      <c r="K52" s="117"/>
    </row>
    <row r="53" spans="1:11" ht="34.5" customHeight="1">
      <c r="A53" s="116" t="s">
        <v>318</v>
      </c>
      <c r="B53" s="529" t="s">
        <v>666</v>
      </c>
      <c r="C53" s="529"/>
      <c r="D53" s="529"/>
      <c r="E53" s="529"/>
      <c r="F53" s="529"/>
      <c r="G53" s="529"/>
      <c r="H53" s="529"/>
      <c r="I53" s="529"/>
      <c r="J53" s="117"/>
      <c r="K53" s="117"/>
    </row>
    <row r="54" spans="1:11" ht="48.75" customHeight="1">
      <c r="A54" s="118" t="s">
        <v>319</v>
      </c>
      <c r="B54" s="528" t="s">
        <v>320</v>
      </c>
      <c r="C54" s="528"/>
      <c r="D54" s="528"/>
      <c r="E54" s="528"/>
      <c r="F54" s="528"/>
      <c r="G54" s="528"/>
      <c r="H54" s="528"/>
      <c r="I54" s="528"/>
      <c r="J54" s="117"/>
      <c r="K54" s="117"/>
    </row>
    <row r="55" spans="1:11" ht="22.5" customHeight="1">
      <c r="A55" s="118" t="s">
        <v>321</v>
      </c>
      <c r="B55" s="529" t="s">
        <v>322</v>
      </c>
      <c r="C55" s="529"/>
      <c r="D55" s="529"/>
      <c r="E55" s="529"/>
      <c r="F55" s="529"/>
      <c r="G55" s="529"/>
      <c r="H55" s="529"/>
      <c r="I55" s="529"/>
      <c r="J55" s="117"/>
      <c r="K55" s="117"/>
    </row>
    <row r="56" spans="1:11" ht="23.25" customHeight="1">
      <c r="A56" s="118" t="s">
        <v>323</v>
      </c>
      <c r="B56" s="528" t="s">
        <v>324</v>
      </c>
      <c r="C56" s="528"/>
      <c r="D56" s="528"/>
      <c r="E56" s="528"/>
      <c r="F56" s="528"/>
      <c r="G56" s="528"/>
      <c r="H56" s="528"/>
      <c r="I56" s="528"/>
      <c r="J56" s="76"/>
      <c r="K56" s="76"/>
    </row>
    <row r="57" spans="1:11" ht="23.25" customHeight="1">
      <c r="A57" s="119"/>
      <c r="B57" s="527"/>
      <c r="C57" s="527"/>
      <c r="D57" s="527"/>
      <c r="E57" s="527"/>
      <c r="F57" s="527"/>
      <c r="G57" s="527"/>
      <c r="H57" s="527"/>
      <c r="I57" s="527"/>
      <c r="J57" s="120"/>
      <c r="K57" s="121"/>
    </row>
    <row r="58" spans="1:11" ht="23.25" customHeight="1">
      <c r="A58" s="122"/>
      <c r="B58" s="123"/>
      <c r="C58" s="124"/>
      <c r="D58" s="124"/>
      <c r="E58" s="124"/>
      <c r="F58" s="125"/>
      <c r="G58" s="125"/>
      <c r="H58" s="120"/>
      <c r="I58" s="120"/>
      <c r="J58" s="120"/>
      <c r="K58" s="126"/>
    </row>
    <row r="59" spans="1:11" ht="23.25" customHeight="1">
      <c r="A59" s="122"/>
      <c r="B59" s="123"/>
      <c r="C59" s="124"/>
      <c r="D59" s="124"/>
      <c r="E59" s="124"/>
      <c r="F59" s="125"/>
      <c r="G59" s="125"/>
      <c r="H59" s="120"/>
      <c r="I59" s="120"/>
      <c r="J59" s="120"/>
      <c r="K59" s="126"/>
    </row>
    <row r="60" spans="1:11" ht="21" customHeight="1">
      <c r="A60" s="122"/>
      <c r="B60" s="123"/>
      <c r="C60" s="124"/>
      <c r="D60" s="124"/>
      <c r="E60" s="124"/>
      <c r="F60" s="125"/>
      <c r="G60" s="125"/>
      <c r="H60" s="120"/>
      <c r="I60" s="120"/>
      <c r="J60" s="120"/>
      <c r="K60" s="126"/>
    </row>
    <row r="61" spans="1:11" ht="23.25" customHeight="1">
      <c r="A61" s="122"/>
      <c r="B61" s="123"/>
      <c r="C61" s="124"/>
      <c r="D61" s="124"/>
      <c r="E61" s="124"/>
      <c r="F61" s="125"/>
      <c r="G61" s="125"/>
      <c r="H61" s="120"/>
      <c r="I61" s="120"/>
      <c r="J61" s="120"/>
      <c r="K61" s="126"/>
    </row>
    <row r="62" spans="1:11" ht="21.75" customHeight="1">
      <c r="A62" s="127"/>
      <c r="B62" s="123"/>
      <c r="C62" s="124"/>
      <c r="D62" s="124"/>
      <c r="E62" s="124"/>
      <c r="F62" s="125"/>
      <c r="G62" s="125"/>
      <c r="H62" s="120"/>
      <c r="I62" s="120"/>
      <c r="J62" s="120"/>
      <c r="K62" s="126"/>
    </row>
    <row r="63" spans="1:11" ht="12" customHeight="1">
      <c r="A63" s="127"/>
      <c r="B63" s="123"/>
      <c r="C63" s="124"/>
      <c r="D63" s="72"/>
      <c r="E63" s="124"/>
      <c r="F63" s="125"/>
      <c r="G63" s="125"/>
      <c r="H63" s="120"/>
      <c r="I63" s="120"/>
      <c r="J63" s="120"/>
      <c r="K63" s="126"/>
    </row>
    <row r="64" spans="1:11" ht="12" customHeight="1">
      <c r="A64" s="127"/>
      <c r="B64" s="123"/>
      <c r="C64" s="72"/>
      <c r="D64" s="72"/>
      <c r="E64" s="124"/>
      <c r="F64" s="125"/>
      <c r="G64" s="125"/>
      <c r="H64" s="120"/>
      <c r="I64" s="120"/>
      <c r="J64" s="120"/>
      <c r="K64" s="126"/>
    </row>
    <row r="65" spans="1:11" ht="12" customHeight="1">
      <c r="A65" s="127"/>
      <c r="B65" s="123"/>
      <c r="C65" s="72"/>
      <c r="D65" s="72"/>
      <c r="E65" s="124"/>
      <c r="F65" s="125"/>
      <c r="G65" s="125"/>
      <c r="H65" s="120"/>
      <c r="I65" s="120"/>
      <c r="J65" s="120"/>
      <c r="K65" s="126"/>
    </row>
    <row r="66" spans="1:11" ht="21" customHeight="1">
      <c r="A66" s="127"/>
      <c r="B66" s="123"/>
      <c r="C66" s="72"/>
      <c r="D66" s="72"/>
      <c r="E66" s="124"/>
      <c r="F66" s="125"/>
      <c r="G66" s="125"/>
      <c r="H66" s="120"/>
      <c r="I66" s="120"/>
      <c r="J66" s="120"/>
      <c r="K66" s="126"/>
    </row>
    <row r="72" spans="1:11" ht="21" hidden="1" customHeight="1"/>
    <row r="73" spans="1:11" ht="1.5" hidden="1" customHeight="1">
      <c r="A73" s="103" t="s">
        <v>47</v>
      </c>
    </row>
    <row r="74" spans="1:11" ht="1.5" hidden="1" customHeight="1">
      <c r="A74" s="103"/>
    </row>
    <row r="75" spans="1:11" ht="0.75" hidden="1" customHeight="1">
      <c r="A75" s="103" t="s">
        <v>143</v>
      </c>
    </row>
    <row r="76" spans="1:11" hidden="1"/>
  </sheetData>
  <sheetProtection formatCells="0" formatColumns="0" formatRows="0" insertColumns="0" insertRows="0" deleteColumns="0" deleteRows="0" sort="0"/>
  <mergeCells count="75">
    <mergeCell ref="B57:I57"/>
    <mergeCell ref="D17:E17"/>
    <mergeCell ref="B44:I44"/>
    <mergeCell ref="B55:I55"/>
    <mergeCell ref="B56:I56"/>
    <mergeCell ref="B45:I45"/>
    <mergeCell ref="B46:I46"/>
    <mergeCell ref="B47:I47"/>
    <mergeCell ref="B48:I48"/>
    <mergeCell ref="B49:I49"/>
    <mergeCell ref="B50:I50"/>
    <mergeCell ref="B51:I51"/>
    <mergeCell ref="B52:I52"/>
    <mergeCell ref="B53:I53"/>
    <mergeCell ref="B54:I54"/>
    <mergeCell ref="B29:C30"/>
    <mergeCell ref="D29:E29"/>
    <mergeCell ref="D30:E30"/>
    <mergeCell ref="A35:C35"/>
    <mergeCell ref="B36:C36"/>
    <mergeCell ref="E36:H36"/>
    <mergeCell ref="B32:E32"/>
    <mergeCell ref="B33:E33"/>
    <mergeCell ref="B34:E34"/>
    <mergeCell ref="B18:B28"/>
    <mergeCell ref="C18:C19"/>
    <mergeCell ref="D18:E18"/>
    <mergeCell ref="D19:E19"/>
    <mergeCell ref="D20:E20"/>
    <mergeCell ref="C21:C24"/>
    <mergeCell ref="D21:E21"/>
    <mergeCell ref="D22:E22"/>
    <mergeCell ref="D23:E23"/>
    <mergeCell ref="D24:E24"/>
    <mergeCell ref="C25:C26"/>
    <mergeCell ref="D25:E25"/>
    <mergeCell ref="D26:E26"/>
    <mergeCell ref="C27:C28"/>
    <mergeCell ref="D27:E27"/>
    <mergeCell ref="D28:E28"/>
    <mergeCell ref="B13:B17"/>
    <mergeCell ref="A10:A12"/>
    <mergeCell ref="B10:C12"/>
    <mergeCell ref="D10:E12"/>
    <mergeCell ref="F10:H10"/>
    <mergeCell ref="D13:E13"/>
    <mergeCell ref="C14:C15"/>
    <mergeCell ref="D14:E14"/>
    <mergeCell ref="D15:E15"/>
    <mergeCell ref="D16:E16"/>
    <mergeCell ref="I10:I12"/>
    <mergeCell ref="F11:F12"/>
    <mergeCell ref="A2:I2"/>
    <mergeCell ref="A3:I3"/>
    <mergeCell ref="A5:B8"/>
    <mergeCell ref="D5:G5"/>
    <mergeCell ref="H5:I5"/>
    <mergeCell ref="D6:G6"/>
    <mergeCell ref="H6:I6"/>
    <mergeCell ref="C7:C8"/>
    <mergeCell ref="D7:G7"/>
    <mergeCell ref="H7:I7"/>
    <mergeCell ref="D8:G8"/>
    <mergeCell ref="H8:I8"/>
    <mergeCell ref="B37:C37"/>
    <mergeCell ref="E37:H37"/>
    <mergeCell ref="B38:C38"/>
    <mergeCell ref="E38:H38"/>
    <mergeCell ref="B39:C39"/>
    <mergeCell ref="E39:H39"/>
    <mergeCell ref="B40:C40"/>
    <mergeCell ref="E40:H40"/>
    <mergeCell ref="B41:C41"/>
    <mergeCell ref="E41:H41"/>
    <mergeCell ref="A43:K43"/>
  </mergeCells>
  <phoneticPr fontId="3"/>
  <dataValidations count="1">
    <dataValidation type="list" allowBlank="1" showInputMessage="1" showErrorMessage="1" sqref="J36:J41 I35:I36 H13:H22 F13:G30 H24:H41 H43:J51 J53:J66 H53:I56 H58:I66" xr:uid="{00000000-0002-0000-0400-000000000000}">
      <formula1>$A$73:$A$75</formula1>
    </dataValidation>
  </dataValidations>
  <pageMargins left="0.59055118110236227" right="0.59055118110236227" top="0.39370078740157483" bottom="0.39370078740157483" header="0.51181102362204722" footer="0.51181102362204722"/>
  <pageSetup paperSize="9" scale="85"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5"/>
  <sheetViews>
    <sheetView showZeros="0" view="pageBreakPreview" zoomScaleNormal="100" zoomScaleSheetLayoutView="100" workbookViewId="0">
      <selection activeCell="H6" sqref="H6:I6"/>
    </sheetView>
  </sheetViews>
  <sheetFormatPr defaultRowHeight="11.25"/>
  <cols>
    <col min="1" max="1" width="4.75" style="79" customWidth="1"/>
    <col min="2" max="2" width="9" style="79" customWidth="1"/>
    <col min="3" max="3" width="15.625" style="79" customWidth="1"/>
    <col min="4" max="4" width="31.125" style="79" customWidth="1"/>
    <col min="5" max="5" width="18.625" style="79" customWidth="1"/>
    <col min="6" max="8" width="6.125" style="79" customWidth="1"/>
    <col min="9" max="9" width="8" style="79" customWidth="1"/>
    <col min="10" max="11" width="6.625" style="79" customWidth="1"/>
    <col min="12" max="12" width="8" style="79" customWidth="1"/>
    <col min="13" max="16384" width="9" style="79"/>
  </cols>
  <sheetData>
    <row r="1" spans="1:13" ht="12" customHeight="1">
      <c r="A1" s="75" t="s">
        <v>667</v>
      </c>
      <c r="B1" s="76"/>
      <c r="C1" s="76"/>
      <c r="D1" s="76"/>
      <c r="E1" s="76"/>
      <c r="F1" s="76"/>
      <c r="G1" s="76"/>
      <c r="H1" s="77"/>
      <c r="I1" s="78" t="str">
        <f>定期検査報告書!AR2</f>
        <v>2025-2様式</v>
      </c>
      <c r="J1" s="76"/>
      <c r="K1" s="76"/>
    </row>
    <row r="2" spans="1:13" s="81" customFormat="1" ht="14.1" customHeight="1">
      <c r="A2" s="466" t="s">
        <v>252</v>
      </c>
      <c r="B2" s="531"/>
      <c r="C2" s="531"/>
      <c r="D2" s="531"/>
      <c r="E2" s="531"/>
      <c r="F2" s="531"/>
      <c r="G2" s="531"/>
      <c r="H2" s="531"/>
      <c r="I2" s="531"/>
      <c r="J2" s="76"/>
      <c r="K2" s="76"/>
    </row>
    <row r="3" spans="1:13" s="81" customFormat="1" ht="14.1" customHeight="1">
      <c r="A3" s="466" t="s">
        <v>326</v>
      </c>
      <c r="B3" s="466"/>
      <c r="C3" s="466"/>
      <c r="D3" s="466"/>
      <c r="E3" s="466"/>
      <c r="F3" s="466"/>
      <c r="G3" s="466"/>
      <c r="H3" s="466"/>
      <c r="I3" s="466"/>
      <c r="J3" s="76"/>
      <c r="K3" s="76"/>
    </row>
    <row r="4" spans="1:13" ht="12" customHeight="1" thickBot="1">
      <c r="A4" s="76"/>
      <c r="B4" s="82"/>
      <c r="C4" s="82"/>
      <c r="D4" s="82"/>
      <c r="E4" s="82"/>
      <c r="F4" s="82"/>
      <c r="G4" s="82"/>
      <c r="H4" s="82"/>
      <c r="I4" s="76"/>
      <c r="J4" s="76"/>
      <c r="K4" s="76"/>
    </row>
    <row r="5" spans="1:13" ht="12" customHeight="1">
      <c r="A5" s="467" t="s">
        <v>254</v>
      </c>
      <c r="B5" s="468"/>
      <c r="C5" s="83"/>
      <c r="D5" s="473" t="s">
        <v>110</v>
      </c>
      <c r="E5" s="474"/>
      <c r="F5" s="474"/>
      <c r="G5" s="475"/>
      <c r="H5" s="476" t="s">
        <v>255</v>
      </c>
      <c r="I5" s="477"/>
      <c r="J5" s="76"/>
      <c r="K5" s="76"/>
    </row>
    <row r="6" spans="1:13" ht="12" customHeight="1">
      <c r="A6" s="469"/>
      <c r="B6" s="470"/>
      <c r="C6" s="84" t="s">
        <v>256</v>
      </c>
      <c r="D6" s="478">
        <f>定期検査報告書!$K$89</f>
        <v>0</v>
      </c>
      <c r="E6" s="479"/>
      <c r="F6" s="479"/>
      <c r="G6" s="480"/>
      <c r="H6" s="481"/>
      <c r="I6" s="482"/>
      <c r="J6" s="76"/>
      <c r="K6" s="76"/>
    </row>
    <row r="7" spans="1:13" ht="12" customHeight="1">
      <c r="A7" s="469"/>
      <c r="B7" s="470"/>
      <c r="C7" s="483" t="s">
        <v>257</v>
      </c>
      <c r="D7" s="478">
        <f>定期検査報告書!$K$99</f>
        <v>0</v>
      </c>
      <c r="E7" s="479"/>
      <c r="F7" s="479"/>
      <c r="G7" s="480"/>
      <c r="H7" s="481"/>
      <c r="I7" s="482"/>
      <c r="J7" s="76"/>
      <c r="K7" s="76"/>
    </row>
    <row r="8" spans="1:13" ht="12" customHeight="1" thickBot="1">
      <c r="A8" s="471"/>
      <c r="B8" s="472"/>
      <c r="C8" s="484"/>
      <c r="D8" s="532"/>
      <c r="E8" s="533"/>
      <c r="F8" s="533"/>
      <c r="G8" s="534"/>
      <c r="H8" s="488"/>
      <c r="I8" s="489"/>
      <c r="J8" s="76"/>
      <c r="K8" s="76"/>
    </row>
    <row r="9" spans="1:13" ht="12" customHeight="1" thickBot="1">
      <c r="A9" s="76"/>
      <c r="B9" s="82"/>
      <c r="C9" s="82"/>
      <c r="D9" s="82"/>
      <c r="E9" s="82"/>
      <c r="F9" s="82"/>
      <c r="G9" s="82"/>
      <c r="H9" s="82"/>
      <c r="I9" s="76"/>
      <c r="J9" s="76"/>
      <c r="K9" s="76"/>
      <c r="L9" s="85"/>
      <c r="M9" s="85"/>
    </row>
    <row r="10" spans="1:13" ht="12" customHeight="1">
      <c r="A10" s="493" t="s">
        <v>111</v>
      </c>
      <c r="B10" s="490" t="s">
        <v>327</v>
      </c>
      <c r="C10" s="496"/>
      <c r="D10" s="490" t="s">
        <v>259</v>
      </c>
      <c r="E10" s="500"/>
      <c r="F10" s="476" t="s">
        <v>260</v>
      </c>
      <c r="G10" s="503"/>
      <c r="H10" s="504"/>
      <c r="I10" s="461" t="s">
        <v>261</v>
      </c>
      <c r="J10" s="75"/>
      <c r="K10" s="75"/>
      <c r="L10" s="85"/>
      <c r="M10" s="85"/>
    </row>
    <row r="11" spans="1:13" ht="12" customHeight="1">
      <c r="A11" s="494"/>
      <c r="B11" s="491"/>
      <c r="C11" s="497"/>
      <c r="D11" s="491"/>
      <c r="E11" s="501"/>
      <c r="F11" s="464" t="s">
        <v>328</v>
      </c>
      <c r="G11" s="86" t="s">
        <v>112</v>
      </c>
      <c r="H11" s="87"/>
      <c r="I11" s="462"/>
      <c r="J11" s="75"/>
      <c r="K11" s="75"/>
      <c r="L11" s="85"/>
      <c r="M11" s="85"/>
    </row>
    <row r="12" spans="1:13" ht="23.25" thickBot="1">
      <c r="A12" s="495"/>
      <c r="B12" s="498"/>
      <c r="C12" s="499"/>
      <c r="D12" s="498"/>
      <c r="E12" s="502"/>
      <c r="F12" s="465"/>
      <c r="G12" s="88"/>
      <c r="H12" s="89" t="s">
        <v>329</v>
      </c>
      <c r="I12" s="463"/>
      <c r="J12" s="75"/>
      <c r="K12" s="75"/>
    </row>
    <row r="13" spans="1:13" ht="12" customHeight="1">
      <c r="A13" s="90" t="s">
        <v>330</v>
      </c>
      <c r="B13" s="535" t="s">
        <v>198</v>
      </c>
      <c r="C13" s="129" t="s">
        <v>265</v>
      </c>
      <c r="D13" s="505" t="s">
        <v>658</v>
      </c>
      <c r="E13" s="506"/>
      <c r="F13" s="92"/>
      <c r="G13" s="92"/>
      <c r="H13" s="92"/>
      <c r="I13" s="93"/>
      <c r="J13" s="75"/>
      <c r="K13" s="75"/>
    </row>
    <row r="14" spans="1:13" ht="12" customHeight="1">
      <c r="A14" s="90" t="s">
        <v>331</v>
      </c>
      <c r="B14" s="536"/>
      <c r="C14" s="516" t="s">
        <v>332</v>
      </c>
      <c r="D14" s="509" t="s">
        <v>333</v>
      </c>
      <c r="E14" s="510"/>
      <c r="F14" s="92"/>
      <c r="G14" s="92"/>
      <c r="H14" s="92"/>
      <c r="I14" s="93"/>
      <c r="J14" s="75"/>
      <c r="K14" s="75"/>
    </row>
    <row r="15" spans="1:13" ht="12" customHeight="1">
      <c r="A15" s="90" t="s">
        <v>334</v>
      </c>
      <c r="B15" s="536"/>
      <c r="C15" s="516"/>
      <c r="D15" s="539" t="s">
        <v>335</v>
      </c>
      <c r="E15" s="540"/>
      <c r="F15" s="92"/>
      <c r="G15" s="92"/>
      <c r="H15" s="92"/>
      <c r="I15" s="93"/>
      <c r="J15" s="75"/>
      <c r="K15" s="75"/>
    </row>
    <row r="16" spans="1:13" ht="22.5" customHeight="1">
      <c r="A16" s="90" t="s">
        <v>336</v>
      </c>
      <c r="B16" s="536"/>
      <c r="C16" s="516"/>
      <c r="D16" s="539" t="s">
        <v>337</v>
      </c>
      <c r="E16" s="540"/>
      <c r="F16" s="92"/>
      <c r="G16" s="92"/>
      <c r="H16" s="92"/>
      <c r="I16" s="93"/>
      <c r="J16" s="75"/>
      <c r="K16" s="75"/>
    </row>
    <row r="17" spans="1:13" ht="12" customHeight="1">
      <c r="A17" s="90" t="s">
        <v>273</v>
      </c>
      <c r="B17" s="536"/>
      <c r="C17" s="516"/>
      <c r="D17" s="511" t="s">
        <v>338</v>
      </c>
      <c r="E17" s="512"/>
      <c r="F17" s="92"/>
      <c r="G17" s="92"/>
      <c r="H17" s="92"/>
      <c r="I17" s="93"/>
      <c r="J17" s="75"/>
      <c r="K17" s="75"/>
    </row>
    <row r="18" spans="1:13" ht="12" customHeight="1">
      <c r="A18" s="90" t="s">
        <v>277</v>
      </c>
      <c r="B18" s="536"/>
      <c r="C18" s="538" t="s">
        <v>339</v>
      </c>
      <c r="D18" s="517" t="s">
        <v>340</v>
      </c>
      <c r="E18" s="518"/>
      <c r="F18" s="92"/>
      <c r="G18" s="92"/>
      <c r="H18" s="92"/>
      <c r="I18" s="93"/>
      <c r="J18" s="75"/>
      <c r="K18" s="75"/>
    </row>
    <row r="19" spans="1:13" ht="12" customHeight="1">
      <c r="A19" s="90" t="s">
        <v>279</v>
      </c>
      <c r="B19" s="536"/>
      <c r="C19" s="537"/>
      <c r="D19" s="511" t="s">
        <v>341</v>
      </c>
      <c r="E19" s="512"/>
      <c r="F19" s="92"/>
      <c r="G19" s="92"/>
      <c r="H19" s="92"/>
      <c r="I19" s="93"/>
      <c r="J19" s="75"/>
      <c r="K19" s="75"/>
    </row>
    <row r="20" spans="1:13" ht="12" customHeight="1">
      <c r="A20" s="90" t="s">
        <v>282</v>
      </c>
      <c r="B20" s="536"/>
      <c r="C20" s="130" t="s">
        <v>342</v>
      </c>
      <c r="D20" s="517" t="s">
        <v>292</v>
      </c>
      <c r="E20" s="518"/>
      <c r="F20" s="92"/>
      <c r="G20" s="92"/>
      <c r="H20" s="92"/>
      <c r="I20" s="93"/>
      <c r="J20" s="75"/>
      <c r="K20" s="75"/>
    </row>
    <row r="21" spans="1:13" ht="12" customHeight="1">
      <c r="A21" s="90" t="s">
        <v>285</v>
      </c>
      <c r="B21" s="536"/>
      <c r="C21" s="171" t="s">
        <v>343</v>
      </c>
      <c r="D21" s="517" t="s">
        <v>292</v>
      </c>
      <c r="E21" s="518"/>
      <c r="F21" s="92"/>
      <c r="G21" s="92"/>
      <c r="H21" s="92"/>
      <c r="I21" s="93"/>
      <c r="J21" s="75"/>
      <c r="K21" s="75"/>
    </row>
    <row r="22" spans="1:13" ht="12" customHeight="1">
      <c r="A22" s="90" t="s">
        <v>287</v>
      </c>
      <c r="B22" s="536"/>
      <c r="C22" s="538" t="s">
        <v>271</v>
      </c>
      <c r="D22" s="517" t="s">
        <v>344</v>
      </c>
      <c r="E22" s="518"/>
      <c r="F22" s="92"/>
      <c r="G22" s="92"/>
      <c r="H22" s="92"/>
      <c r="I22" s="93"/>
      <c r="J22" s="75"/>
      <c r="K22" s="75"/>
    </row>
    <row r="23" spans="1:13" ht="12" customHeight="1">
      <c r="A23" s="90" t="s">
        <v>289</v>
      </c>
      <c r="B23" s="536"/>
      <c r="C23" s="536"/>
      <c r="D23" s="517" t="s">
        <v>345</v>
      </c>
      <c r="E23" s="518"/>
      <c r="F23" s="92"/>
      <c r="G23" s="92"/>
      <c r="H23" s="92"/>
      <c r="I23" s="93"/>
      <c r="J23" s="75"/>
      <c r="K23" s="75"/>
    </row>
    <row r="24" spans="1:13" ht="12" customHeight="1">
      <c r="A24" s="90" t="s">
        <v>106</v>
      </c>
      <c r="B24" s="536"/>
      <c r="C24" s="536"/>
      <c r="D24" s="517" t="s">
        <v>346</v>
      </c>
      <c r="E24" s="518"/>
      <c r="F24" s="92"/>
      <c r="G24" s="92"/>
      <c r="H24" s="92"/>
      <c r="I24" s="93"/>
      <c r="J24" s="75"/>
      <c r="K24" s="75"/>
    </row>
    <row r="25" spans="1:13" ht="12" customHeight="1">
      <c r="A25" s="90" t="s">
        <v>107</v>
      </c>
      <c r="B25" s="536"/>
      <c r="C25" s="536"/>
      <c r="D25" s="517" t="s">
        <v>347</v>
      </c>
      <c r="E25" s="518"/>
      <c r="F25" s="92"/>
      <c r="G25" s="92"/>
      <c r="H25" s="92"/>
      <c r="I25" s="93"/>
      <c r="J25" s="75"/>
      <c r="K25" s="75"/>
    </row>
    <row r="26" spans="1:13" ht="12" customHeight="1">
      <c r="A26" s="90" t="s">
        <v>108</v>
      </c>
      <c r="B26" s="537"/>
      <c r="C26" s="537"/>
      <c r="D26" s="517" t="s">
        <v>272</v>
      </c>
      <c r="E26" s="518"/>
      <c r="F26" s="92"/>
      <c r="G26" s="92"/>
      <c r="H26" s="92"/>
      <c r="I26" s="93"/>
      <c r="J26" s="75"/>
      <c r="K26" s="75"/>
    </row>
    <row r="27" spans="1:13" ht="12" customHeight="1">
      <c r="A27" s="90" t="s">
        <v>109</v>
      </c>
      <c r="B27" s="516" t="s">
        <v>274</v>
      </c>
      <c r="C27" s="516" t="s">
        <v>275</v>
      </c>
      <c r="D27" s="511" t="s">
        <v>276</v>
      </c>
      <c r="E27" s="512"/>
      <c r="F27" s="92"/>
      <c r="G27" s="92"/>
      <c r="H27" s="92"/>
      <c r="I27" s="93"/>
      <c r="J27" s="75"/>
      <c r="K27" s="75"/>
    </row>
    <row r="28" spans="1:13" ht="12" customHeight="1">
      <c r="A28" s="90" t="s">
        <v>296</v>
      </c>
      <c r="B28" s="516"/>
      <c r="C28" s="516"/>
      <c r="D28" s="511" t="s">
        <v>278</v>
      </c>
      <c r="E28" s="512"/>
      <c r="F28" s="92"/>
      <c r="G28" s="92"/>
      <c r="H28" s="92"/>
      <c r="I28" s="93"/>
      <c r="J28" s="75"/>
      <c r="K28" s="75"/>
    </row>
    <row r="29" spans="1:13" ht="12" customHeight="1">
      <c r="A29" s="90" t="s">
        <v>298</v>
      </c>
      <c r="B29" s="516"/>
      <c r="C29" s="98" t="s">
        <v>280</v>
      </c>
      <c r="D29" s="511" t="s">
        <v>281</v>
      </c>
      <c r="E29" s="512"/>
      <c r="F29" s="92"/>
      <c r="G29" s="92"/>
      <c r="H29" s="92"/>
      <c r="I29" s="93"/>
      <c r="J29" s="75"/>
      <c r="K29" s="75"/>
    </row>
    <row r="30" spans="1:13" ht="12" customHeight="1">
      <c r="A30" s="90" t="s">
        <v>348</v>
      </c>
      <c r="B30" s="516"/>
      <c r="C30" s="516" t="s">
        <v>283</v>
      </c>
      <c r="D30" s="511" t="s">
        <v>284</v>
      </c>
      <c r="E30" s="512"/>
      <c r="F30" s="92"/>
      <c r="G30" s="92"/>
      <c r="H30" s="92"/>
      <c r="I30" s="93"/>
      <c r="J30" s="75"/>
      <c r="K30" s="75"/>
      <c r="M30" s="103"/>
    </row>
    <row r="31" spans="1:13" ht="12" customHeight="1">
      <c r="A31" s="90" t="s">
        <v>349</v>
      </c>
      <c r="B31" s="516"/>
      <c r="C31" s="516"/>
      <c r="D31" s="517" t="s">
        <v>286</v>
      </c>
      <c r="E31" s="518"/>
      <c r="F31" s="92"/>
      <c r="G31" s="92"/>
      <c r="H31" s="92"/>
      <c r="I31" s="93"/>
      <c r="J31" s="75"/>
      <c r="K31" s="75"/>
    </row>
    <row r="32" spans="1:13" ht="12" customHeight="1">
      <c r="A32" s="90" t="s">
        <v>350</v>
      </c>
      <c r="B32" s="516"/>
      <c r="C32" s="516"/>
      <c r="D32" s="517" t="s">
        <v>288</v>
      </c>
      <c r="E32" s="518"/>
      <c r="F32" s="92"/>
      <c r="G32" s="92"/>
      <c r="H32" s="92"/>
      <c r="I32" s="93"/>
      <c r="J32" s="75"/>
      <c r="K32" s="75"/>
    </row>
    <row r="33" spans="1:11" ht="12" customHeight="1">
      <c r="A33" s="90" t="s">
        <v>351</v>
      </c>
      <c r="B33" s="516"/>
      <c r="C33" s="516"/>
      <c r="D33" s="511" t="s">
        <v>290</v>
      </c>
      <c r="E33" s="512"/>
      <c r="F33" s="92"/>
      <c r="G33" s="92"/>
      <c r="H33" s="92"/>
      <c r="I33" s="93"/>
      <c r="J33" s="75"/>
      <c r="K33" s="75"/>
    </row>
    <row r="34" spans="1:11" ht="12" customHeight="1">
      <c r="A34" s="90" t="s">
        <v>352</v>
      </c>
      <c r="B34" s="516"/>
      <c r="C34" s="516" t="s">
        <v>291</v>
      </c>
      <c r="D34" s="509" t="s">
        <v>292</v>
      </c>
      <c r="E34" s="510"/>
      <c r="F34" s="92"/>
      <c r="G34" s="92"/>
      <c r="H34" s="92"/>
      <c r="I34" s="93"/>
      <c r="J34" s="75"/>
      <c r="K34" s="75"/>
    </row>
    <row r="35" spans="1:11" ht="12" customHeight="1">
      <c r="A35" s="90" t="s">
        <v>353</v>
      </c>
      <c r="B35" s="516"/>
      <c r="C35" s="516"/>
      <c r="D35" s="509" t="s">
        <v>293</v>
      </c>
      <c r="E35" s="510"/>
      <c r="F35" s="92"/>
      <c r="G35" s="92"/>
      <c r="H35" s="92"/>
      <c r="I35" s="93"/>
      <c r="J35" s="75"/>
      <c r="K35" s="75"/>
    </row>
    <row r="36" spans="1:11" ht="12" customHeight="1">
      <c r="A36" s="90" t="s">
        <v>354</v>
      </c>
      <c r="B36" s="516"/>
      <c r="C36" s="131" t="s">
        <v>294</v>
      </c>
      <c r="D36" s="509" t="s">
        <v>281</v>
      </c>
      <c r="E36" s="510"/>
      <c r="F36" s="92"/>
      <c r="G36" s="92"/>
      <c r="H36" s="92"/>
      <c r="I36" s="93"/>
      <c r="J36" s="75"/>
      <c r="K36" s="75"/>
    </row>
    <row r="37" spans="1:11" ht="12" customHeight="1">
      <c r="A37" s="90" t="s">
        <v>355</v>
      </c>
      <c r="B37" s="516"/>
      <c r="C37" s="131" t="s">
        <v>356</v>
      </c>
      <c r="D37" s="509" t="s">
        <v>281</v>
      </c>
      <c r="E37" s="510"/>
      <c r="F37" s="92"/>
      <c r="G37" s="92"/>
      <c r="H37" s="92"/>
      <c r="I37" s="93"/>
      <c r="J37" s="75"/>
      <c r="K37" s="75"/>
    </row>
    <row r="38" spans="1:11" ht="12" customHeight="1">
      <c r="A38" s="90" t="s">
        <v>357</v>
      </c>
      <c r="B38" s="516" t="s">
        <v>297</v>
      </c>
      <c r="C38" s="516"/>
      <c r="D38" s="509" t="s">
        <v>358</v>
      </c>
      <c r="E38" s="510"/>
      <c r="F38" s="92"/>
      <c r="G38" s="92"/>
      <c r="H38" s="92"/>
      <c r="I38" s="93"/>
      <c r="J38" s="75"/>
      <c r="K38" s="75"/>
    </row>
    <row r="39" spans="1:11" ht="12" customHeight="1" thickBot="1">
      <c r="A39" s="90" t="s">
        <v>359</v>
      </c>
      <c r="B39" s="530"/>
      <c r="C39" s="530"/>
      <c r="D39" s="509" t="s">
        <v>299</v>
      </c>
      <c r="E39" s="510"/>
      <c r="F39" s="92"/>
      <c r="G39" s="92"/>
      <c r="H39" s="92"/>
      <c r="I39" s="93"/>
      <c r="J39" s="75"/>
      <c r="K39" s="75"/>
    </row>
    <row r="40" spans="1:11" ht="15" customHeight="1">
      <c r="A40" s="99" t="s">
        <v>325</v>
      </c>
      <c r="B40" s="100"/>
      <c r="C40" s="101"/>
      <c r="D40" s="101"/>
      <c r="E40" s="101"/>
      <c r="F40" s="101"/>
      <c r="G40" s="101"/>
      <c r="H40" s="101"/>
      <c r="I40" s="102"/>
      <c r="J40" s="75"/>
      <c r="K40" s="75"/>
    </row>
    <row r="41" spans="1:11" ht="12" customHeight="1">
      <c r="A41" s="104"/>
      <c r="B41" s="132"/>
      <c r="C41" s="133"/>
      <c r="D41" s="134"/>
      <c r="E41" s="135"/>
      <c r="F41" s="92"/>
      <c r="G41" s="92"/>
      <c r="H41" s="92"/>
      <c r="I41" s="93"/>
      <c r="J41" s="75"/>
      <c r="K41" s="75"/>
    </row>
    <row r="42" spans="1:11" ht="12" customHeight="1">
      <c r="A42" s="104"/>
      <c r="B42" s="132"/>
      <c r="C42" s="133"/>
      <c r="D42" s="134"/>
      <c r="E42" s="135"/>
      <c r="F42" s="92"/>
      <c r="G42" s="92"/>
      <c r="H42" s="92"/>
      <c r="I42" s="93"/>
      <c r="J42" s="75"/>
      <c r="K42" s="75"/>
    </row>
    <row r="43" spans="1:11" ht="12" customHeight="1" thickBot="1">
      <c r="A43" s="106"/>
      <c r="B43" s="136"/>
      <c r="C43" s="137"/>
      <c r="D43" s="138"/>
      <c r="E43" s="139"/>
      <c r="F43" s="92"/>
      <c r="G43" s="92"/>
      <c r="H43" s="92"/>
      <c r="I43" s="108"/>
      <c r="J43" s="75"/>
      <c r="K43" s="75"/>
    </row>
    <row r="44" spans="1:11" ht="15" customHeight="1">
      <c r="A44" s="519" t="s">
        <v>37</v>
      </c>
      <c r="B44" s="520"/>
      <c r="C44" s="520"/>
      <c r="D44" s="109"/>
      <c r="E44" s="109"/>
      <c r="F44" s="109"/>
      <c r="G44" s="109"/>
      <c r="H44" s="109"/>
      <c r="I44" s="110"/>
      <c r="J44" s="75"/>
      <c r="K44" s="75"/>
    </row>
    <row r="45" spans="1:11" ht="21" customHeight="1">
      <c r="A45" s="111" t="s">
        <v>111</v>
      </c>
      <c r="B45" s="452" t="s">
        <v>259</v>
      </c>
      <c r="C45" s="453"/>
      <c r="D45" s="112" t="s">
        <v>38</v>
      </c>
      <c r="E45" s="452" t="s">
        <v>39</v>
      </c>
      <c r="F45" s="454"/>
      <c r="G45" s="454"/>
      <c r="H45" s="455"/>
      <c r="I45" s="113" t="s">
        <v>40</v>
      </c>
      <c r="J45" s="75"/>
      <c r="K45" s="75"/>
    </row>
    <row r="46" spans="1:11" ht="21" customHeight="1">
      <c r="A46" s="111"/>
      <c r="B46" s="452"/>
      <c r="C46" s="453"/>
      <c r="D46" s="112"/>
      <c r="E46" s="452"/>
      <c r="F46" s="454"/>
      <c r="G46" s="454"/>
      <c r="H46" s="455"/>
      <c r="I46" s="93"/>
      <c r="J46" s="75"/>
      <c r="K46" s="75"/>
    </row>
    <row r="47" spans="1:11" ht="21" customHeight="1">
      <c r="A47" s="111"/>
      <c r="B47" s="452"/>
      <c r="C47" s="453"/>
      <c r="D47" s="112"/>
      <c r="E47" s="452"/>
      <c r="F47" s="454"/>
      <c r="G47" s="454"/>
      <c r="H47" s="455"/>
      <c r="I47" s="93"/>
      <c r="J47" s="75"/>
      <c r="K47" s="75"/>
    </row>
    <row r="48" spans="1:11" ht="21" customHeight="1">
      <c r="A48" s="111"/>
      <c r="B48" s="452"/>
      <c r="C48" s="453"/>
      <c r="D48" s="112"/>
      <c r="E48" s="452"/>
      <c r="F48" s="454"/>
      <c r="G48" s="454"/>
      <c r="H48" s="455"/>
      <c r="I48" s="93"/>
      <c r="J48" s="75"/>
      <c r="K48" s="75"/>
    </row>
    <row r="49" spans="1:11" ht="21" customHeight="1">
      <c r="A49" s="111"/>
      <c r="B49" s="452"/>
      <c r="C49" s="453"/>
      <c r="D49" s="112"/>
      <c r="E49" s="452"/>
      <c r="F49" s="454"/>
      <c r="G49" s="454"/>
      <c r="H49" s="455"/>
      <c r="I49" s="93"/>
      <c r="J49" s="75"/>
      <c r="K49" s="75"/>
    </row>
    <row r="50" spans="1:11" ht="21" customHeight="1" thickBot="1">
      <c r="A50" s="114"/>
      <c r="B50" s="456"/>
      <c r="C50" s="457"/>
      <c r="D50" s="115"/>
      <c r="E50" s="456"/>
      <c r="F50" s="458"/>
      <c r="G50" s="458"/>
      <c r="H50" s="459"/>
      <c r="I50" s="108"/>
      <c r="J50" s="75"/>
      <c r="K50" s="75"/>
    </row>
    <row r="51" spans="1:11" ht="5.0999999999999996" customHeight="1">
      <c r="A51" s="76"/>
      <c r="B51" s="76"/>
      <c r="C51" s="76"/>
      <c r="D51" s="76"/>
      <c r="E51" s="76"/>
      <c r="F51" s="76"/>
      <c r="G51" s="76"/>
      <c r="H51" s="76"/>
      <c r="I51" s="76"/>
      <c r="J51" s="76"/>
      <c r="K51" s="76"/>
    </row>
    <row r="52" spans="1:11" ht="12" customHeight="1">
      <c r="A52" s="460" t="s">
        <v>41</v>
      </c>
      <c r="B52" s="460"/>
      <c r="C52" s="460"/>
      <c r="D52" s="460"/>
      <c r="E52" s="460"/>
      <c r="F52" s="460"/>
      <c r="G52" s="460"/>
      <c r="H52" s="460"/>
      <c r="I52" s="460"/>
      <c r="J52" s="460"/>
      <c r="K52" s="460"/>
    </row>
    <row r="53" spans="1:11" ht="11.25" customHeight="1">
      <c r="A53" s="116" t="s">
        <v>360</v>
      </c>
      <c r="B53" s="528" t="s">
        <v>302</v>
      </c>
      <c r="C53" s="528"/>
      <c r="D53" s="528"/>
      <c r="E53" s="528"/>
      <c r="F53" s="528"/>
      <c r="G53" s="528"/>
      <c r="H53" s="528"/>
      <c r="I53" s="528"/>
      <c r="J53" s="117"/>
      <c r="K53" s="117"/>
    </row>
    <row r="54" spans="1:11" ht="11.25" customHeight="1">
      <c r="A54" s="116" t="s">
        <v>361</v>
      </c>
      <c r="B54" s="528" t="s">
        <v>42</v>
      </c>
      <c r="C54" s="528"/>
      <c r="D54" s="528"/>
      <c r="E54" s="528"/>
      <c r="F54" s="528"/>
      <c r="G54" s="528"/>
      <c r="H54" s="528"/>
      <c r="I54" s="528"/>
      <c r="J54" s="117"/>
      <c r="K54" s="117"/>
    </row>
    <row r="55" spans="1:11" ht="25.5" customHeight="1">
      <c r="A55" s="116" t="s">
        <v>362</v>
      </c>
      <c r="B55" s="528" t="s">
        <v>305</v>
      </c>
      <c r="C55" s="528"/>
      <c r="D55" s="528"/>
      <c r="E55" s="528"/>
      <c r="F55" s="528"/>
      <c r="G55" s="528"/>
      <c r="H55" s="528"/>
      <c r="I55" s="528"/>
      <c r="J55" s="117"/>
      <c r="K55" s="117"/>
    </row>
    <row r="56" spans="1:11" ht="11.25" customHeight="1">
      <c r="A56" s="116" t="s">
        <v>363</v>
      </c>
      <c r="B56" s="528" t="s">
        <v>307</v>
      </c>
      <c r="C56" s="528"/>
      <c r="D56" s="528"/>
      <c r="E56" s="528"/>
      <c r="F56" s="528"/>
      <c r="G56" s="528"/>
      <c r="H56" s="528"/>
      <c r="I56" s="528"/>
      <c r="J56" s="117"/>
      <c r="K56" s="117"/>
    </row>
    <row r="57" spans="1:11" ht="11.25" customHeight="1">
      <c r="A57" s="116" t="s">
        <v>364</v>
      </c>
      <c r="B57" s="528" t="s">
        <v>309</v>
      </c>
      <c r="C57" s="528"/>
      <c r="D57" s="528"/>
      <c r="E57" s="528"/>
      <c r="F57" s="528"/>
      <c r="G57" s="528"/>
      <c r="H57" s="528"/>
      <c r="I57" s="528"/>
      <c r="J57" s="117"/>
      <c r="K57" s="117"/>
    </row>
    <row r="58" spans="1:11" ht="25.5" customHeight="1">
      <c r="A58" s="116" t="s">
        <v>365</v>
      </c>
      <c r="B58" s="528" t="s">
        <v>311</v>
      </c>
      <c r="C58" s="528"/>
      <c r="D58" s="528"/>
      <c r="E58" s="528"/>
      <c r="F58" s="528"/>
      <c r="G58" s="528"/>
      <c r="H58" s="528"/>
      <c r="I58" s="528"/>
      <c r="J58" s="117"/>
      <c r="K58" s="117"/>
    </row>
    <row r="59" spans="1:11" ht="11.25" customHeight="1">
      <c r="A59" s="116" t="s">
        <v>366</v>
      </c>
      <c r="B59" s="528" t="s">
        <v>367</v>
      </c>
      <c r="C59" s="528"/>
      <c r="D59" s="528"/>
      <c r="E59" s="528"/>
      <c r="F59" s="528"/>
      <c r="G59" s="528"/>
      <c r="H59" s="528"/>
      <c r="I59" s="528"/>
      <c r="J59" s="117"/>
      <c r="K59" s="117"/>
    </row>
    <row r="60" spans="1:11" ht="23.25" customHeight="1">
      <c r="A60" s="116" t="s">
        <v>368</v>
      </c>
      <c r="B60" s="528" t="s">
        <v>369</v>
      </c>
      <c r="C60" s="528"/>
      <c r="D60" s="528"/>
      <c r="E60" s="528"/>
      <c r="F60" s="528"/>
      <c r="G60" s="528"/>
      <c r="H60" s="528"/>
      <c r="I60" s="528"/>
      <c r="J60" s="117"/>
      <c r="K60" s="117"/>
    </row>
    <row r="61" spans="1:11" ht="24.75" customHeight="1">
      <c r="A61" s="116" t="s">
        <v>370</v>
      </c>
      <c r="B61" s="528" t="s">
        <v>317</v>
      </c>
      <c r="C61" s="528"/>
      <c r="D61" s="528"/>
      <c r="E61" s="528"/>
      <c r="F61" s="528"/>
      <c r="G61" s="528"/>
      <c r="H61" s="528"/>
      <c r="I61" s="528"/>
      <c r="J61" s="117"/>
      <c r="K61" s="117"/>
    </row>
    <row r="62" spans="1:11" ht="11.25" customHeight="1">
      <c r="A62" s="116" t="s">
        <v>371</v>
      </c>
      <c r="B62" s="529" t="s">
        <v>377</v>
      </c>
      <c r="C62" s="529"/>
      <c r="D62" s="529"/>
      <c r="E62" s="529"/>
      <c r="F62" s="529"/>
      <c r="G62" s="529"/>
      <c r="H62" s="529"/>
      <c r="I62" s="529"/>
      <c r="J62" s="117"/>
      <c r="K62" s="117"/>
    </row>
    <row r="63" spans="1:11" ht="33.75" customHeight="1">
      <c r="A63" s="116" t="s">
        <v>372</v>
      </c>
      <c r="B63" s="529" t="s">
        <v>668</v>
      </c>
      <c r="C63" s="529"/>
      <c r="D63" s="529"/>
      <c r="E63" s="529"/>
      <c r="F63" s="529"/>
      <c r="G63" s="529"/>
      <c r="H63" s="529"/>
      <c r="I63" s="529"/>
      <c r="J63" s="117"/>
      <c r="K63" s="117"/>
    </row>
    <row r="64" spans="1:11" ht="47.25" customHeight="1">
      <c r="A64" s="118" t="s">
        <v>373</v>
      </c>
      <c r="B64" s="528" t="s">
        <v>320</v>
      </c>
      <c r="C64" s="528"/>
      <c r="D64" s="528"/>
      <c r="E64" s="528"/>
      <c r="F64" s="528"/>
      <c r="G64" s="528"/>
      <c r="H64" s="528"/>
      <c r="I64" s="528"/>
      <c r="J64" s="117"/>
      <c r="K64" s="117"/>
    </row>
    <row r="65" spans="1:11" ht="35.25" customHeight="1">
      <c r="A65" s="118" t="s">
        <v>374</v>
      </c>
      <c r="B65" s="529" t="s">
        <v>375</v>
      </c>
      <c r="C65" s="529"/>
      <c r="D65" s="529"/>
      <c r="E65" s="529"/>
      <c r="F65" s="529"/>
      <c r="G65" s="529"/>
      <c r="H65" s="529"/>
      <c r="I65" s="529"/>
      <c r="J65" s="117"/>
      <c r="K65" s="117"/>
    </row>
    <row r="66" spans="1:11" ht="27.75" customHeight="1">
      <c r="A66" s="118" t="s">
        <v>376</v>
      </c>
      <c r="B66" s="528" t="s">
        <v>324</v>
      </c>
      <c r="C66" s="528"/>
      <c r="D66" s="528"/>
      <c r="E66" s="528"/>
      <c r="F66" s="528"/>
      <c r="G66" s="528"/>
      <c r="H66" s="528"/>
      <c r="I66" s="528"/>
      <c r="J66" s="76"/>
      <c r="K66" s="76"/>
    </row>
    <row r="71" spans="1:11" ht="21" hidden="1" customHeight="1"/>
    <row r="72" spans="1:11" ht="1.5" hidden="1" customHeight="1">
      <c r="A72" s="103" t="s">
        <v>47</v>
      </c>
    </row>
    <row r="73" spans="1:11" ht="1.5" hidden="1" customHeight="1">
      <c r="A73" s="103"/>
    </row>
    <row r="74" spans="1:11" ht="0.75" hidden="1" customHeight="1">
      <c r="A74" s="103" t="s">
        <v>143</v>
      </c>
    </row>
    <row r="75" spans="1:11" hidden="1"/>
  </sheetData>
  <sheetProtection formatCells="0" formatColumns="0" formatRows="0" insertColumns="0" insertRows="0" deleteColumns="0" deleteRows="0" sort="0"/>
  <mergeCells count="82">
    <mergeCell ref="B62:I62"/>
    <mergeCell ref="B63:I63"/>
    <mergeCell ref="B64:I64"/>
    <mergeCell ref="B65:I65"/>
    <mergeCell ref="B66:I66"/>
    <mergeCell ref="B61:I61"/>
    <mergeCell ref="E46:H46"/>
    <mergeCell ref="B47:C47"/>
    <mergeCell ref="E47:H47"/>
    <mergeCell ref="B48:C48"/>
    <mergeCell ref="E48:H48"/>
    <mergeCell ref="B49:C49"/>
    <mergeCell ref="E49:H49"/>
    <mergeCell ref="B53:I53"/>
    <mergeCell ref="B54:I54"/>
    <mergeCell ref="B56:I56"/>
    <mergeCell ref="B57:I57"/>
    <mergeCell ref="B58:I58"/>
    <mergeCell ref="B59:I59"/>
    <mergeCell ref="B60:I60"/>
    <mergeCell ref="B55:I55"/>
    <mergeCell ref="D36:E36"/>
    <mergeCell ref="D37:E37"/>
    <mergeCell ref="B38:C39"/>
    <mergeCell ref="D38:E38"/>
    <mergeCell ref="D39:E39"/>
    <mergeCell ref="B27:B37"/>
    <mergeCell ref="C27:C28"/>
    <mergeCell ref="C30:C33"/>
    <mergeCell ref="C34:C35"/>
    <mergeCell ref="D30:E30"/>
    <mergeCell ref="D28:E28"/>
    <mergeCell ref="D29:E29"/>
    <mergeCell ref="D31:E31"/>
    <mergeCell ref="D32:E32"/>
    <mergeCell ref="D33:E33"/>
    <mergeCell ref="D34:E34"/>
    <mergeCell ref="B50:C50"/>
    <mergeCell ref="E50:H50"/>
    <mergeCell ref="A52:K52"/>
    <mergeCell ref="A44:C44"/>
    <mergeCell ref="B45:C45"/>
    <mergeCell ref="E45:H45"/>
    <mergeCell ref="B46:C46"/>
    <mergeCell ref="D35:E35"/>
    <mergeCell ref="D13:E13"/>
    <mergeCell ref="D14:E14"/>
    <mergeCell ref="D15:E15"/>
    <mergeCell ref="D16:E16"/>
    <mergeCell ref="D24:E24"/>
    <mergeCell ref="D25:E25"/>
    <mergeCell ref="D26:E26"/>
    <mergeCell ref="D27:E27"/>
    <mergeCell ref="D23:E23"/>
    <mergeCell ref="B13:B26"/>
    <mergeCell ref="C14:C17"/>
    <mergeCell ref="C18:C19"/>
    <mergeCell ref="D17:E17"/>
    <mergeCell ref="D18:E18"/>
    <mergeCell ref="D19:E19"/>
    <mergeCell ref="D20:E20"/>
    <mergeCell ref="D21:E21"/>
    <mergeCell ref="D22:E22"/>
    <mergeCell ref="C22:C26"/>
    <mergeCell ref="A10:A12"/>
    <mergeCell ref="B10:C12"/>
    <mergeCell ref="D10:E12"/>
    <mergeCell ref="F10:H10"/>
    <mergeCell ref="I10:I12"/>
    <mergeCell ref="F11:F12"/>
    <mergeCell ref="A2:I2"/>
    <mergeCell ref="A3:I3"/>
    <mergeCell ref="A5:B8"/>
    <mergeCell ref="D5:G5"/>
    <mergeCell ref="H5:I5"/>
    <mergeCell ref="D6:G6"/>
    <mergeCell ref="H6:I6"/>
    <mergeCell ref="C7:C8"/>
    <mergeCell ref="D7:G7"/>
    <mergeCell ref="H7:I7"/>
    <mergeCell ref="D8:G8"/>
    <mergeCell ref="H8:I8"/>
  </mergeCells>
  <phoneticPr fontId="3"/>
  <dataValidations count="2">
    <dataValidation type="list" allowBlank="1" showInputMessage="1" showErrorMessage="1" sqref="F13:G39 I44:I45 I40 J45:J50 F41:G43 H13:H50 J52:J65 H52:I62 H64:I65" xr:uid="{00000000-0002-0000-0500-000000000000}">
      <formula1>$A$72:$A$74</formula1>
    </dataValidation>
    <dataValidation type="list" allowBlank="1" showInputMessage="1" showErrorMessage="1" sqref="H63:I63" xr:uid="{2DE38BE0-E7E5-44CA-842C-C13E16C533E6}">
      <formula1>$A$73:$A$75</formula1>
    </dataValidation>
  </dataValidations>
  <pageMargins left="0.59055118110236227" right="0.59055118110236227" top="0.39370078740157483" bottom="0.39370078740157483" header="0.51181102362204722" footer="0.51181102362204722"/>
  <pageSetup paperSize="9" scale="8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0"/>
  <sheetViews>
    <sheetView showZeros="0" view="pageBreakPreview" zoomScaleNormal="100" zoomScaleSheetLayoutView="100" workbookViewId="0">
      <selection activeCell="H6" sqref="H6:I6"/>
    </sheetView>
  </sheetViews>
  <sheetFormatPr defaultRowHeight="11.25"/>
  <cols>
    <col min="1" max="1" width="4.75" style="79" customWidth="1"/>
    <col min="2" max="2" width="9" style="79" customWidth="1"/>
    <col min="3" max="3" width="15.625" style="79" customWidth="1"/>
    <col min="4" max="4" width="31.125" style="79" customWidth="1"/>
    <col min="5" max="5" width="18.625" style="79" customWidth="1"/>
    <col min="6" max="8" width="6.125" style="79" customWidth="1"/>
    <col min="9" max="9" width="8" style="79" customWidth="1"/>
    <col min="10" max="11" width="6.625" style="79" customWidth="1"/>
    <col min="12" max="12" width="8" style="79" customWidth="1"/>
    <col min="13" max="16384" width="9" style="79"/>
  </cols>
  <sheetData>
    <row r="1" spans="1:13" ht="12" customHeight="1">
      <c r="A1" s="75" t="s">
        <v>669</v>
      </c>
      <c r="B1" s="76"/>
      <c r="C1" s="76"/>
      <c r="D1" s="76"/>
      <c r="E1" s="76"/>
      <c r="F1" s="76"/>
      <c r="G1" s="76"/>
      <c r="H1" s="77"/>
      <c r="I1" s="78" t="str">
        <f>定期検査報告書!AR2</f>
        <v>2025-2様式</v>
      </c>
      <c r="J1" s="76"/>
      <c r="K1" s="76"/>
    </row>
    <row r="2" spans="1:13" s="81" customFormat="1" ht="14.1" customHeight="1">
      <c r="A2" s="466" t="s">
        <v>252</v>
      </c>
      <c r="B2" s="531"/>
      <c r="C2" s="531"/>
      <c r="D2" s="531"/>
      <c r="E2" s="531"/>
      <c r="F2" s="531"/>
      <c r="G2" s="531"/>
      <c r="H2" s="531"/>
      <c r="I2" s="531"/>
      <c r="J2" s="76"/>
      <c r="K2" s="76"/>
    </row>
    <row r="3" spans="1:13" s="81" customFormat="1" ht="14.1" customHeight="1">
      <c r="A3" s="466" t="s">
        <v>378</v>
      </c>
      <c r="B3" s="466"/>
      <c r="C3" s="466"/>
      <c r="D3" s="466"/>
      <c r="E3" s="466"/>
      <c r="F3" s="466"/>
      <c r="G3" s="466"/>
      <c r="H3" s="466"/>
      <c r="I3" s="466"/>
      <c r="J3" s="76"/>
      <c r="K3" s="76"/>
    </row>
    <row r="4" spans="1:13" ht="12" customHeight="1" thickBot="1">
      <c r="A4" s="76"/>
      <c r="B4" s="82"/>
      <c r="C4" s="82"/>
      <c r="D4" s="82"/>
      <c r="E4" s="82"/>
      <c r="F4" s="82"/>
      <c r="G4" s="82"/>
      <c r="H4" s="82"/>
      <c r="I4" s="76"/>
      <c r="J4" s="76"/>
      <c r="K4" s="76"/>
    </row>
    <row r="5" spans="1:13" ht="12" customHeight="1">
      <c r="A5" s="467" t="s">
        <v>254</v>
      </c>
      <c r="B5" s="468"/>
      <c r="C5" s="83"/>
      <c r="D5" s="473" t="s">
        <v>110</v>
      </c>
      <c r="E5" s="474"/>
      <c r="F5" s="474"/>
      <c r="G5" s="475"/>
      <c r="H5" s="476" t="s">
        <v>255</v>
      </c>
      <c r="I5" s="477"/>
      <c r="J5" s="76"/>
      <c r="K5" s="76"/>
    </row>
    <row r="6" spans="1:13" ht="12" customHeight="1">
      <c r="A6" s="469"/>
      <c r="B6" s="470"/>
      <c r="C6" s="84" t="s">
        <v>256</v>
      </c>
      <c r="D6" s="478">
        <f>定期検査報告書!$K$89</f>
        <v>0</v>
      </c>
      <c r="E6" s="479"/>
      <c r="F6" s="479"/>
      <c r="G6" s="480"/>
      <c r="H6" s="481"/>
      <c r="I6" s="482"/>
      <c r="J6" s="76"/>
      <c r="K6" s="76"/>
    </row>
    <row r="7" spans="1:13" ht="12" customHeight="1">
      <c r="A7" s="469"/>
      <c r="B7" s="470"/>
      <c r="C7" s="483" t="s">
        <v>257</v>
      </c>
      <c r="D7" s="478">
        <f>定期検査報告書!$K$99</f>
        <v>0</v>
      </c>
      <c r="E7" s="479"/>
      <c r="F7" s="479"/>
      <c r="G7" s="480"/>
      <c r="H7" s="481"/>
      <c r="I7" s="482"/>
      <c r="J7" s="76"/>
      <c r="K7" s="76"/>
    </row>
    <row r="8" spans="1:13" ht="12" customHeight="1" thickBot="1">
      <c r="A8" s="471"/>
      <c r="B8" s="472"/>
      <c r="C8" s="484"/>
      <c r="D8" s="532"/>
      <c r="E8" s="533"/>
      <c r="F8" s="533"/>
      <c r="G8" s="534"/>
      <c r="H8" s="488"/>
      <c r="I8" s="489"/>
      <c r="J8" s="76"/>
      <c r="K8" s="76"/>
      <c r="L8" s="85"/>
      <c r="M8" s="85"/>
    </row>
    <row r="9" spans="1:13" ht="12" customHeight="1" thickBot="1">
      <c r="A9" s="76"/>
      <c r="B9" s="82"/>
      <c r="C9" s="82"/>
      <c r="D9" s="82"/>
      <c r="E9" s="82"/>
      <c r="F9" s="82"/>
      <c r="G9" s="82"/>
      <c r="H9" s="82"/>
      <c r="I9" s="76"/>
      <c r="J9" s="76"/>
      <c r="K9" s="76"/>
      <c r="L9" s="85"/>
      <c r="M9" s="85"/>
    </row>
    <row r="10" spans="1:13" ht="12" customHeight="1">
      <c r="A10" s="493" t="s">
        <v>111</v>
      </c>
      <c r="B10" s="490" t="s">
        <v>258</v>
      </c>
      <c r="C10" s="496"/>
      <c r="D10" s="490" t="s">
        <v>259</v>
      </c>
      <c r="E10" s="500"/>
      <c r="F10" s="476" t="s">
        <v>260</v>
      </c>
      <c r="G10" s="503"/>
      <c r="H10" s="504"/>
      <c r="I10" s="461" t="s">
        <v>261</v>
      </c>
      <c r="J10" s="75"/>
      <c r="K10" s="75"/>
      <c r="L10" s="85"/>
      <c r="M10" s="85"/>
    </row>
    <row r="11" spans="1:13" ht="12" customHeight="1">
      <c r="A11" s="494"/>
      <c r="B11" s="491"/>
      <c r="C11" s="497"/>
      <c r="D11" s="491"/>
      <c r="E11" s="501"/>
      <c r="F11" s="464" t="s">
        <v>262</v>
      </c>
      <c r="G11" s="86" t="s">
        <v>112</v>
      </c>
      <c r="H11" s="87"/>
      <c r="I11" s="462"/>
      <c r="J11" s="75"/>
      <c r="K11" s="75"/>
    </row>
    <row r="12" spans="1:13" ht="23.25" thickBot="1">
      <c r="A12" s="495"/>
      <c r="B12" s="498"/>
      <c r="C12" s="499"/>
      <c r="D12" s="498"/>
      <c r="E12" s="502"/>
      <c r="F12" s="465"/>
      <c r="G12" s="88"/>
      <c r="H12" s="89" t="s">
        <v>263</v>
      </c>
      <c r="I12" s="463"/>
      <c r="J12" s="75"/>
      <c r="K12" s="75"/>
    </row>
    <row r="13" spans="1:13" ht="12" customHeight="1">
      <c r="A13" s="90" t="s">
        <v>264</v>
      </c>
      <c r="B13" s="535" t="s">
        <v>379</v>
      </c>
      <c r="C13" s="129" t="s">
        <v>265</v>
      </c>
      <c r="D13" s="509" t="s">
        <v>670</v>
      </c>
      <c r="E13" s="510"/>
      <c r="F13" s="92"/>
      <c r="G13" s="92"/>
      <c r="H13" s="92"/>
      <c r="I13" s="93"/>
      <c r="J13" s="75"/>
      <c r="K13" s="75"/>
    </row>
    <row r="14" spans="1:13" ht="12" customHeight="1">
      <c r="A14" s="90" t="s">
        <v>266</v>
      </c>
      <c r="B14" s="536"/>
      <c r="C14" s="131" t="s">
        <v>332</v>
      </c>
      <c r="D14" s="509" t="s">
        <v>380</v>
      </c>
      <c r="E14" s="510"/>
      <c r="F14" s="92"/>
      <c r="G14" s="92"/>
      <c r="H14" s="92"/>
      <c r="I14" s="93"/>
      <c r="J14" s="75"/>
      <c r="K14" s="75"/>
    </row>
    <row r="15" spans="1:13" ht="12" customHeight="1">
      <c r="A15" s="90" t="s">
        <v>268</v>
      </c>
      <c r="B15" s="536"/>
      <c r="C15" s="516" t="s">
        <v>339</v>
      </c>
      <c r="D15" s="511" t="s">
        <v>381</v>
      </c>
      <c r="E15" s="512"/>
      <c r="F15" s="92"/>
      <c r="G15" s="92"/>
      <c r="H15" s="92"/>
      <c r="I15" s="93"/>
      <c r="J15" s="75"/>
      <c r="K15" s="75"/>
    </row>
    <row r="16" spans="1:13" ht="12" customHeight="1">
      <c r="A16" s="90" t="s">
        <v>336</v>
      </c>
      <c r="B16" s="536"/>
      <c r="C16" s="516"/>
      <c r="D16" s="517" t="s">
        <v>341</v>
      </c>
      <c r="E16" s="518"/>
      <c r="F16" s="92"/>
      <c r="G16" s="92"/>
      <c r="H16" s="92"/>
      <c r="I16" s="93"/>
      <c r="J16" s="75"/>
      <c r="K16" s="75"/>
    </row>
    <row r="17" spans="1:13" ht="12" customHeight="1">
      <c r="A17" s="90" t="s">
        <v>273</v>
      </c>
      <c r="B17" s="536"/>
      <c r="C17" s="130" t="s">
        <v>382</v>
      </c>
      <c r="D17" s="517" t="s">
        <v>292</v>
      </c>
      <c r="E17" s="518"/>
      <c r="F17" s="92"/>
      <c r="G17" s="92"/>
      <c r="H17" s="92"/>
      <c r="I17" s="93"/>
      <c r="J17" s="75"/>
      <c r="K17" s="75"/>
    </row>
    <row r="18" spans="1:13" ht="12" customHeight="1">
      <c r="A18" s="90" t="s">
        <v>277</v>
      </c>
      <c r="B18" s="536"/>
      <c r="C18" s="130" t="s">
        <v>343</v>
      </c>
      <c r="D18" s="517" t="s">
        <v>292</v>
      </c>
      <c r="E18" s="518"/>
      <c r="F18" s="92"/>
      <c r="G18" s="92"/>
      <c r="H18" s="92"/>
      <c r="I18" s="93"/>
      <c r="J18" s="75"/>
      <c r="K18" s="75"/>
    </row>
    <row r="19" spans="1:13" ht="12" customHeight="1">
      <c r="A19" s="90" t="s">
        <v>279</v>
      </c>
      <c r="B19" s="536"/>
      <c r="C19" s="538" t="s">
        <v>383</v>
      </c>
      <c r="D19" s="517" t="s">
        <v>344</v>
      </c>
      <c r="E19" s="518"/>
      <c r="F19" s="92"/>
      <c r="G19" s="92"/>
      <c r="H19" s="92"/>
      <c r="I19" s="93"/>
      <c r="J19" s="75"/>
      <c r="K19" s="75"/>
    </row>
    <row r="20" spans="1:13" ht="12" customHeight="1">
      <c r="A20" s="90" t="s">
        <v>282</v>
      </c>
      <c r="B20" s="536"/>
      <c r="C20" s="536"/>
      <c r="D20" s="517" t="s">
        <v>345</v>
      </c>
      <c r="E20" s="518"/>
      <c r="F20" s="92"/>
      <c r="G20" s="92"/>
      <c r="H20" s="92"/>
      <c r="I20" s="93"/>
      <c r="J20" s="75"/>
      <c r="K20" s="75"/>
    </row>
    <row r="21" spans="1:13" ht="12" customHeight="1">
      <c r="A21" s="90" t="s">
        <v>285</v>
      </c>
      <c r="B21" s="536"/>
      <c r="C21" s="536"/>
      <c r="D21" s="517" t="s">
        <v>346</v>
      </c>
      <c r="E21" s="518"/>
      <c r="F21" s="92"/>
      <c r="G21" s="92"/>
      <c r="H21" s="92"/>
      <c r="I21" s="93"/>
      <c r="J21" s="75"/>
      <c r="K21" s="75"/>
    </row>
    <row r="22" spans="1:13" ht="12" customHeight="1">
      <c r="A22" s="90" t="s">
        <v>287</v>
      </c>
      <c r="B22" s="536"/>
      <c r="C22" s="536"/>
      <c r="D22" s="517" t="s">
        <v>347</v>
      </c>
      <c r="E22" s="518"/>
      <c r="F22" s="92"/>
      <c r="G22" s="92"/>
      <c r="H22" s="92"/>
      <c r="I22" s="93"/>
      <c r="J22" s="75"/>
      <c r="K22" s="75"/>
    </row>
    <row r="23" spans="1:13" ht="12" customHeight="1">
      <c r="A23" s="90" t="s">
        <v>289</v>
      </c>
      <c r="B23" s="537"/>
      <c r="C23" s="537"/>
      <c r="D23" s="517" t="s">
        <v>272</v>
      </c>
      <c r="E23" s="518"/>
      <c r="F23" s="92"/>
      <c r="G23" s="92"/>
      <c r="H23" s="92"/>
      <c r="I23" s="93"/>
      <c r="J23" s="75"/>
      <c r="K23" s="75"/>
    </row>
    <row r="24" spans="1:13" ht="12" customHeight="1">
      <c r="A24" s="90" t="s">
        <v>106</v>
      </c>
      <c r="B24" s="516" t="s">
        <v>274</v>
      </c>
      <c r="C24" s="516" t="s">
        <v>275</v>
      </c>
      <c r="D24" s="511" t="s">
        <v>276</v>
      </c>
      <c r="E24" s="512"/>
      <c r="F24" s="92"/>
      <c r="G24" s="92"/>
      <c r="H24" s="92"/>
      <c r="I24" s="93"/>
      <c r="J24" s="75"/>
      <c r="K24" s="75"/>
    </row>
    <row r="25" spans="1:13" ht="12" customHeight="1">
      <c r="A25" s="90" t="s">
        <v>107</v>
      </c>
      <c r="B25" s="516"/>
      <c r="C25" s="516"/>
      <c r="D25" s="511" t="s">
        <v>278</v>
      </c>
      <c r="E25" s="512"/>
      <c r="F25" s="92"/>
      <c r="G25" s="92"/>
      <c r="H25" s="92"/>
      <c r="I25" s="93"/>
      <c r="J25" s="75"/>
      <c r="K25" s="75"/>
    </row>
    <row r="26" spans="1:13" ht="12" customHeight="1">
      <c r="A26" s="90" t="s">
        <v>108</v>
      </c>
      <c r="B26" s="516"/>
      <c r="C26" s="516" t="s">
        <v>283</v>
      </c>
      <c r="D26" s="511" t="s">
        <v>284</v>
      </c>
      <c r="E26" s="512"/>
      <c r="F26" s="92"/>
      <c r="G26" s="92"/>
      <c r="H26" s="92"/>
      <c r="I26" s="93"/>
      <c r="J26" s="75"/>
      <c r="K26" s="75"/>
    </row>
    <row r="27" spans="1:13" ht="12" customHeight="1">
      <c r="A27" s="90" t="s">
        <v>109</v>
      </c>
      <c r="B27" s="516"/>
      <c r="C27" s="516"/>
      <c r="D27" s="517" t="s">
        <v>286</v>
      </c>
      <c r="E27" s="518"/>
      <c r="F27" s="92"/>
      <c r="G27" s="92"/>
      <c r="H27" s="92"/>
      <c r="I27" s="93"/>
      <c r="J27" s="75"/>
      <c r="K27" s="75"/>
    </row>
    <row r="28" spans="1:13" ht="12" customHeight="1">
      <c r="A28" s="90" t="s">
        <v>296</v>
      </c>
      <c r="B28" s="516"/>
      <c r="C28" s="516"/>
      <c r="D28" s="517" t="s">
        <v>288</v>
      </c>
      <c r="E28" s="518"/>
      <c r="F28" s="92"/>
      <c r="G28" s="92"/>
      <c r="H28" s="92"/>
      <c r="I28" s="93"/>
      <c r="J28" s="75"/>
      <c r="K28" s="75"/>
    </row>
    <row r="29" spans="1:13" ht="12" customHeight="1">
      <c r="A29" s="90" t="s">
        <v>298</v>
      </c>
      <c r="B29" s="516"/>
      <c r="C29" s="516"/>
      <c r="D29" s="511" t="s">
        <v>290</v>
      </c>
      <c r="E29" s="512"/>
      <c r="F29" s="92"/>
      <c r="G29" s="92"/>
      <c r="H29" s="92"/>
      <c r="I29" s="93"/>
      <c r="J29" s="75"/>
      <c r="K29" s="75"/>
      <c r="M29" s="103"/>
    </row>
    <row r="30" spans="1:13" ht="12" customHeight="1">
      <c r="A30" s="90" t="s">
        <v>348</v>
      </c>
      <c r="B30" s="516"/>
      <c r="C30" s="516" t="s">
        <v>291</v>
      </c>
      <c r="D30" s="509" t="s">
        <v>292</v>
      </c>
      <c r="E30" s="510"/>
      <c r="F30" s="92"/>
      <c r="G30" s="92"/>
      <c r="H30" s="92"/>
      <c r="I30" s="93"/>
      <c r="J30" s="75"/>
      <c r="K30" s="75"/>
    </row>
    <row r="31" spans="1:13" ht="12" customHeight="1">
      <c r="A31" s="90" t="s">
        <v>349</v>
      </c>
      <c r="B31" s="516"/>
      <c r="C31" s="516"/>
      <c r="D31" s="509" t="s">
        <v>293</v>
      </c>
      <c r="E31" s="510"/>
      <c r="F31" s="92"/>
      <c r="G31" s="92"/>
      <c r="H31" s="92"/>
      <c r="I31" s="93"/>
      <c r="J31" s="75"/>
      <c r="K31" s="75"/>
    </row>
    <row r="32" spans="1:13" ht="12" customHeight="1">
      <c r="A32" s="90" t="s">
        <v>350</v>
      </c>
      <c r="B32" s="516"/>
      <c r="C32" s="131" t="s">
        <v>294</v>
      </c>
      <c r="D32" s="509" t="s">
        <v>281</v>
      </c>
      <c r="E32" s="510"/>
      <c r="F32" s="92"/>
      <c r="G32" s="92"/>
      <c r="H32" s="92"/>
      <c r="I32" s="93"/>
      <c r="J32" s="75"/>
      <c r="K32" s="75"/>
    </row>
    <row r="33" spans="1:11" ht="12" customHeight="1">
      <c r="A33" s="90" t="s">
        <v>351</v>
      </c>
      <c r="B33" s="516"/>
      <c r="C33" s="131" t="s">
        <v>356</v>
      </c>
      <c r="D33" s="509" t="s">
        <v>281</v>
      </c>
      <c r="E33" s="510"/>
      <c r="F33" s="92"/>
      <c r="G33" s="92"/>
      <c r="H33" s="92"/>
      <c r="I33" s="93"/>
      <c r="J33" s="75"/>
      <c r="K33" s="75"/>
    </row>
    <row r="34" spans="1:11" ht="12" customHeight="1">
      <c r="A34" s="90" t="s">
        <v>352</v>
      </c>
      <c r="B34" s="516" t="s">
        <v>297</v>
      </c>
      <c r="C34" s="516"/>
      <c r="D34" s="509" t="s">
        <v>384</v>
      </c>
      <c r="E34" s="510"/>
      <c r="F34" s="92"/>
      <c r="G34" s="92"/>
      <c r="H34" s="92"/>
      <c r="I34" s="93"/>
      <c r="J34" s="75"/>
      <c r="K34" s="75"/>
    </row>
    <row r="35" spans="1:11" ht="12" customHeight="1" thickBot="1">
      <c r="A35" s="90" t="s">
        <v>353</v>
      </c>
      <c r="B35" s="530"/>
      <c r="C35" s="530"/>
      <c r="D35" s="509" t="s">
        <v>299</v>
      </c>
      <c r="E35" s="510"/>
      <c r="F35" s="92"/>
      <c r="G35" s="92"/>
      <c r="H35" s="92"/>
      <c r="I35" s="93"/>
      <c r="J35" s="75"/>
      <c r="K35" s="75"/>
    </row>
    <row r="36" spans="1:11" ht="15" customHeight="1">
      <c r="A36" s="99" t="s">
        <v>325</v>
      </c>
      <c r="B36" s="100"/>
      <c r="C36" s="101"/>
      <c r="D36" s="101"/>
      <c r="E36" s="101"/>
      <c r="F36" s="101"/>
      <c r="G36" s="101"/>
      <c r="H36" s="101"/>
      <c r="I36" s="102"/>
      <c r="J36" s="75"/>
      <c r="K36" s="75"/>
    </row>
    <row r="37" spans="1:11" ht="12" customHeight="1">
      <c r="A37" s="104"/>
      <c r="B37" s="132"/>
      <c r="C37" s="133"/>
      <c r="D37" s="134"/>
      <c r="E37" s="135"/>
      <c r="F37" s="92"/>
      <c r="G37" s="92"/>
      <c r="H37" s="92"/>
      <c r="I37" s="93"/>
      <c r="J37" s="75"/>
      <c r="K37" s="75"/>
    </row>
    <row r="38" spans="1:11" ht="12" customHeight="1">
      <c r="A38" s="104"/>
      <c r="B38" s="132"/>
      <c r="C38" s="133"/>
      <c r="D38" s="134"/>
      <c r="E38" s="135"/>
      <c r="F38" s="92"/>
      <c r="G38" s="92"/>
      <c r="H38" s="92"/>
      <c r="I38" s="93"/>
      <c r="J38" s="75"/>
      <c r="K38" s="75"/>
    </row>
    <row r="39" spans="1:11" ht="12" customHeight="1" thickBot="1">
      <c r="A39" s="106"/>
      <c r="B39" s="136"/>
      <c r="C39" s="137"/>
      <c r="D39" s="138"/>
      <c r="E39" s="139"/>
      <c r="F39" s="92"/>
      <c r="G39" s="92"/>
      <c r="H39" s="92"/>
      <c r="I39" s="108"/>
      <c r="J39" s="75"/>
      <c r="K39" s="75"/>
    </row>
    <row r="40" spans="1:11" ht="15" customHeight="1">
      <c r="A40" s="519" t="s">
        <v>37</v>
      </c>
      <c r="B40" s="520"/>
      <c r="C40" s="520"/>
      <c r="D40" s="109"/>
      <c r="E40" s="109"/>
      <c r="F40" s="109"/>
      <c r="G40" s="109"/>
      <c r="H40" s="109"/>
      <c r="I40" s="110"/>
      <c r="J40" s="75"/>
      <c r="K40" s="75"/>
    </row>
    <row r="41" spans="1:11" ht="21" customHeight="1">
      <c r="A41" s="111" t="s">
        <v>111</v>
      </c>
      <c r="B41" s="452" t="s">
        <v>259</v>
      </c>
      <c r="C41" s="453"/>
      <c r="D41" s="112" t="s">
        <v>38</v>
      </c>
      <c r="E41" s="452" t="s">
        <v>39</v>
      </c>
      <c r="F41" s="454"/>
      <c r="G41" s="454"/>
      <c r="H41" s="455"/>
      <c r="I41" s="113" t="s">
        <v>40</v>
      </c>
      <c r="J41" s="75"/>
      <c r="K41" s="75"/>
    </row>
    <row r="42" spans="1:11" ht="21" customHeight="1">
      <c r="A42" s="111"/>
      <c r="B42" s="452"/>
      <c r="C42" s="453"/>
      <c r="D42" s="112"/>
      <c r="E42" s="452"/>
      <c r="F42" s="454"/>
      <c r="G42" s="454"/>
      <c r="H42" s="455"/>
      <c r="I42" s="93"/>
      <c r="J42" s="75"/>
      <c r="K42" s="75"/>
    </row>
    <row r="43" spans="1:11" ht="21" customHeight="1">
      <c r="A43" s="111"/>
      <c r="B43" s="452"/>
      <c r="C43" s="453"/>
      <c r="D43" s="112"/>
      <c r="E43" s="452"/>
      <c r="F43" s="454"/>
      <c r="G43" s="454"/>
      <c r="H43" s="455"/>
      <c r="I43" s="93"/>
      <c r="J43" s="75"/>
      <c r="K43" s="75"/>
    </row>
    <row r="44" spans="1:11" ht="21" customHeight="1">
      <c r="A44" s="111"/>
      <c r="B44" s="452"/>
      <c r="C44" s="453"/>
      <c r="D44" s="112"/>
      <c r="E44" s="452"/>
      <c r="F44" s="454"/>
      <c r="G44" s="454"/>
      <c r="H44" s="455"/>
      <c r="I44" s="93"/>
      <c r="J44" s="75"/>
      <c r="K44" s="75"/>
    </row>
    <row r="45" spans="1:11" ht="21" customHeight="1">
      <c r="A45" s="111"/>
      <c r="B45" s="452"/>
      <c r="C45" s="453"/>
      <c r="D45" s="112"/>
      <c r="E45" s="452"/>
      <c r="F45" s="454"/>
      <c r="G45" s="454"/>
      <c r="H45" s="455"/>
      <c r="I45" s="93"/>
      <c r="J45" s="75"/>
      <c r="K45" s="75"/>
    </row>
    <row r="46" spans="1:11" ht="21" customHeight="1" thickBot="1">
      <c r="A46" s="114"/>
      <c r="B46" s="456"/>
      <c r="C46" s="457"/>
      <c r="D46" s="115"/>
      <c r="E46" s="456"/>
      <c r="F46" s="458"/>
      <c r="G46" s="458"/>
      <c r="H46" s="459"/>
      <c r="I46" s="108"/>
      <c r="J46" s="75"/>
      <c r="K46" s="75"/>
    </row>
    <row r="47" spans="1:11" ht="12" customHeight="1">
      <c r="A47" s="76"/>
      <c r="B47" s="76"/>
      <c r="C47" s="76"/>
      <c r="D47" s="76"/>
      <c r="E47" s="76"/>
      <c r="F47" s="76"/>
      <c r="G47" s="76"/>
      <c r="H47" s="76"/>
      <c r="I47" s="76"/>
      <c r="J47" s="76"/>
      <c r="K47" s="76"/>
    </row>
    <row r="48" spans="1:11" ht="12" customHeight="1">
      <c r="A48" s="460" t="s">
        <v>41</v>
      </c>
      <c r="B48" s="460"/>
      <c r="C48" s="460"/>
      <c r="D48" s="460"/>
      <c r="E48" s="460"/>
      <c r="F48" s="460"/>
      <c r="G48" s="460"/>
      <c r="H48" s="460"/>
      <c r="I48" s="460"/>
      <c r="J48" s="460"/>
      <c r="K48" s="460"/>
    </row>
    <row r="49" spans="1:11">
      <c r="A49" s="116" t="s">
        <v>360</v>
      </c>
      <c r="B49" s="528" t="s">
        <v>302</v>
      </c>
      <c r="C49" s="528"/>
      <c r="D49" s="528"/>
      <c r="E49" s="528"/>
      <c r="F49" s="528"/>
      <c r="G49" s="528"/>
      <c r="H49" s="528"/>
      <c r="I49" s="528"/>
      <c r="J49" s="117"/>
      <c r="K49" s="117"/>
    </row>
    <row r="50" spans="1:11" ht="12" customHeight="1">
      <c r="A50" s="116" t="s">
        <v>361</v>
      </c>
      <c r="B50" s="528" t="s">
        <v>42</v>
      </c>
      <c r="C50" s="528"/>
      <c r="D50" s="528"/>
      <c r="E50" s="528"/>
      <c r="F50" s="528"/>
      <c r="G50" s="528"/>
      <c r="H50" s="528"/>
      <c r="I50" s="528"/>
      <c r="J50" s="117"/>
      <c r="K50" s="117"/>
    </row>
    <row r="51" spans="1:11" ht="24" customHeight="1">
      <c r="A51" s="116" t="s">
        <v>362</v>
      </c>
      <c r="B51" s="528" t="s">
        <v>305</v>
      </c>
      <c r="C51" s="528"/>
      <c r="D51" s="528"/>
      <c r="E51" s="528"/>
      <c r="F51" s="528"/>
      <c r="G51" s="528"/>
      <c r="H51" s="528"/>
      <c r="I51" s="528"/>
      <c r="J51" s="117"/>
      <c r="K51" s="117"/>
    </row>
    <row r="52" spans="1:11" ht="11.25" customHeight="1">
      <c r="A52" s="116" t="s">
        <v>363</v>
      </c>
      <c r="B52" s="528" t="s">
        <v>307</v>
      </c>
      <c r="C52" s="528"/>
      <c r="D52" s="528"/>
      <c r="E52" s="528"/>
      <c r="F52" s="528"/>
      <c r="G52" s="528"/>
      <c r="H52" s="528"/>
      <c r="I52" s="528"/>
      <c r="J52" s="117"/>
      <c r="K52" s="117"/>
    </row>
    <row r="53" spans="1:11" ht="11.25" customHeight="1">
      <c r="A53" s="116" t="s">
        <v>364</v>
      </c>
      <c r="B53" s="528" t="s">
        <v>309</v>
      </c>
      <c r="C53" s="528"/>
      <c r="D53" s="528"/>
      <c r="E53" s="528"/>
      <c r="F53" s="528"/>
      <c r="G53" s="528"/>
      <c r="H53" s="528"/>
      <c r="I53" s="528"/>
      <c r="J53" s="117"/>
      <c r="K53" s="117"/>
    </row>
    <row r="54" spans="1:11" ht="24" customHeight="1">
      <c r="A54" s="116" t="s">
        <v>365</v>
      </c>
      <c r="B54" s="528" t="s">
        <v>311</v>
      </c>
      <c r="C54" s="528"/>
      <c r="D54" s="528"/>
      <c r="E54" s="528"/>
      <c r="F54" s="528"/>
      <c r="G54" s="528"/>
      <c r="H54" s="528"/>
      <c r="I54" s="528"/>
      <c r="J54" s="117"/>
      <c r="K54" s="117"/>
    </row>
    <row r="55" spans="1:11" ht="11.25" customHeight="1">
      <c r="A55" s="116" t="s">
        <v>366</v>
      </c>
      <c r="B55" s="528" t="s">
        <v>367</v>
      </c>
      <c r="C55" s="528"/>
      <c r="D55" s="528"/>
      <c r="E55" s="528"/>
      <c r="F55" s="528"/>
      <c r="G55" s="528"/>
      <c r="H55" s="528"/>
      <c r="I55" s="528"/>
      <c r="J55" s="117"/>
      <c r="K55" s="117"/>
    </row>
    <row r="56" spans="1:11" ht="21" customHeight="1">
      <c r="A56" s="116" t="s">
        <v>368</v>
      </c>
      <c r="B56" s="528" t="s">
        <v>369</v>
      </c>
      <c r="C56" s="528"/>
      <c r="D56" s="528"/>
      <c r="E56" s="528"/>
      <c r="F56" s="528"/>
      <c r="G56" s="528"/>
      <c r="H56" s="528"/>
      <c r="I56" s="528"/>
      <c r="J56" s="117"/>
      <c r="K56" s="117"/>
    </row>
    <row r="57" spans="1:11" ht="25.5" customHeight="1">
      <c r="A57" s="116" t="s">
        <v>370</v>
      </c>
      <c r="B57" s="528" t="s">
        <v>317</v>
      </c>
      <c r="C57" s="528"/>
      <c r="D57" s="528"/>
      <c r="E57" s="528"/>
      <c r="F57" s="528"/>
      <c r="G57" s="528"/>
      <c r="H57" s="528"/>
      <c r="I57" s="528"/>
      <c r="J57" s="117"/>
      <c r="K57" s="117"/>
    </row>
    <row r="58" spans="1:11" ht="35.25" customHeight="1">
      <c r="A58" s="116" t="s">
        <v>371</v>
      </c>
      <c r="B58" s="529" t="s">
        <v>666</v>
      </c>
      <c r="C58" s="529"/>
      <c r="D58" s="529"/>
      <c r="E58" s="529"/>
      <c r="F58" s="529"/>
      <c r="G58" s="529"/>
      <c r="H58" s="529"/>
      <c r="I58" s="529"/>
      <c r="J58" s="117"/>
      <c r="K58" s="117"/>
    </row>
    <row r="59" spans="1:11" ht="44.25" customHeight="1">
      <c r="A59" s="118" t="s">
        <v>372</v>
      </c>
      <c r="B59" s="528" t="s">
        <v>320</v>
      </c>
      <c r="C59" s="528"/>
      <c r="D59" s="528"/>
      <c r="E59" s="528"/>
      <c r="F59" s="528"/>
      <c r="G59" s="528"/>
      <c r="H59" s="528"/>
      <c r="I59" s="528"/>
      <c r="J59" s="117"/>
      <c r="K59" s="117"/>
    </row>
    <row r="60" spans="1:11" ht="24.75" customHeight="1">
      <c r="A60" s="118" t="s">
        <v>373</v>
      </c>
      <c r="B60" s="529" t="s">
        <v>385</v>
      </c>
      <c r="C60" s="529"/>
      <c r="D60" s="529"/>
      <c r="E60" s="529"/>
      <c r="F60" s="529"/>
      <c r="G60" s="529"/>
      <c r="H60" s="529"/>
      <c r="I60" s="529"/>
      <c r="J60" s="117"/>
      <c r="K60" s="117"/>
    </row>
    <row r="61" spans="1:11" ht="26.25" customHeight="1">
      <c r="A61" s="118" t="s">
        <v>374</v>
      </c>
      <c r="B61" s="528" t="s">
        <v>324</v>
      </c>
      <c r="C61" s="528"/>
      <c r="D61" s="528"/>
      <c r="E61" s="528"/>
      <c r="F61" s="528"/>
      <c r="G61" s="528"/>
      <c r="H61" s="528"/>
      <c r="I61" s="528"/>
      <c r="J61" s="76"/>
      <c r="K61" s="76"/>
    </row>
    <row r="66" spans="1:1" ht="21" hidden="1" customHeight="1"/>
    <row r="67" spans="1:1" ht="1.5" hidden="1" customHeight="1">
      <c r="A67" s="103" t="s">
        <v>47</v>
      </c>
    </row>
    <row r="68" spans="1:1" ht="1.5" hidden="1" customHeight="1">
      <c r="A68" s="103"/>
    </row>
    <row r="69" spans="1:1" ht="0.75" hidden="1" customHeight="1">
      <c r="A69" s="103" t="s">
        <v>143</v>
      </c>
    </row>
    <row r="70" spans="1:1" hidden="1"/>
  </sheetData>
  <sheetProtection formatCells="0" formatColumns="0" formatRows="0" insertColumns="0" insertRows="0" deleteColumns="0" deleteRows="0" sort="0"/>
  <mergeCells count="76">
    <mergeCell ref="B50:I50"/>
    <mergeCell ref="B51:I51"/>
    <mergeCell ref="A40:C40"/>
    <mergeCell ref="B41:C41"/>
    <mergeCell ref="E41:H41"/>
    <mergeCell ref="B42:C42"/>
    <mergeCell ref="E42:H42"/>
    <mergeCell ref="B43:C43"/>
    <mergeCell ref="B49:I49"/>
    <mergeCell ref="B44:C44"/>
    <mergeCell ref="E44:H44"/>
    <mergeCell ref="B45:C45"/>
    <mergeCell ref="E45:H45"/>
    <mergeCell ref="B46:C46"/>
    <mergeCell ref="E46:H46"/>
    <mergeCell ref="A48:K48"/>
    <mergeCell ref="B34:C35"/>
    <mergeCell ref="D26:E26"/>
    <mergeCell ref="D27:E27"/>
    <mergeCell ref="D28:E28"/>
    <mergeCell ref="D29:E29"/>
    <mergeCell ref="D30:E30"/>
    <mergeCell ref="B24:B33"/>
    <mergeCell ref="C24:C25"/>
    <mergeCell ref="C26:C29"/>
    <mergeCell ref="C30:C31"/>
    <mergeCell ref="A10:A12"/>
    <mergeCell ref="B10:C12"/>
    <mergeCell ref="D10:E12"/>
    <mergeCell ref="D24:E24"/>
    <mergeCell ref="D25:E25"/>
    <mergeCell ref="B13:B23"/>
    <mergeCell ref="C15:C16"/>
    <mergeCell ref="C19:C23"/>
    <mergeCell ref="D14:E14"/>
    <mergeCell ref="D15:E15"/>
    <mergeCell ref="D16:E16"/>
    <mergeCell ref="D17:E17"/>
    <mergeCell ref="F10:H10"/>
    <mergeCell ref="F11:F12"/>
    <mergeCell ref="I10:I12"/>
    <mergeCell ref="D34:E34"/>
    <mergeCell ref="E43:H43"/>
    <mergeCell ref="D33:E33"/>
    <mergeCell ref="D19:E19"/>
    <mergeCell ref="D35:E35"/>
    <mergeCell ref="D31:E31"/>
    <mergeCell ref="D32:E32"/>
    <mergeCell ref="D18:E18"/>
    <mergeCell ref="D20:E20"/>
    <mergeCell ref="D21:E21"/>
    <mergeCell ref="D22:E22"/>
    <mergeCell ref="D23:E23"/>
    <mergeCell ref="D13:E13"/>
    <mergeCell ref="B52:I52"/>
    <mergeCell ref="B53:I53"/>
    <mergeCell ref="B54:I54"/>
    <mergeCell ref="B55:I55"/>
    <mergeCell ref="B56:I56"/>
    <mergeCell ref="B57:I57"/>
    <mergeCell ref="B58:I58"/>
    <mergeCell ref="B59:I59"/>
    <mergeCell ref="B60:I60"/>
    <mergeCell ref="B61:I61"/>
    <mergeCell ref="A2:I2"/>
    <mergeCell ref="A3:I3"/>
    <mergeCell ref="D5:G5"/>
    <mergeCell ref="H5:I5"/>
    <mergeCell ref="D6:G6"/>
    <mergeCell ref="H6:I6"/>
    <mergeCell ref="A5:B8"/>
    <mergeCell ref="C7:C8"/>
    <mergeCell ref="D8:G8"/>
    <mergeCell ref="H8:I8"/>
    <mergeCell ref="D7:G7"/>
    <mergeCell ref="H7:I7"/>
  </mergeCells>
  <phoneticPr fontId="3"/>
  <dataValidations count="2">
    <dataValidation type="list" allowBlank="1" showInputMessage="1" showErrorMessage="1" sqref="F13:G35 I47:I49 I12 I36 H12:H36 F37:H39 H41:H49 J41:J49 I41 J51:J61 H51:I57 H59:I61" xr:uid="{00000000-0002-0000-0600-000000000000}">
      <formula1>$A$67:$A$69</formula1>
    </dataValidation>
    <dataValidation type="list" allowBlank="1" showInputMessage="1" showErrorMessage="1" sqref="H58:I58" xr:uid="{D0594306-39D0-4DC2-BA0B-FCF60D33DB45}">
      <formula1>$A$73:$A$75</formula1>
    </dataValidation>
  </dataValidations>
  <pageMargins left="0.59055118110236227" right="0.59055118110236227" top="0.39370078740157483" bottom="0.39370078740157483" header="0.51181102362204722" footer="0.51181102362204722"/>
  <pageSetup paperSize="9" scale="87"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9"/>
  <sheetViews>
    <sheetView showZeros="0" view="pageBreakPreview" zoomScaleNormal="100" zoomScaleSheetLayoutView="100" workbookViewId="0">
      <selection activeCell="H6" sqref="H6:I6"/>
    </sheetView>
  </sheetViews>
  <sheetFormatPr defaultRowHeight="11.25"/>
  <cols>
    <col min="1" max="1" width="4.75" style="79" customWidth="1"/>
    <col min="2" max="2" width="9" style="79" customWidth="1"/>
    <col min="3" max="3" width="15.625" style="79" customWidth="1"/>
    <col min="4" max="4" width="31.125" style="79" customWidth="1"/>
    <col min="5" max="5" width="18.625" style="79" customWidth="1"/>
    <col min="6" max="8" width="6.125" style="79" customWidth="1"/>
    <col min="9" max="9" width="8" style="79" customWidth="1"/>
    <col min="10" max="11" width="6.625" style="79" customWidth="1"/>
    <col min="12" max="12" width="8" style="79" customWidth="1"/>
    <col min="13" max="16384" width="9" style="79"/>
  </cols>
  <sheetData>
    <row r="1" spans="1:13" ht="12" customHeight="1">
      <c r="A1" s="75" t="s">
        <v>671</v>
      </c>
      <c r="B1" s="76"/>
      <c r="C1" s="76"/>
      <c r="D1" s="76"/>
      <c r="E1" s="76"/>
      <c r="F1" s="76"/>
      <c r="G1" s="76"/>
      <c r="H1" s="77"/>
      <c r="I1" s="78" t="str">
        <f>定期検査報告書!AR2</f>
        <v>2025-2様式</v>
      </c>
      <c r="J1" s="76"/>
      <c r="K1" s="76"/>
    </row>
    <row r="2" spans="1:13" s="81" customFormat="1" ht="14.1" customHeight="1">
      <c r="A2" s="466" t="s">
        <v>252</v>
      </c>
      <c r="B2" s="531"/>
      <c r="C2" s="531"/>
      <c r="D2" s="531"/>
      <c r="E2" s="531"/>
      <c r="F2" s="531"/>
      <c r="G2" s="531"/>
      <c r="H2" s="531"/>
      <c r="I2" s="531"/>
      <c r="J2" s="76"/>
      <c r="K2" s="76"/>
    </row>
    <row r="3" spans="1:13" s="81" customFormat="1" ht="14.1" customHeight="1">
      <c r="A3" s="466" t="s">
        <v>386</v>
      </c>
      <c r="B3" s="466"/>
      <c r="C3" s="466"/>
      <c r="D3" s="466"/>
      <c r="E3" s="466"/>
      <c r="F3" s="466"/>
      <c r="G3" s="466"/>
      <c r="H3" s="466"/>
      <c r="I3" s="466"/>
      <c r="J3" s="76"/>
      <c r="K3" s="76"/>
    </row>
    <row r="4" spans="1:13" ht="12" customHeight="1" thickBot="1">
      <c r="A4" s="76"/>
      <c r="B4" s="82"/>
      <c r="C4" s="82"/>
      <c r="D4" s="82"/>
      <c r="E4" s="82"/>
      <c r="F4" s="82"/>
      <c r="G4" s="82"/>
      <c r="H4" s="82"/>
      <c r="I4" s="76"/>
      <c r="J4" s="76"/>
      <c r="K4" s="76"/>
    </row>
    <row r="5" spans="1:13" ht="12" customHeight="1">
      <c r="A5" s="467" t="s">
        <v>254</v>
      </c>
      <c r="B5" s="468"/>
      <c r="C5" s="83"/>
      <c r="D5" s="473" t="s">
        <v>110</v>
      </c>
      <c r="E5" s="474"/>
      <c r="F5" s="474"/>
      <c r="G5" s="475"/>
      <c r="H5" s="476" t="s">
        <v>255</v>
      </c>
      <c r="I5" s="477"/>
      <c r="J5" s="76"/>
      <c r="K5" s="76"/>
    </row>
    <row r="6" spans="1:13" ht="12" customHeight="1">
      <c r="A6" s="469"/>
      <c r="B6" s="470"/>
      <c r="C6" s="84" t="s">
        <v>256</v>
      </c>
      <c r="D6" s="478">
        <f>定期検査報告書!$K$89</f>
        <v>0</v>
      </c>
      <c r="E6" s="479"/>
      <c r="F6" s="479"/>
      <c r="G6" s="480"/>
      <c r="H6" s="481"/>
      <c r="I6" s="482"/>
      <c r="J6" s="76"/>
      <c r="K6" s="76"/>
    </row>
    <row r="7" spans="1:13" ht="12" customHeight="1">
      <c r="A7" s="469"/>
      <c r="B7" s="470"/>
      <c r="C7" s="483" t="s">
        <v>257</v>
      </c>
      <c r="D7" s="478">
        <f>定期検査報告書!$K$99</f>
        <v>0</v>
      </c>
      <c r="E7" s="479"/>
      <c r="F7" s="479"/>
      <c r="G7" s="480"/>
      <c r="H7" s="481"/>
      <c r="I7" s="482"/>
      <c r="J7" s="76"/>
      <c r="K7" s="76"/>
    </row>
    <row r="8" spans="1:13" ht="12" customHeight="1" thickBot="1">
      <c r="A8" s="471"/>
      <c r="B8" s="472"/>
      <c r="C8" s="484"/>
      <c r="D8" s="532"/>
      <c r="E8" s="533"/>
      <c r="F8" s="533"/>
      <c r="G8" s="534"/>
      <c r="H8" s="488"/>
      <c r="I8" s="489"/>
      <c r="J8" s="76"/>
      <c r="K8" s="76"/>
      <c r="L8" s="85"/>
      <c r="M8" s="85"/>
    </row>
    <row r="9" spans="1:13" ht="12" customHeight="1" thickBot="1">
      <c r="A9" s="76"/>
      <c r="B9" s="82"/>
      <c r="C9" s="82"/>
      <c r="D9" s="82"/>
      <c r="E9" s="82"/>
      <c r="F9" s="82"/>
      <c r="G9" s="82"/>
      <c r="H9" s="82"/>
      <c r="I9" s="76"/>
      <c r="J9" s="76"/>
      <c r="K9" s="76"/>
      <c r="L9" s="85"/>
      <c r="M9" s="85"/>
    </row>
    <row r="10" spans="1:13" ht="12" customHeight="1">
      <c r="A10" s="493" t="s">
        <v>111</v>
      </c>
      <c r="B10" s="490" t="s">
        <v>387</v>
      </c>
      <c r="C10" s="496"/>
      <c r="D10" s="490" t="s">
        <v>259</v>
      </c>
      <c r="E10" s="500"/>
      <c r="F10" s="476" t="s">
        <v>260</v>
      </c>
      <c r="G10" s="503"/>
      <c r="H10" s="504"/>
      <c r="I10" s="461" t="s">
        <v>261</v>
      </c>
      <c r="J10" s="75"/>
      <c r="K10" s="75"/>
      <c r="L10" s="85"/>
      <c r="M10" s="85"/>
    </row>
    <row r="11" spans="1:13" ht="12" customHeight="1">
      <c r="A11" s="494"/>
      <c r="B11" s="491"/>
      <c r="C11" s="497"/>
      <c r="D11" s="491"/>
      <c r="E11" s="501"/>
      <c r="F11" s="464" t="s">
        <v>388</v>
      </c>
      <c r="G11" s="86" t="s">
        <v>112</v>
      </c>
      <c r="H11" s="87"/>
      <c r="I11" s="462"/>
      <c r="J11" s="75"/>
      <c r="K11" s="75"/>
    </row>
    <row r="12" spans="1:13" ht="23.25" thickBot="1">
      <c r="A12" s="495"/>
      <c r="B12" s="498"/>
      <c r="C12" s="499"/>
      <c r="D12" s="498"/>
      <c r="E12" s="502"/>
      <c r="F12" s="465"/>
      <c r="G12" s="88"/>
      <c r="H12" s="89" t="s">
        <v>389</v>
      </c>
      <c r="I12" s="463"/>
      <c r="J12" s="75"/>
      <c r="K12" s="75"/>
    </row>
    <row r="13" spans="1:13" ht="12" customHeight="1">
      <c r="A13" s="90" t="s">
        <v>390</v>
      </c>
      <c r="B13" s="535" t="s">
        <v>391</v>
      </c>
      <c r="C13" s="129" t="s">
        <v>265</v>
      </c>
      <c r="D13" s="509" t="s">
        <v>672</v>
      </c>
      <c r="E13" s="510"/>
      <c r="F13" s="92"/>
      <c r="G13" s="92"/>
      <c r="H13" s="92"/>
      <c r="I13" s="93"/>
      <c r="J13" s="75"/>
      <c r="K13" s="75"/>
    </row>
    <row r="14" spans="1:13" ht="12" customHeight="1">
      <c r="A14" s="90" t="s">
        <v>392</v>
      </c>
      <c r="B14" s="536"/>
      <c r="C14" s="131" t="s">
        <v>393</v>
      </c>
      <c r="D14" s="509" t="s">
        <v>394</v>
      </c>
      <c r="E14" s="510"/>
      <c r="F14" s="92"/>
      <c r="G14" s="92"/>
      <c r="H14" s="92"/>
      <c r="I14" s="93"/>
      <c r="J14" s="75"/>
      <c r="K14" s="75"/>
    </row>
    <row r="15" spans="1:13" ht="12" customHeight="1">
      <c r="A15" s="90" t="s">
        <v>334</v>
      </c>
      <c r="B15" s="536"/>
      <c r="C15" s="131" t="s">
        <v>395</v>
      </c>
      <c r="D15" s="511" t="s">
        <v>396</v>
      </c>
      <c r="E15" s="512"/>
      <c r="F15" s="92"/>
      <c r="G15" s="92"/>
      <c r="H15" s="92"/>
      <c r="I15" s="93"/>
      <c r="J15" s="75"/>
      <c r="K15" s="75"/>
    </row>
    <row r="16" spans="1:13" ht="12" customHeight="1">
      <c r="A16" s="90" t="s">
        <v>336</v>
      </c>
      <c r="B16" s="536"/>
      <c r="C16" s="131" t="s">
        <v>397</v>
      </c>
      <c r="D16" s="517" t="s">
        <v>398</v>
      </c>
      <c r="E16" s="518"/>
      <c r="F16" s="92"/>
      <c r="G16" s="92"/>
      <c r="H16" s="92"/>
      <c r="I16" s="93"/>
      <c r="J16" s="75"/>
      <c r="K16" s="75"/>
    </row>
    <row r="17" spans="1:13" ht="12" customHeight="1">
      <c r="A17" s="90" t="s">
        <v>273</v>
      </c>
      <c r="B17" s="536"/>
      <c r="C17" s="538" t="s">
        <v>399</v>
      </c>
      <c r="D17" s="517" t="s">
        <v>400</v>
      </c>
      <c r="E17" s="518"/>
      <c r="F17" s="92"/>
      <c r="G17" s="92"/>
      <c r="H17" s="92"/>
      <c r="I17" s="93"/>
      <c r="J17" s="75"/>
      <c r="K17" s="75"/>
    </row>
    <row r="18" spans="1:13" ht="12" customHeight="1">
      <c r="A18" s="90" t="s">
        <v>277</v>
      </c>
      <c r="B18" s="536"/>
      <c r="C18" s="537"/>
      <c r="D18" s="517" t="s">
        <v>401</v>
      </c>
      <c r="E18" s="518"/>
      <c r="F18" s="92"/>
      <c r="G18" s="92"/>
      <c r="H18" s="92"/>
      <c r="I18" s="93"/>
      <c r="J18" s="75"/>
      <c r="K18" s="75"/>
    </row>
    <row r="19" spans="1:13" ht="12" customHeight="1">
      <c r="A19" s="90" t="s">
        <v>279</v>
      </c>
      <c r="B19" s="536"/>
      <c r="C19" s="538" t="s">
        <v>402</v>
      </c>
      <c r="D19" s="517" t="s">
        <v>403</v>
      </c>
      <c r="E19" s="518"/>
      <c r="F19" s="92"/>
      <c r="G19" s="92"/>
      <c r="H19" s="92"/>
      <c r="I19" s="93"/>
      <c r="J19" s="75"/>
      <c r="K19" s="75"/>
    </row>
    <row r="20" spans="1:13" ht="12" customHeight="1">
      <c r="A20" s="90" t="s">
        <v>282</v>
      </c>
      <c r="B20" s="536"/>
      <c r="C20" s="536"/>
      <c r="D20" s="517" t="s">
        <v>404</v>
      </c>
      <c r="E20" s="518"/>
      <c r="F20" s="92"/>
      <c r="G20" s="92"/>
      <c r="H20" s="92"/>
      <c r="I20" s="93"/>
      <c r="J20" s="75"/>
      <c r="K20" s="75"/>
    </row>
    <row r="21" spans="1:13" ht="12" customHeight="1">
      <c r="A21" s="90" t="s">
        <v>285</v>
      </c>
      <c r="B21" s="536"/>
      <c r="C21" s="536"/>
      <c r="D21" s="517" t="s">
        <v>405</v>
      </c>
      <c r="E21" s="518"/>
      <c r="F21" s="92"/>
      <c r="G21" s="92"/>
      <c r="H21" s="92"/>
      <c r="I21" s="93"/>
      <c r="J21" s="75"/>
      <c r="K21" s="75"/>
    </row>
    <row r="22" spans="1:13" ht="12" customHeight="1">
      <c r="A22" s="90" t="s">
        <v>287</v>
      </c>
      <c r="B22" s="536"/>
      <c r="C22" s="536"/>
      <c r="D22" s="517" t="s">
        <v>406</v>
      </c>
      <c r="E22" s="518"/>
      <c r="F22" s="92"/>
      <c r="G22" s="92"/>
      <c r="H22" s="92"/>
      <c r="I22" s="93"/>
      <c r="J22" s="75"/>
      <c r="K22" s="75"/>
    </row>
    <row r="23" spans="1:13" ht="12" customHeight="1">
      <c r="A23" s="90" t="s">
        <v>289</v>
      </c>
      <c r="B23" s="536"/>
      <c r="C23" s="536"/>
      <c r="D23" s="517" t="s">
        <v>407</v>
      </c>
      <c r="E23" s="518"/>
      <c r="F23" s="92"/>
      <c r="G23" s="92"/>
      <c r="H23" s="92"/>
      <c r="I23" s="93"/>
      <c r="J23" s="75"/>
      <c r="K23" s="75"/>
    </row>
    <row r="24" spans="1:13" ht="12" customHeight="1">
      <c r="A24" s="90" t="s">
        <v>106</v>
      </c>
      <c r="B24" s="536"/>
      <c r="C24" s="536"/>
      <c r="D24" s="517" t="s">
        <v>408</v>
      </c>
      <c r="E24" s="518"/>
      <c r="F24" s="92"/>
      <c r="G24" s="92"/>
      <c r="H24" s="92"/>
      <c r="I24" s="93"/>
      <c r="J24" s="75"/>
      <c r="K24" s="75"/>
    </row>
    <row r="25" spans="1:13" ht="12" customHeight="1">
      <c r="A25" s="90" t="s">
        <v>107</v>
      </c>
      <c r="B25" s="536"/>
      <c r="C25" s="536"/>
      <c r="D25" s="517" t="s">
        <v>409</v>
      </c>
      <c r="E25" s="518"/>
      <c r="F25" s="92"/>
      <c r="G25" s="92"/>
      <c r="H25" s="92"/>
      <c r="I25" s="93"/>
      <c r="J25" s="75"/>
      <c r="K25" s="75"/>
    </row>
    <row r="26" spans="1:13" ht="12" customHeight="1">
      <c r="A26" s="90" t="s">
        <v>108</v>
      </c>
      <c r="B26" s="537"/>
      <c r="C26" s="537"/>
      <c r="D26" s="517" t="s">
        <v>410</v>
      </c>
      <c r="E26" s="518"/>
      <c r="F26" s="92"/>
      <c r="G26" s="92"/>
      <c r="H26" s="92"/>
      <c r="I26" s="93"/>
      <c r="J26" s="75"/>
      <c r="K26" s="75"/>
    </row>
    <row r="27" spans="1:13" ht="12" customHeight="1">
      <c r="A27" s="90" t="s">
        <v>109</v>
      </c>
      <c r="B27" s="516" t="s">
        <v>274</v>
      </c>
      <c r="C27" s="516" t="s">
        <v>275</v>
      </c>
      <c r="D27" s="511" t="s">
        <v>276</v>
      </c>
      <c r="E27" s="512"/>
      <c r="F27" s="92"/>
      <c r="G27" s="92"/>
      <c r="H27" s="92"/>
      <c r="I27" s="93"/>
      <c r="J27" s="75"/>
      <c r="K27" s="75"/>
    </row>
    <row r="28" spans="1:13" ht="12" customHeight="1">
      <c r="A28" s="90" t="s">
        <v>296</v>
      </c>
      <c r="B28" s="516"/>
      <c r="C28" s="516"/>
      <c r="D28" s="511" t="s">
        <v>278</v>
      </c>
      <c r="E28" s="512"/>
      <c r="F28" s="92"/>
      <c r="G28" s="92"/>
      <c r="H28" s="92"/>
      <c r="I28" s="93"/>
      <c r="J28" s="75"/>
      <c r="K28" s="75"/>
    </row>
    <row r="29" spans="1:13" ht="12" customHeight="1">
      <c r="A29" s="90" t="s">
        <v>298</v>
      </c>
      <c r="B29" s="516"/>
      <c r="C29" s="516" t="s">
        <v>673</v>
      </c>
      <c r="D29" s="511" t="s">
        <v>284</v>
      </c>
      <c r="E29" s="512"/>
      <c r="F29" s="92"/>
      <c r="G29" s="92"/>
      <c r="H29" s="92"/>
      <c r="I29" s="93"/>
      <c r="J29" s="75"/>
      <c r="K29" s="75"/>
      <c r="M29" s="103"/>
    </row>
    <row r="30" spans="1:13" ht="12" customHeight="1">
      <c r="A30" s="90" t="s">
        <v>348</v>
      </c>
      <c r="B30" s="516"/>
      <c r="C30" s="516"/>
      <c r="D30" s="517" t="s">
        <v>286</v>
      </c>
      <c r="E30" s="518"/>
      <c r="F30" s="92"/>
      <c r="G30" s="92"/>
      <c r="H30" s="92"/>
      <c r="I30" s="93"/>
      <c r="J30" s="75"/>
      <c r="K30" s="75"/>
    </row>
    <row r="31" spans="1:13" ht="12" customHeight="1">
      <c r="A31" s="90" t="s">
        <v>349</v>
      </c>
      <c r="B31" s="516"/>
      <c r="C31" s="516"/>
      <c r="D31" s="517" t="s">
        <v>288</v>
      </c>
      <c r="E31" s="518"/>
      <c r="F31" s="92"/>
      <c r="G31" s="92"/>
      <c r="H31" s="92"/>
      <c r="I31" s="93"/>
      <c r="J31" s="75"/>
      <c r="K31" s="75"/>
    </row>
    <row r="32" spans="1:13" ht="12" customHeight="1">
      <c r="A32" s="90" t="s">
        <v>350</v>
      </c>
      <c r="B32" s="516"/>
      <c r="C32" s="516"/>
      <c r="D32" s="511" t="s">
        <v>290</v>
      </c>
      <c r="E32" s="512"/>
      <c r="F32" s="92"/>
      <c r="G32" s="92"/>
      <c r="H32" s="92"/>
      <c r="I32" s="93"/>
      <c r="J32" s="75"/>
      <c r="K32" s="75"/>
    </row>
    <row r="33" spans="1:11" ht="12" customHeight="1">
      <c r="A33" s="90" t="s">
        <v>351</v>
      </c>
      <c r="B33" s="516"/>
      <c r="C33" s="516" t="s">
        <v>291</v>
      </c>
      <c r="D33" s="509" t="s">
        <v>292</v>
      </c>
      <c r="E33" s="510"/>
      <c r="F33" s="92"/>
      <c r="G33" s="92"/>
      <c r="H33" s="92"/>
      <c r="I33" s="93"/>
      <c r="J33" s="75"/>
      <c r="K33" s="75"/>
    </row>
    <row r="34" spans="1:11" ht="12" customHeight="1">
      <c r="A34" s="90" t="s">
        <v>352</v>
      </c>
      <c r="B34" s="516"/>
      <c r="C34" s="516"/>
      <c r="D34" s="509" t="s">
        <v>293</v>
      </c>
      <c r="E34" s="510"/>
      <c r="F34" s="92"/>
      <c r="G34" s="92"/>
      <c r="H34" s="92"/>
      <c r="I34" s="93"/>
      <c r="J34" s="75"/>
      <c r="K34" s="75"/>
    </row>
    <row r="35" spans="1:11" ht="12" customHeight="1">
      <c r="A35" s="90" t="s">
        <v>353</v>
      </c>
      <c r="B35" s="516"/>
      <c r="C35" s="131" t="s">
        <v>294</v>
      </c>
      <c r="D35" s="509" t="s">
        <v>281</v>
      </c>
      <c r="E35" s="510"/>
      <c r="F35" s="92"/>
      <c r="G35" s="92"/>
      <c r="H35" s="92"/>
      <c r="I35" s="93"/>
      <c r="J35" s="75"/>
      <c r="K35" s="75"/>
    </row>
    <row r="36" spans="1:11" ht="12" customHeight="1">
      <c r="A36" s="90" t="s">
        <v>354</v>
      </c>
      <c r="B36" s="516"/>
      <c r="C36" s="131" t="s">
        <v>356</v>
      </c>
      <c r="D36" s="509" t="s">
        <v>281</v>
      </c>
      <c r="E36" s="510"/>
      <c r="F36" s="92"/>
      <c r="G36" s="92"/>
      <c r="H36" s="92"/>
      <c r="I36" s="93"/>
      <c r="J36" s="75"/>
      <c r="K36" s="75"/>
    </row>
    <row r="37" spans="1:11" ht="12" customHeight="1">
      <c r="A37" s="90" t="s">
        <v>355</v>
      </c>
      <c r="B37" s="516" t="s">
        <v>297</v>
      </c>
      <c r="C37" s="516"/>
      <c r="D37" s="509" t="s">
        <v>411</v>
      </c>
      <c r="E37" s="510"/>
      <c r="F37" s="92"/>
      <c r="G37" s="92"/>
      <c r="H37" s="92"/>
      <c r="I37" s="93"/>
      <c r="J37" s="75"/>
      <c r="K37" s="75"/>
    </row>
    <row r="38" spans="1:11" ht="12" customHeight="1" thickBot="1">
      <c r="A38" s="90" t="s">
        <v>357</v>
      </c>
      <c r="B38" s="530"/>
      <c r="C38" s="530"/>
      <c r="D38" s="509" t="s">
        <v>299</v>
      </c>
      <c r="E38" s="510"/>
      <c r="F38" s="92"/>
      <c r="G38" s="92"/>
      <c r="H38" s="92"/>
      <c r="I38" s="93"/>
      <c r="J38" s="75"/>
      <c r="K38" s="75"/>
    </row>
    <row r="39" spans="1:11" ht="15" customHeight="1">
      <c r="A39" s="99" t="s">
        <v>412</v>
      </c>
      <c r="B39" s="100"/>
      <c r="C39" s="101"/>
      <c r="D39" s="101"/>
      <c r="E39" s="101"/>
      <c r="F39" s="101"/>
      <c r="G39" s="101"/>
      <c r="H39" s="101"/>
      <c r="I39" s="102"/>
      <c r="J39" s="75"/>
      <c r="K39" s="75"/>
    </row>
    <row r="40" spans="1:11" ht="12" customHeight="1">
      <c r="A40" s="104"/>
      <c r="B40" s="132"/>
      <c r="C40" s="133"/>
      <c r="D40" s="134"/>
      <c r="E40" s="135"/>
      <c r="F40" s="92"/>
      <c r="G40" s="92"/>
      <c r="H40" s="92"/>
      <c r="I40" s="93"/>
      <c r="J40" s="75"/>
      <c r="K40" s="75"/>
    </row>
    <row r="41" spans="1:11" ht="12" customHeight="1">
      <c r="A41" s="104"/>
      <c r="B41" s="132"/>
      <c r="C41" s="133"/>
      <c r="D41" s="134"/>
      <c r="E41" s="135"/>
      <c r="F41" s="92"/>
      <c r="G41" s="92"/>
      <c r="H41" s="92"/>
      <c r="I41" s="93"/>
      <c r="J41" s="75"/>
      <c r="K41" s="75"/>
    </row>
    <row r="42" spans="1:11" ht="12" customHeight="1" thickBot="1">
      <c r="A42" s="106"/>
      <c r="B42" s="136"/>
      <c r="C42" s="137"/>
      <c r="D42" s="138"/>
      <c r="E42" s="139"/>
      <c r="F42" s="92"/>
      <c r="G42" s="92"/>
      <c r="H42" s="92"/>
      <c r="I42" s="108"/>
      <c r="J42" s="75"/>
      <c r="K42" s="75"/>
    </row>
    <row r="43" spans="1:11" ht="15" customHeight="1">
      <c r="A43" s="519" t="s">
        <v>37</v>
      </c>
      <c r="B43" s="520"/>
      <c r="C43" s="520"/>
      <c r="D43" s="109"/>
      <c r="E43" s="109"/>
      <c r="F43" s="109"/>
      <c r="G43" s="109"/>
      <c r="H43" s="109"/>
      <c r="I43" s="110"/>
      <c r="J43" s="75"/>
      <c r="K43" s="75"/>
    </row>
    <row r="44" spans="1:11" ht="21" customHeight="1">
      <c r="A44" s="111" t="s">
        <v>111</v>
      </c>
      <c r="B44" s="452" t="s">
        <v>300</v>
      </c>
      <c r="C44" s="453"/>
      <c r="D44" s="112" t="s">
        <v>38</v>
      </c>
      <c r="E44" s="452" t="s">
        <v>39</v>
      </c>
      <c r="F44" s="454"/>
      <c r="G44" s="454"/>
      <c r="H44" s="455"/>
      <c r="I44" s="113" t="s">
        <v>40</v>
      </c>
      <c r="J44" s="75"/>
      <c r="K44" s="75"/>
    </row>
    <row r="45" spans="1:11" ht="21" customHeight="1">
      <c r="A45" s="111"/>
      <c r="B45" s="452"/>
      <c r="C45" s="453"/>
      <c r="D45" s="112"/>
      <c r="E45" s="452"/>
      <c r="F45" s="454"/>
      <c r="G45" s="454"/>
      <c r="H45" s="455"/>
      <c r="I45" s="93"/>
      <c r="J45" s="75"/>
      <c r="K45" s="75"/>
    </row>
    <row r="46" spans="1:11" ht="21" customHeight="1">
      <c r="A46" s="111"/>
      <c r="B46" s="452"/>
      <c r="C46" s="453"/>
      <c r="D46" s="112"/>
      <c r="E46" s="452"/>
      <c r="F46" s="454"/>
      <c r="G46" s="454"/>
      <c r="H46" s="455"/>
      <c r="I46" s="93"/>
      <c r="J46" s="75"/>
      <c r="K46" s="75"/>
    </row>
    <row r="47" spans="1:11" ht="21" customHeight="1">
      <c r="A47" s="111"/>
      <c r="B47" s="452"/>
      <c r="C47" s="453"/>
      <c r="D47" s="112"/>
      <c r="E47" s="452"/>
      <c r="F47" s="454"/>
      <c r="G47" s="454"/>
      <c r="H47" s="455"/>
      <c r="I47" s="93"/>
      <c r="J47" s="75"/>
      <c r="K47" s="75"/>
    </row>
    <row r="48" spans="1:11" ht="21" customHeight="1">
      <c r="A48" s="111"/>
      <c r="B48" s="452"/>
      <c r="C48" s="453"/>
      <c r="D48" s="112"/>
      <c r="E48" s="452"/>
      <c r="F48" s="454"/>
      <c r="G48" s="454"/>
      <c r="H48" s="455"/>
      <c r="I48" s="93"/>
      <c r="J48" s="75"/>
      <c r="K48" s="75"/>
    </row>
    <row r="49" spans="1:11" ht="21" customHeight="1" thickBot="1">
      <c r="A49" s="114"/>
      <c r="B49" s="456"/>
      <c r="C49" s="457"/>
      <c r="D49" s="115"/>
      <c r="E49" s="456"/>
      <c r="F49" s="458"/>
      <c r="G49" s="458"/>
      <c r="H49" s="459"/>
      <c r="I49" s="108"/>
      <c r="J49" s="75"/>
      <c r="K49" s="75"/>
    </row>
    <row r="50" spans="1:11" ht="12" customHeight="1">
      <c r="A50" s="76"/>
      <c r="B50" s="76"/>
      <c r="C50" s="76"/>
      <c r="D50" s="76"/>
      <c r="E50" s="76"/>
      <c r="F50" s="76"/>
      <c r="G50" s="76"/>
      <c r="H50" s="76"/>
      <c r="I50" s="76"/>
      <c r="J50" s="76"/>
      <c r="K50" s="76"/>
    </row>
    <row r="51" spans="1:11" ht="12" customHeight="1">
      <c r="A51" s="460" t="s">
        <v>41</v>
      </c>
      <c r="B51" s="460"/>
      <c r="C51" s="460"/>
      <c r="D51" s="460"/>
      <c r="E51" s="460"/>
      <c r="F51" s="460"/>
      <c r="G51" s="460"/>
      <c r="H51" s="460"/>
      <c r="I51" s="460"/>
      <c r="J51" s="460"/>
      <c r="K51" s="460"/>
    </row>
    <row r="52" spans="1:11" ht="11.25" customHeight="1">
      <c r="A52" s="116" t="s">
        <v>413</v>
      </c>
      <c r="B52" s="528" t="s">
        <v>302</v>
      </c>
      <c r="C52" s="528"/>
      <c r="D52" s="528"/>
      <c r="E52" s="528"/>
      <c r="F52" s="528"/>
      <c r="G52" s="528"/>
      <c r="H52" s="528"/>
      <c r="I52" s="528"/>
      <c r="J52" s="117"/>
      <c r="K52" s="117"/>
    </row>
    <row r="53" spans="1:11" ht="11.25" customHeight="1">
      <c r="A53" s="116" t="s">
        <v>414</v>
      </c>
      <c r="B53" s="528" t="s">
        <v>42</v>
      </c>
      <c r="C53" s="528"/>
      <c r="D53" s="528"/>
      <c r="E53" s="528"/>
      <c r="F53" s="528"/>
      <c r="G53" s="528"/>
      <c r="H53" s="528"/>
      <c r="I53" s="528"/>
      <c r="J53" s="117"/>
      <c r="K53" s="117"/>
    </row>
    <row r="54" spans="1:11" ht="24.75" customHeight="1">
      <c r="A54" s="116" t="s">
        <v>415</v>
      </c>
      <c r="B54" s="528" t="s">
        <v>305</v>
      </c>
      <c r="C54" s="528"/>
      <c r="D54" s="528"/>
      <c r="E54" s="528"/>
      <c r="F54" s="528"/>
      <c r="G54" s="528"/>
      <c r="H54" s="528"/>
      <c r="I54" s="528"/>
      <c r="J54" s="117"/>
      <c r="K54" s="117"/>
    </row>
    <row r="55" spans="1:11" ht="11.25" customHeight="1">
      <c r="A55" s="116" t="s">
        <v>416</v>
      </c>
      <c r="B55" s="528" t="s">
        <v>307</v>
      </c>
      <c r="C55" s="528"/>
      <c r="D55" s="528"/>
      <c r="E55" s="528"/>
      <c r="F55" s="528"/>
      <c r="G55" s="528"/>
      <c r="H55" s="528"/>
      <c r="I55" s="528"/>
      <c r="J55" s="117"/>
      <c r="K55" s="117"/>
    </row>
    <row r="56" spans="1:11">
      <c r="A56" s="116" t="s">
        <v>417</v>
      </c>
      <c r="B56" s="528" t="s">
        <v>309</v>
      </c>
      <c r="C56" s="528"/>
      <c r="D56" s="528"/>
      <c r="E56" s="528"/>
      <c r="F56" s="528"/>
      <c r="G56" s="528"/>
      <c r="H56" s="528"/>
      <c r="I56" s="528"/>
      <c r="J56" s="117"/>
      <c r="K56" s="117"/>
    </row>
    <row r="57" spans="1:11" ht="22.5" customHeight="1">
      <c r="A57" s="116" t="s">
        <v>418</v>
      </c>
      <c r="B57" s="528" t="s">
        <v>311</v>
      </c>
      <c r="C57" s="528"/>
      <c r="D57" s="528"/>
      <c r="E57" s="528"/>
      <c r="F57" s="528"/>
      <c r="G57" s="528"/>
      <c r="H57" s="528"/>
      <c r="I57" s="528"/>
      <c r="J57" s="117"/>
      <c r="K57" s="117"/>
    </row>
    <row r="58" spans="1:11">
      <c r="A58" s="116" t="s">
        <v>419</v>
      </c>
      <c r="B58" s="528" t="s">
        <v>420</v>
      </c>
      <c r="C58" s="528"/>
      <c r="D58" s="528"/>
      <c r="E58" s="528"/>
      <c r="F58" s="528"/>
      <c r="G58" s="528"/>
      <c r="H58" s="528"/>
      <c r="I58" s="528"/>
      <c r="J58" s="117"/>
      <c r="K58" s="117"/>
    </row>
    <row r="59" spans="1:11" ht="21" customHeight="1">
      <c r="A59" s="116" t="s">
        <v>421</v>
      </c>
      <c r="B59" s="528" t="s">
        <v>422</v>
      </c>
      <c r="C59" s="528"/>
      <c r="D59" s="528"/>
      <c r="E59" s="528"/>
      <c r="F59" s="528"/>
      <c r="G59" s="528"/>
      <c r="H59" s="528"/>
      <c r="I59" s="528"/>
      <c r="J59" s="117"/>
      <c r="K59" s="117"/>
    </row>
    <row r="60" spans="1:11" ht="23.25" customHeight="1">
      <c r="A60" s="116" t="s">
        <v>423</v>
      </c>
      <c r="B60" s="528" t="s">
        <v>317</v>
      </c>
      <c r="C60" s="528"/>
      <c r="D60" s="528"/>
      <c r="E60" s="528"/>
      <c r="F60" s="528"/>
      <c r="G60" s="528"/>
      <c r="H60" s="528"/>
      <c r="I60" s="528"/>
      <c r="J60" s="117"/>
      <c r="K60" s="117"/>
    </row>
    <row r="61" spans="1:11" ht="33" customHeight="1">
      <c r="A61" s="116" t="s">
        <v>424</v>
      </c>
      <c r="B61" s="529" t="s">
        <v>666</v>
      </c>
      <c r="C61" s="529"/>
      <c r="D61" s="529"/>
      <c r="E61" s="529"/>
      <c r="F61" s="529"/>
      <c r="G61" s="529"/>
      <c r="H61" s="529"/>
      <c r="I61" s="529"/>
      <c r="J61" s="117"/>
      <c r="K61" s="117"/>
    </row>
    <row r="62" spans="1:11" ht="44.25" customHeight="1">
      <c r="A62" s="118" t="s">
        <v>425</v>
      </c>
      <c r="B62" s="528" t="s">
        <v>320</v>
      </c>
      <c r="C62" s="528"/>
      <c r="D62" s="528"/>
      <c r="E62" s="528"/>
      <c r="F62" s="528"/>
      <c r="G62" s="528"/>
      <c r="H62" s="528"/>
      <c r="I62" s="528"/>
      <c r="J62" s="117"/>
      <c r="K62" s="117"/>
    </row>
    <row r="63" spans="1:11" ht="31.5" customHeight="1">
      <c r="A63" s="118" t="s">
        <v>426</v>
      </c>
      <c r="B63" s="529" t="s">
        <v>427</v>
      </c>
      <c r="C63" s="529"/>
      <c r="D63" s="529"/>
      <c r="E63" s="529"/>
      <c r="F63" s="529"/>
      <c r="G63" s="529"/>
      <c r="H63" s="529"/>
      <c r="I63" s="529"/>
      <c r="J63" s="117"/>
      <c r="K63" s="117"/>
    </row>
    <row r="64" spans="1:11" ht="23.25" customHeight="1">
      <c r="A64" s="118" t="s">
        <v>428</v>
      </c>
      <c r="B64" s="528" t="s">
        <v>324</v>
      </c>
      <c r="C64" s="528"/>
      <c r="D64" s="528"/>
      <c r="E64" s="528"/>
      <c r="F64" s="528"/>
      <c r="G64" s="528"/>
      <c r="H64" s="528"/>
      <c r="I64" s="528"/>
      <c r="J64" s="76"/>
      <c r="K64" s="76"/>
    </row>
    <row r="65" spans="1:1" ht="21" hidden="1" customHeight="1"/>
    <row r="66" spans="1:1" ht="1.5" hidden="1" customHeight="1">
      <c r="A66" s="103" t="s">
        <v>47</v>
      </c>
    </row>
    <row r="67" spans="1:1" ht="1.5" hidden="1" customHeight="1">
      <c r="A67" s="103"/>
    </row>
    <row r="68" spans="1:1" ht="0.75" hidden="1" customHeight="1">
      <c r="A68" s="103" t="s">
        <v>143</v>
      </c>
    </row>
    <row r="69" spans="1:1" hidden="1"/>
  </sheetData>
  <sheetProtection formatCells="0" formatColumns="0" formatRows="0" insertColumns="0" insertRows="0" deleteColumns="0" deleteRows="0" sort="0"/>
  <mergeCells count="79">
    <mergeCell ref="B62:I62"/>
    <mergeCell ref="B63:I63"/>
    <mergeCell ref="B64:I64"/>
    <mergeCell ref="B47:C47"/>
    <mergeCell ref="E47:H47"/>
    <mergeCell ref="B48:C48"/>
    <mergeCell ref="E48:H48"/>
    <mergeCell ref="B49:C49"/>
    <mergeCell ref="E49:H49"/>
    <mergeCell ref="B60:I60"/>
    <mergeCell ref="B52:I52"/>
    <mergeCell ref="B53:I53"/>
    <mergeCell ref="B61:I61"/>
    <mergeCell ref="B58:I58"/>
    <mergeCell ref="B59:I59"/>
    <mergeCell ref="B54:I54"/>
    <mergeCell ref="B46:C46"/>
    <mergeCell ref="E46:H46"/>
    <mergeCell ref="A43:C43"/>
    <mergeCell ref="B13:B26"/>
    <mergeCell ref="C17:C18"/>
    <mergeCell ref="C19:C26"/>
    <mergeCell ref="B27:B36"/>
    <mergeCell ref="C27:C28"/>
    <mergeCell ref="C29:C32"/>
    <mergeCell ref="C33:C34"/>
    <mergeCell ref="D27:E27"/>
    <mergeCell ref="D28:E28"/>
    <mergeCell ref="D29:E29"/>
    <mergeCell ref="D30:E30"/>
    <mergeCell ref="D31:E31"/>
    <mergeCell ref="D25:E25"/>
    <mergeCell ref="B55:I55"/>
    <mergeCell ref="B56:I56"/>
    <mergeCell ref="B57:I57"/>
    <mergeCell ref="A51:K51"/>
    <mergeCell ref="D32:E32"/>
    <mergeCell ref="D33:E33"/>
    <mergeCell ref="D34:E34"/>
    <mergeCell ref="D35:E35"/>
    <mergeCell ref="B37:C38"/>
    <mergeCell ref="D37:E37"/>
    <mergeCell ref="D38:E38"/>
    <mergeCell ref="D36:E36"/>
    <mergeCell ref="B44:C44"/>
    <mergeCell ref="E44:H44"/>
    <mergeCell ref="B45:C45"/>
    <mergeCell ref="E45:H45"/>
    <mergeCell ref="D26:E26"/>
    <mergeCell ref="D13:E13"/>
    <mergeCell ref="D14:E14"/>
    <mergeCell ref="D15:E15"/>
    <mergeCell ref="D16:E16"/>
    <mergeCell ref="D17:E17"/>
    <mergeCell ref="D18:E18"/>
    <mergeCell ref="D19:E19"/>
    <mergeCell ref="D20:E20"/>
    <mergeCell ref="D21:E21"/>
    <mergeCell ref="D22:E22"/>
    <mergeCell ref="D23:E23"/>
    <mergeCell ref="D24:E24"/>
    <mergeCell ref="A10:A12"/>
    <mergeCell ref="B10:C12"/>
    <mergeCell ref="D10:E12"/>
    <mergeCell ref="F10:H10"/>
    <mergeCell ref="I10:I12"/>
    <mergeCell ref="F11:F12"/>
    <mergeCell ref="A2:I2"/>
    <mergeCell ref="A3:I3"/>
    <mergeCell ref="A5:B8"/>
    <mergeCell ref="D5:G5"/>
    <mergeCell ref="H5:I5"/>
    <mergeCell ref="D6:G6"/>
    <mergeCell ref="H6:I6"/>
    <mergeCell ref="C7:C8"/>
    <mergeCell ref="D7:G7"/>
    <mergeCell ref="H7:I7"/>
    <mergeCell ref="D8:G8"/>
    <mergeCell ref="H8:I8"/>
  </mergeCells>
  <phoneticPr fontId="3"/>
  <dataValidations count="2">
    <dataValidation type="list" allowBlank="1" showInputMessage="1" showErrorMessage="1" sqref="J44:J49 I12 F40:G42 F13:G38 I39 I43:I44 H12:H49 J51:J61 H51:I60" xr:uid="{00000000-0002-0000-0700-000000000000}">
      <formula1>$A$66:$A$68</formula1>
    </dataValidation>
    <dataValidation type="list" allowBlank="1" showInputMessage="1" showErrorMessage="1" sqref="H61:I61" xr:uid="{88545DF2-4AA1-4396-AC15-150E644884B7}">
      <formula1>$A$73:$A$75</formula1>
    </dataValidation>
  </dataValidations>
  <pageMargins left="0.59055118110236227" right="0.59055118110236227" top="0.39370078740157483" bottom="0.39370078740157483" header="0.51181102362204722" footer="0.51181102362204722"/>
  <pageSetup paperSize="9" scale="87"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H44"/>
  <sheetViews>
    <sheetView showZeros="0" view="pageBreakPreview" zoomScaleNormal="100" zoomScaleSheetLayoutView="100" workbookViewId="0">
      <selection activeCell="A3" sqref="A3:H42"/>
    </sheetView>
  </sheetViews>
  <sheetFormatPr defaultRowHeight="20.100000000000001" customHeight="1"/>
  <cols>
    <col min="1" max="7" width="17.625" style="141" customWidth="1"/>
    <col min="8" max="8" width="13.625" style="141" customWidth="1"/>
    <col min="9" max="16384" width="9" style="141"/>
  </cols>
  <sheetData>
    <row r="1" spans="1:8" ht="11.25">
      <c r="A1" s="140" t="s">
        <v>113</v>
      </c>
    </row>
    <row r="2" spans="1:8" ht="12">
      <c r="A2" s="550" t="s">
        <v>439</v>
      </c>
      <c r="B2" s="550"/>
      <c r="C2" s="550"/>
      <c r="D2" s="550"/>
      <c r="E2" s="550"/>
      <c r="F2" s="550"/>
      <c r="G2" s="550"/>
      <c r="H2" s="550"/>
    </row>
    <row r="3" spans="1:8" ht="14.1" customHeight="1">
      <c r="A3" s="541"/>
      <c r="B3" s="542"/>
      <c r="C3" s="542"/>
      <c r="D3" s="542"/>
      <c r="E3" s="542"/>
      <c r="F3" s="542"/>
      <c r="G3" s="542"/>
      <c r="H3" s="543"/>
    </row>
    <row r="4" spans="1:8" ht="14.1" customHeight="1">
      <c r="A4" s="544"/>
      <c r="B4" s="545"/>
      <c r="C4" s="545"/>
      <c r="D4" s="545"/>
      <c r="E4" s="545"/>
      <c r="F4" s="545"/>
      <c r="G4" s="545"/>
      <c r="H4" s="546"/>
    </row>
    <row r="5" spans="1:8" ht="14.1" customHeight="1">
      <c r="A5" s="544"/>
      <c r="B5" s="545"/>
      <c r="C5" s="545"/>
      <c r="D5" s="545"/>
      <c r="E5" s="545"/>
      <c r="F5" s="545"/>
      <c r="G5" s="545"/>
      <c r="H5" s="546"/>
    </row>
    <row r="6" spans="1:8" ht="14.1" customHeight="1">
      <c r="A6" s="544"/>
      <c r="B6" s="545"/>
      <c r="C6" s="545"/>
      <c r="D6" s="545"/>
      <c r="E6" s="545"/>
      <c r="F6" s="545"/>
      <c r="G6" s="545"/>
      <c r="H6" s="546"/>
    </row>
    <row r="7" spans="1:8" ht="14.1" customHeight="1">
      <c r="A7" s="544"/>
      <c r="B7" s="545"/>
      <c r="C7" s="545"/>
      <c r="D7" s="545"/>
      <c r="E7" s="545"/>
      <c r="F7" s="545"/>
      <c r="G7" s="545"/>
      <c r="H7" s="546"/>
    </row>
    <row r="8" spans="1:8" ht="14.1" customHeight="1">
      <c r="A8" s="544"/>
      <c r="B8" s="545"/>
      <c r="C8" s="545"/>
      <c r="D8" s="545"/>
      <c r="E8" s="545"/>
      <c r="F8" s="545"/>
      <c r="G8" s="545"/>
      <c r="H8" s="546"/>
    </row>
    <row r="9" spans="1:8" ht="14.1" customHeight="1">
      <c r="A9" s="544"/>
      <c r="B9" s="545"/>
      <c r="C9" s="545"/>
      <c r="D9" s="545"/>
      <c r="E9" s="545"/>
      <c r="F9" s="545"/>
      <c r="G9" s="545"/>
      <c r="H9" s="546"/>
    </row>
    <row r="10" spans="1:8" ht="14.1" customHeight="1">
      <c r="A10" s="544"/>
      <c r="B10" s="545"/>
      <c r="C10" s="545"/>
      <c r="D10" s="545"/>
      <c r="E10" s="545"/>
      <c r="F10" s="545"/>
      <c r="G10" s="545"/>
      <c r="H10" s="546"/>
    </row>
    <row r="11" spans="1:8" ht="14.1" customHeight="1">
      <c r="A11" s="544"/>
      <c r="B11" s="545"/>
      <c r="C11" s="545"/>
      <c r="D11" s="545"/>
      <c r="E11" s="545"/>
      <c r="F11" s="545"/>
      <c r="G11" s="545"/>
      <c r="H11" s="546"/>
    </row>
    <row r="12" spans="1:8" ht="14.1" customHeight="1">
      <c r="A12" s="544"/>
      <c r="B12" s="545"/>
      <c r="C12" s="545"/>
      <c r="D12" s="545"/>
      <c r="E12" s="545"/>
      <c r="F12" s="545"/>
      <c r="G12" s="545"/>
      <c r="H12" s="546"/>
    </row>
    <row r="13" spans="1:8" ht="14.1" customHeight="1">
      <c r="A13" s="544"/>
      <c r="B13" s="545"/>
      <c r="C13" s="545"/>
      <c r="D13" s="545"/>
      <c r="E13" s="545"/>
      <c r="F13" s="545"/>
      <c r="G13" s="545"/>
      <c r="H13" s="546"/>
    </row>
    <row r="14" spans="1:8" ht="14.1" customHeight="1">
      <c r="A14" s="544"/>
      <c r="B14" s="545"/>
      <c r="C14" s="545"/>
      <c r="D14" s="545"/>
      <c r="E14" s="545"/>
      <c r="F14" s="545"/>
      <c r="G14" s="545"/>
      <c r="H14" s="546"/>
    </row>
    <row r="15" spans="1:8" ht="14.1" customHeight="1">
      <c r="A15" s="544"/>
      <c r="B15" s="545"/>
      <c r="C15" s="545"/>
      <c r="D15" s="545"/>
      <c r="E15" s="545"/>
      <c r="F15" s="545"/>
      <c r="G15" s="545"/>
      <c r="H15" s="546"/>
    </row>
    <row r="16" spans="1:8" ht="14.1" customHeight="1">
      <c r="A16" s="544"/>
      <c r="B16" s="545"/>
      <c r="C16" s="545"/>
      <c r="D16" s="545"/>
      <c r="E16" s="545"/>
      <c r="F16" s="545"/>
      <c r="G16" s="545"/>
      <c r="H16" s="546"/>
    </row>
    <row r="17" spans="1:8" ht="14.1" customHeight="1">
      <c r="A17" s="544"/>
      <c r="B17" s="545"/>
      <c r="C17" s="545"/>
      <c r="D17" s="545"/>
      <c r="E17" s="545"/>
      <c r="F17" s="545"/>
      <c r="G17" s="545"/>
      <c r="H17" s="546"/>
    </row>
    <row r="18" spans="1:8" ht="14.1" customHeight="1">
      <c r="A18" s="544"/>
      <c r="B18" s="545"/>
      <c r="C18" s="545"/>
      <c r="D18" s="545"/>
      <c r="E18" s="545"/>
      <c r="F18" s="545"/>
      <c r="G18" s="545"/>
      <c r="H18" s="546"/>
    </row>
    <row r="19" spans="1:8" ht="14.1" customHeight="1">
      <c r="A19" s="544"/>
      <c r="B19" s="545"/>
      <c r="C19" s="545"/>
      <c r="D19" s="545"/>
      <c r="E19" s="545"/>
      <c r="F19" s="545"/>
      <c r="G19" s="545"/>
      <c r="H19" s="546"/>
    </row>
    <row r="20" spans="1:8" ht="14.1" customHeight="1">
      <c r="A20" s="544"/>
      <c r="B20" s="545"/>
      <c r="C20" s="545"/>
      <c r="D20" s="545"/>
      <c r="E20" s="545"/>
      <c r="F20" s="545"/>
      <c r="G20" s="545"/>
      <c r="H20" s="546"/>
    </row>
    <row r="21" spans="1:8" ht="14.1" customHeight="1">
      <c r="A21" s="544"/>
      <c r="B21" s="545"/>
      <c r="C21" s="545"/>
      <c r="D21" s="545"/>
      <c r="E21" s="545"/>
      <c r="F21" s="545"/>
      <c r="G21" s="545"/>
      <c r="H21" s="546"/>
    </row>
    <row r="22" spans="1:8" ht="14.1" customHeight="1">
      <c r="A22" s="544"/>
      <c r="B22" s="545"/>
      <c r="C22" s="545"/>
      <c r="D22" s="545"/>
      <c r="E22" s="545"/>
      <c r="F22" s="545"/>
      <c r="G22" s="545"/>
      <c r="H22" s="546"/>
    </row>
    <row r="23" spans="1:8" ht="14.1" customHeight="1">
      <c r="A23" s="544"/>
      <c r="B23" s="545"/>
      <c r="C23" s="545"/>
      <c r="D23" s="545"/>
      <c r="E23" s="545"/>
      <c r="F23" s="545"/>
      <c r="G23" s="545"/>
      <c r="H23" s="546"/>
    </row>
    <row r="24" spans="1:8" ht="14.1" customHeight="1">
      <c r="A24" s="544"/>
      <c r="B24" s="545"/>
      <c r="C24" s="545"/>
      <c r="D24" s="545"/>
      <c r="E24" s="545"/>
      <c r="F24" s="545"/>
      <c r="G24" s="545"/>
      <c r="H24" s="546"/>
    </row>
    <row r="25" spans="1:8" ht="14.1" customHeight="1">
      <c r="A25" s="544"/>
      <c r="B25" s="545"/>
      <c r="C25" s="545"/>
      <c r="D25" s="545"/>
      <c r="E25" s="545"/>
      <c r="F25" s="545"/>
      <c r="G25" s="545"/>
      <c r="H25" s="546"/>
    </row>
    <row r="26" spans="1:8" ht="14.1" customHeight="1">
      <c r="A26" s="544"/>
      <c r="B26" s="545"/>
      <c r="C26" s="545"/>
      <c r="D26" s="545"/>
      <c r="E26" s="545"/>
      <c r="F26" s="545"/>
      <c r="G26" s="545"/>
      <c r="H26" s="546"/>
    </row>
    <row r="27" spans="1:8" ht="14.1" customHeight="1">
      <c r="A27" s="544"/>
      <c r="B27" s="545"/>
      <c r="C27" s="545"/>
      <c r="D27" s="545"/>
      <c r="E27" s="545"/>
      <c r="F27" s="545"/>
      <c r="G27" s="545"/>
      <c r="H27" s="546"/>
    </row>
    <row r="28" spans="1:8" ht="14.1" customHeight="1">
      <c r="A28" s="544"/>
      <c r="B28" s="545"/>
      <c r="C28" s="545"/>
      <c r="D28" s="545"/>
      <c r="E28" s="545"/>
      <c r="F28" s="545"/>
      <c r="G28" s="545"/>
      <c r="H28" s="546"/>
    </row>
    <row r="29" spans="1:8" ht="14.1" customHeight="1">
      <c r="A29" s="544"/>
      <c r="B29" s="545"/>
      <c r="C29" s="545"/>
      <c r="D29" s="545"/>
      <c r="E29" s="545"/>
      <c r="F29" s="545"/>
      <c r="G29" s="545"/>
      <c r="H29" s="546"/>
    </row>
    <row r="30" spans="1:8" ht="14.1" customHeight="1">
      <c r="A30" s="544"/>
      <c r="B30" s="545"/>
      <c r="C30" s="545"/>
      <c r="D30" s="545"/>
      <c r="E30" s="545"/>
      <c r="F30" s="545"/>
      <c r="G30" s="545"/>
      <c r="H30" s="546"/>
    </row>
    <row r="31" spans="1:8" ht="14.1" customHeight="1">
      <c r="A31" s="544"/>
      <c r="B31" s="545"/>
      <c r="C31" s="545"/>
      <c r="D31" s="545"/>
      <c r="E31" s="545"/>
      <c r="F31" s="545"/>
      <c r="G31" s="545"/>
      <c r="H31" s="546"/>
    </row>
    <row r="32" spans="1:8" ht="14.1" customHeight="1">
      <c r="A32" s="544"/>
      <c r="B32" s="545"/>
      <c r="C32" s="545"/>
      <c r="D32" s="545"/>
      <c r="E32" s="545"/>
      <c r="F32" s="545"/>
      <c r="G32" s="545"/>
      <c r="H32" s="546"/>
    </row>
    <row r="33" spans="1:8" ht="14.1" customHeight="1">
      <c r="A33" s="544"/>
      <c r="B33" s="545"/>
      <c r="C33" s="545"/>
      <c r="D33" s="545"/>
      <c r="E33" s="545"/>
      <c r="F33" s="545"/>
      <c r="G33" s="545"/>
      <c r="H33" s="546"/>
    </row>
    <row r="34" spans="1:8" ht="14.1" customHeight="1">
      <c r="A34" s="544"/>
      <c r="B34" s="545"/>
      <c r="C34" s="545"/>
      <c r="D34" s="545"/>
      <c r="E34" s="545"/>
      <c r="F34" s="545"/>
      <c r="G34" s="545"/>
      <c r="H34" s="546"/>
    </row>
    <row r="35" spans="1:8" ht="14.1" customHeight="1">
      <c r="A35" s="544"/>
      <c r="B35" s="545"/>
      <c r="C35" s="545"/>
      <c r="D35" s="545"/>
      <c r="E35" s="545"/>
      <c r="F35" s="545"/>
      <c r="G35" s="545"/>
      <c r="H35" s="546"/>
    </row>
    <row r="36" spans="1:8" ht="14.1" customHeight="1">
      <c r="A36" s="544"/>
      <c r="B36" s="545"/>
      <c r="C36" s="545"/>
      <c r="D36" s="545"/>
      <c r="E36" s="545"/>
      <c r="F36" s="545"/>
      <c r="G36" s="545"/>
      <c r="H36" s="546"/>
    </row>
    <row r="37" spans="1:8" ht="14.1" customHeight="1">
      <c r="A37" s="544"/>
      <c r="B37" s="545"/>
      <c r="C37" s="545"/>
      <c r="D37" s="545"/>
      <c r="E37" s="545"/>
      <c r="F37" s="545"/>
      <c r="G37" s="545"/>
      <c r="H37" s="546"/>
    </row>
    <row r="38" spans="1:8" ht="14.1" customHeight="1">
      <c r="A38" s="544"/>
      <c r="B38" s="545"/>
      <c r="C38" s="545"/>
      <c r="D38" s="545"/>
      <c r="E38" s="545"/>
      <c r="F38" s="545"/>
      <c r="G38" s="545"/>
      <c r="H38" s="546"/>
    </row>
    <row r="39" spans="1:8" ht="14.1" customHeight="1">
      <c r="A39" s="544"/>
      <c r="B39" s="545"/>
      <c r="C39" s="545"/>
      <c r="D39" s="545"/>
      <c r="E39" s="545"/>
      <c r="F39" s="545"/>
      <c r="G39" s="545"/>
      <c r="H39" s="546"/>
    </row>
    <row r="40" spans="1:8" ht="14.1" customHeight="1">
      <c r="A40" s="544"/>
      <c r="B40" s="545"/>
      <c r="C40" s="545"/>
      <c r="D40" s="545"/>
      <c r="E40" s="545"/>
      <c r="F40" s="545"/>
      <c r="G40" s="545"/>
      <c r="H40" s="546"/>
    </row>
    <row r="41" spans="1:8" ht="14.1" customHeight="1">
      <c r="A41" s="544"/>
      <c r="B41" s="545"/>
      <c r="C41" s="545"/>
      <c r="D41" s="545"/>
      <c r="E41" s="545"/>
      <c r="F41" s="545"/>
      <c r="G41" s="545"/>
      <c r="H41" s="546"/>
    </row>
    <row r="42" spans="1:8" ht="14.1" customHeight="1">
      <c r="A42" s="547"/>
      <c r="B42" s="548"/>
      <c r="C42" s="548"/>
      <c r="D42" s="548"/>
      <c r="E42" s="548"/>
      <c r="F42" s="548"/>
      <c r="G42" s="548"/>
      <c r="H42" s="549"/>
    </row>
    <row r="43" spans="1:8" ht="14.1" customHeight="1">
      <c r="A43" s="551" t="s">
        <v>429</v>
      </c>
      <c r="B43" s="551"/>
      <c r="C43" s="551"/>
      <c r="D43" s="551"/>
      <c r="E43" s="551"/>
      <c r="F43" s="551"/>
      <c r="G43" s="551"/>
      <c r="H43" s="551"/>
    </row>
    <row r="44" spans="1:8" ht="20.100000000000001" customHeight="1">
      <c r="A44" s="142"/>
      <c r="B44" s="142"/>
      <c r="C44" s="142"/>
      <c r="D44" s="142"/>
      <c r="E44" s="142"/>
      <c r="F44" s="142"/>
      <c r="G44" s="142"/>
    </row>
  </sheetData>
  <mergeCells count="3">
    <mergeCell ref="A3:H42"/>
    <mergeCell ref="A2:H2"/>
    <mergeCell ref="A43:H43"/>
  </mergeCells>
  <phoneticPr fontId="3"/>
  <pageMargins left="0.59055118110236227" right="0.59055118110236227" top="0.39370078740157483" bottom="0.39370078740157483" header="0.51181102362204722" footer="0.51181102362204722"/>
  <pageSetup paperSize="8" scale="145"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K174"/>
  <sheetViews>
    <sheetView showGridLines="0" showZeros="0" view="pageBreakPreview" zoomScaleNormal="100" zoomScaleSheetLayoutView="100" workbookViewId="0">
      <selection activeCell="C4" sqref="C4"/>
    </sheetView>
  </sheetViews>
  <sheetFormatPr defaultRowHeight="13.5"/>
  <cols>
    <col min="1" max="1" width="2.625" style="144" customWidth="1"/>
    <col min="2" max="2" width="5.625" style="144" customWidth="1"/>
    <col min="3" max="3" width="15.625" style="144" customWidth="1"/>
    <col min="4" max="4" width="26.625" style="144" customWidth="1"/>
    <col min="5" max="5" width="20.625" style="144" customWidth="1"/>
    <col min="6" max="6" width="20.75" style="144" customWidth="1"/>
    <col min="7" max="16384" width="9" style="144"/>
  </cols>
  <sheetData>
    <row r="1" spans="1:9">
      <c r="A1" s="143" t="s">
        <v>115</v>
      </c>
    </row>
    <row r="2" spans="1:9" ht="18" customHeight="1">
      <c r="A2" s="145"/>
      <c r="B2" s="570" t="s">
        <v>116</v>
      </c>
      <c r="C2" s="570"/>
      <c r="D2" s="570"/>
      <c r="E2" s="570"/>
      <c r="F2" s="570"/>
      <c r="G2" s="146"/>
      <c r="H2" s="146"/>
      <c r="I2" s="146"/>
    </row>
    <row r="3" spans="1:9" s="149" customFormat="1" ht="20.100000000000001" customHeight="1">
      <c r="A3" s="552" t="s">
        <v>445</v>
      </c>
      <c r="B3" s="554"/>
      <c r="C3" s="147" t="s">
        <v>114</v>
      </c>
      <c r="D3" s="567" t="s">
        <v>430</v>
      </c>
      <c r="E3" s="567"/>
      <c r="F3" s="148" t="s">
        <v>431</v>
      </c>
    </row>
    <row r="4" spans="1:9" s="149" customFormat="1" ht="20.100000000000001" customHeight="1">
      <c r="A4" s="555"/>
      <c r="B4" s="557"/>
      <c r="C4" s="150"/>
      <c r="D4" s="571"/>
      <c r="E4" s="572"/>
      <c r="F4" s="151" t="s">
        <v>651</v>
      </c>
    </row>
    <row r="5" spans="1:9" ht="22.5" customHeight="1">
      <c r="A5" s="552" t="s">
        <v>638</v>
      </c>
      <c r="B5" s="553"/>
      <c r="C5" s="553"/>
      <c r="D5" s="554"/>
      <c r="E5" s="561" t="s">
        <v>117</v>
      </c>
      <c r="F5" s="562"/>
    </row>
    <row r="6" spans="1:9" ht="22.5" customHeight="1">
      <c r="A6" s="555"/>
      <c r="B6" s="556"/>
      <c r="C6" s="556"/>
      <c r="D6" s="557"/>
      <c r="E6" s="563"/>
      <c r="F6" s="564"/>
    </row>
    <row r="7" spans="1:9" ht="22.5" customHeight="1">
      <c r="A7" s="555"/>
      <c r="B7" s="556"/>
      <c r="C7" s="556"/>
      <c r="D7" s="557"/>
      <c r="E7" s="563"/>
      <c r="F7" s="564"/>
    </row>
    <row r="8" spans="1:9" ht="22.5" customHeight="1">
      <c r="A8" s="555"/>
      <c r="B8" s="556"/>
      <c r="C8" s="556"/>
      <c r="D8" s="557"/>
      <c r="E8" s="563"/>
      <c r="F8" s="564"/>
    </row>
    <row r="9" spans="1:9" ht="22.5" customHeight="1">
      <c r="A9" s="555"/>
      <c r="B9" s="556"/>
      <c r="C9" s="556"/>
      <c r="D9" s="557"/>
      <c r="E9" s="563"/>
      <c r="F9" s="564"/>
    </row>
    <row r="10" spans="1:9" ht="22.5" customHeight="1">
      <c r="A10" s="555"/>
      <c r="B10" s="556"/>
      <c r="C10" s="556"/>
      <c r="D10" s="557"/>
      <c r="E10" s="563"/>
      <c r="F10" s="564"/>
    </row>
    <row r="11" spans="1:9" ht="22.5" customHeight="1">
      <c r="A11" s="555"/>
      <c r="B11" s="556"/>
      <c r="C11" s="556"/>
      <c r="D11" s="557"/>
      <c r="E11" s="563"/>
      <c r="F11" s="564"/>
    </row>
    <row r="12" spans="1:9" ht="22.5" customHeight="1">
      <c r="A12" s="555"/>
      <c r="B12" s="556"/>
      <c r="C12" s="556"/>
      <c r="D12" s="557"/>
      <c r="E12" s="563"/>
      <c r="F12" s="564"/>
    </row>
    <row r="13" spans="1:9" ht="22.5" customHeight="1">
      <c r="A13" s="555"/>
      <c r="B13" s="556"/>
      <c r="C13" s="556"/>
      <c r="D13" s="557"/>
      <c r="E13" s="563"/>
      <c r="F13" s="564"/>
    </row>
    <row r="14" spans="1:9" ht="22.5" customHeight="1">
      <c r="A14" s="555"/>
      <c r="B14" s="556"/>
      <c r="C14" s="556"/>
      <c r="D14" s="557"/>
      <c r="E14" s="563"/>
      <c r="F14" s="564"/>
    </row>
    <row r="15" spans="1:9" ht="22.5" customHeight="1">
      <c r="A15" s="555"/>
      <c r="B15" s="556"/>
      <c r="C15" s="556"/>
      <c r="D15" s="557"/>
      <c r="E15" s="563"/>
      <c r="F15" s="564"/>
    </row>
    <row r="16" spans="1:9" ht="22.5" customHeight="1">
      <c r="A16" s="555"/>
      <c r="B16" s="556"/>
      <c r="C16" s="556"/>
      <c r="D16" s="557"/>
      <c r="E16" s="563"/>
      <c r="F16" s="564"/>
    </row>
    <row r="17" spans="1:11" ht="22.5" customHeight="1">
      <c r="A17" s="558"/>
      <c r="B17" s="559"/>
      <c r="C17" s="559"/>
      <c r="D17" s="560"/>
      <c r="E17" s="565"/>
      <c r="F17" s="566"/>
    </row>
    <row r="18" spans="1:11" ht="9.9499999999999993" customHeight="1">
      <c r="A18" s="145"/>
      <c r="B18" s="152"/>
      <c r="C18" s="152"/>
      <c r="D18" s="152"/>
      <c r="E18" s="152"/>
      <c r="F18" s="152"/>
    </row>
    <row r="19" spans="1:11" s="149" customFormat="1" ht="21.95" customHeight="1">
      <c r="A19" s="552" t="s">
        <v>444</v>
      </c>
      <c r="B19" s="554"/>
      <c r="C19" s="148" t="s">
        <v>114</v>
      </c>
      <c r="D19" s="567" t="s">
        <v>430</v>
      </c>
      <c r="E19" s="567"/>
      <c r="F19" s="148" t="s">
        <v>431</v>
      </c>
    </row>
    <row r="20" spans="1:11" s="149" customFormat="1" ht="21.95" customHeight="1">
      <c r="A20" s="558"/>
      <c r="B20" s="560"/>
      <c r="C20" s="153"/>
      <c r="D20" s="568"/>
      <c r="E20" s="569"/>
      <c r="F20" s="151" t="s">
        <v>651</v>
      </c>
    </row>
    <row r="21" spans="1:11" ht="22.5" customHeight="1">
      <c r="A21" s="552" t="s">
        <v>638</v>
      </c>
      <c r="B21" s="553"/>
      <c r="C21" s="553"/>
      <c r="D21" s="554"/>
      <c r="E21" s="561" t="s">
        <v>117</v>
      </c>
      <c r="F21" s="562"/>
    </row>
    <row r="22" spans="1:11" ht="22.5" customHeight="1">
      <c r="A22" s="555"/>
      <c r="B22" s="556"/>
      <c r="C22" s="556"/>
      <c r="D22" s="557"/>
      <c r="E22" s="563"/>
      <c r="F22" s="564"/>
    </row>
    <row r="23" spans="1:11" ht="22.5" customHeight="1">
      <c r="A23" s="555"/>
      <c r="B23" s="556"/>
      <c r="C23" s="556"/>
      <c r="D23" s="557"/>
      <c r="E23" s="563"/>
      <c r="F23" s="564"/>
    </row>
    <row r="24" spans="1:11" ht="22.5" customHeight="1">
      <c r="A24" s="555"/>
      <c r="B24" s="556"/>
      <c r="C24" s="556"/>
      <c r="D24" s="557"/>
      <c r="E24" s="563"/>
      <c r="F24" s="564"/>
    </row>
    <row r="25" spans="1:11" ht="22.5" customHeight="1">
      <c r="A25" s="555"/>
      <c r="B25" s="556"/>
      <c r="C25" s="556"/>
      <c r="D25" s="557"/>
      <c r="E25" s="563"/>
      <c r="F25" s="564"/>
      <c r="K25" s="144" t="s">
        <v>650</v>
      </c>
    </row>
    <row r="26" spans="1:11" ht="22.5" customHeight="1">
      <c r="A26" s="555"/>
      <c r="B26" s="556"/>
      <c r="C26" s="556"/>
      <c r="D26" s="557"/>
      <c r="E26" s="563"/>
      <c r="F26" s="564"/>
      <c r="K26" s="144" t="s">
        <v>651</v>
      </c>
    </row>
    <row r="27" spans="1:11" ht="22.5" customHeight="1">
      <c r="A27" s="555"/>
      <c r="B27" s="556"/>
      <c r="C27" s="556"/>
      <c r="D27" s="557"/>
      <c r="E27" s="563"/>
      <c r="F27" s="564"/>
      <c r="K27" s="144" t="s">
        <v>652</v>
      </c>
    </row>
    <row r="28" spans="1:11" ht="22.5" customHeight="1">
      <c r="A28" s="555"/>
      <c r="B28" s="556"/>
      <c r="C28" s="556"/>
      <c r="D28" s="557"/>
      <c r="E28" s="563"/>
      <c r="F28" s="564"/>
      <c r="K28" s="144" t="s">
        <v>653</v>
      </c>
    </row>
    <row r="29" spans="1:11" ht="22.5" customHeight="1">
      <c r="A29" s="555"/>
      <c r="B29" s="556"/>
      <c r="C29" s="556"/>
      <c r="D29" s="557"/>
      <c r="E29" s="563"/>
      <c r="F29" s="564"/>
    </row>
    <row r="30" spans="1:11" ht="22.5" customHeight="1">
      <c r="A30" s="555"/>
      <c r="B30" s="556"/>
      <c r="C30" s="556"/>
      <c r="D30" s="557"/>
      <c r="E30" s="563"/>
      <c r="F30" s="564"/>
    </row>
    <row r="31" spans="1:11" ht="22.5" customHeight="1">
      <c r="A31" s="555"/>
      <c r="B31" s="556"/>
      <c r="C31" s="556"/>
      <c r="D31" s="557"/>
      <c r="E31" s="563"/>
      <c r="F31" s="564"/>
    </row>
    <row r="32" spans="1:11" ht="22.5" customHeight="1">
      <c r="A32" s="555"/>
      <c r="B32" s="556"/>
      <c r="C32" s="556"/>
      <c r="D32" s="557"/>
      <c r="E32" s="563"/>
      <c r="F32" s="564"/>
    </row>
    <row r="33" spans="1:9" ht="22.5" customHeight="1">
      <c r="A33" s="558"/>
      <c r="B33" s="559"/>
      <c r="C33" s="559"/>
      <c r="D33" s="560"/>
      <c r="E33" s="565"/>
      <c r="F33" s="566"/>
    </row>
    <row r="34" spans="1:9" ht="14.1" customHeight="1">
      <c r="A34" s="575" t="s">
        <v>118</v>
      </c>
      <c r="B34" s="575"/>
      <c r="C34" s="154"/>
      <c r="D34" s="154"/>
      <c r="E34" s="155"/>
      <c r="F34" s="155"/>
    </row>
    <row r="35" spans="1:9" ht="36" customHeight="1">
      <c r="A35" s="156" t="s">
        <v>8</v>
      </c>
      <c r="B35" s="574" t="s">
        <v>446</v>
      </c>
      <c r="C35" s="574"/>
      <c r="D35" s="574"/>
      <c r="E35" s="574"/>
      <c r="F35" s="574"/>
    </row>
    <row r="36" spans="1:9" ht="15" customHeight="1">
      <c r="A36" s="157" t="s">
        <v>119</v>
      </c>
      <c r="B36" s="157" t="s">
        <v>447</v>
      </c>
      <c r="C36" s="157"/>
      <c r="D36" s="157"/>
      <c r="E36" s="157"/>
      <c r="F36" s="157"/>
    </row>
    <row r="37" spans="1:9" ht="15" customHeight="1">
      <c r="A37" s="157" t="s">
        <v>43</v>
      </c>
      <c r="B37" s="157" t="s">
        <v>448</v>
      </c>
      <c r="C37" s="157"/>
      <c r="D37" s="157"/>
      <c r="E37" s="157"/>
      <c r="F37" s="157"/>
    </row>
    <row r="38" spans="1:9" ht="26.1" customHeight="1">
      <c r="A38" s="157" t="s">
        <v>120</v>
      </c>
      <c r="B38" s="573" t="s">
        <v>449</v>
      </c>
      <c r="C38" s="573"/>
      <c r="D38" s="573"/>
      <c r="E38" s="573"/>
      <c r="F38" s="573"/>
    </row>
    <row r="39" spans="1:9" ht="15" customHeight="1">
      <c r="A39" s="157" t="s">
        <v>121</v>
      </c>
      <c r="B39" s="157" t="s">
        <v>450</v>
      </c>
      <c r="C39" s="157"/>
      <c r="D39" s="157"/>
      <c r="E39" s="157"/>
      <c r="F39" s="157"/>
    </row>
    <row r="41" spans="1:9" ht="18" customHeight="1">
      <c r="A41" s="145"/>
      <c r="B41" s="570" t="s">
        <v>116</v>
      </c>
      <c r="C41" s="570"/>
      <c r="D41" s="570"/>
      <c r="E41" s="570"/>
      <c r="F41" s="570"/>
      <c r="G41" s="146"/>
      <c r="H41" s="146"/>
      <c r="I41" s="146"/>
    </row>
    <row r="42" spans="1:9" s="149" customFormat="1" ht="20.100000000000001" customHeight="1">
      <c r="A42" s="552" t="s">
        <v>444</v>
      </c>
      <c r="B42" s="554"/>
      <c r="C42" s="147" t="s">
        <v>114</v>
      </c>
      <c r="D42" s="567" t="s">
        <v>430</v>
      </c>
      <c r="E42" s="567"/>
      <c r="F42" s="148" t="s">
        <v>431</v>
      </c>
    </row>
    <row r="43" spans="1:9" s="149" customFormat="1" ht="20.100000000000001" customHeight="1">
      <c r="A43" s="555"/>
      <c r="B43" s="557"/>
      <c r="C43" s="150"/>
      <c r="D43" s="571"/>
      <c r="E43" s="572"/>
      <c r="F43" s="151" t="s">
        <v>651</v>
      </c>
    </row>
    <row r="44" spans="1:9" ht="22.5" customHeight="1">
      <c r="A44" s="552" t="s">
        <v>638</v>
      </c>
      <c r="B44" s="553"/>
      <c r="C44" s="553"/>
      <c r="D44" s="554"/>
      <c r="E44" s="561" t="s">
        <v>117</v>
      </c>
      <c r="F44" s="562"/>
    </row>
    <row r="45" spans="1:9" ht="22.5" customHeight="1">
      <c r="A45" s="555"/>
      <c r="B45" s="556"/>
      <c r="C45" s="556"/>
      <c r="D45" s="557"/>
      <c r="E45" s="563"/>
      <c r="F45" s="564"/>
    </row>
    <row r="46" spans="1:9" ht="22.5" customHeight="1">
      <c r="A46" s="555"/>
      <c r="B46" s="556"/>
      <c r="C46" s="556"/>
      <c r="D46" s="557"/>
      <c r="E46" s="563"/>
      <c r="F46" s="564"/>
    </row>
    <row r="47" spans="1:9" ht="22.5" customHeight="1">
      <c r="A47" s="555"/>
      <c r="B47" s="556"/>
      <c r="C47" s="556"/>
      <c r="D47" s="557"/>
      <c r="E47" s="563"/>
      <c r="F47" s="564"/>
    </row>
    <row r="48" spans="1:9" ht="22.5" customHeight="1">
      <c r="A48" s="555"/>
      <c r="B48" s="556"/>
      <c r="C48" s="556"/>
      <c r="D48" s="557"/>
      <c r="E48" s="563"/>
      <c r="F48" s="564"/>
    </row>
    <row r="49" spans="1:6" ht="22.5" customHeight="1">
      <c r="A49" s="555"/>
      <c r="B49" s="556"/>
      <c r="C49" s="556"/>
      <c r="D49" s="557"/>
      <c r="E49" s="563"/>
      <c r="F49" s="564"/>
    </row>
    <row r="50" spans="1:6" ht="22.5" customHeight="1">
      <c r="A50" s="555"/>
      <c r="B50" s="556"/>
      <c r="C50" s="556"/>
      <c r="D50" s="557"/>
      <c r="E50" s="563"/>
      <c r="F50" s="564"/>
    </row>
    <row r="51" spans="1:6" ht="22.5" customHeight="1">
      <c r="A51" s="555"/>
      <c r="B51" s="556"/>
      <c r="C51" s="556"/>
      <c r="D51" s="557"/>
      <c r="E51" s="563"/>
      <c r="F51" s="564"/>
    </row>
    <row r="52" spans="1:6" ht="22.5" customHeight="1">
      <c r="A52" s="555"/>
      <c r="B52" s="556"/>
      <c r="C52" s="556"/>
      <c r="D52" s="557"/>
      <c r="E52" s="563"/>
      <c r="F52" s="564"/>
    </row>
    <row r="53" spans="1:6" ht="22.5" customHeight="1">
      <c r="A53" s="555"/>
      <c r="B53" s="556"/>
      <c r="C53" s="556"/>
      <c r="D53" s="557"/>
      <c r="E53" s="563"/>
      <c r="F53" s="564"/>
    </row>
    <row r="54" spans="1:6" ht="22.5" customHeight="1">
      <c r="A54" s="555"/>
      <c r="B54" s="556"/>
      <c r="C54" s="556"/>
      <c r="D54" s="557"/>
      <c r="E54" s="563"/>
      <c r="F54" s="564"/>
    </row>
    <row r="55" spans="1:6" ht="22.5" customHeight="1">
      <c r="A55" s="555"/>
      <c r="B55" s="556"/>
      <c r="C55" s="556"/>
      <c r="D55" s="557"/>
      <c r="E55" s="563"/>
      <c r="F55" s="564"/>
    </row>
    <row r="56" spans="1:6" ht="22.5" customHeight="1">
      <c r="A56" s="558"/>
      <c r="B56" s="559"/>
      <c r="C56" s="559"/>
      <c r="D56" s="560"/>
      <c r="E56" s="565"/>
      <c r="F56" s="566"/>
    </row>
    <row r="57" spans="1:6" ht="9.9499999999999993" customHeight="1">
      <c r="A57" s="145"/>
      <c r="B57" s="152"/>
      <c r="C57" s="152"/>
      <c r="D57" s="152"/>
      <c r="E57" s="152"/>
      <c r="F57" s="152"/>
    </row>
    <row r="58" spans="1:6" s="149" customFormat="1" ht="21.95" customHeight="1">
      <c r="A58" s="552" t="s">
        <v>444</v>
      </c>
      <c r="B58" s="554"/>
      <c r="C58" s="148" t="s">
        <v>114</v>
      </c>
      <c r="D58" s="567" t="s">
        <v>430</v>
      </c>
      <c r="E58" s="567"/>
      <c r="F58" s="148" t="s">
        <v>431</v>
      </c>
    </row>
    <row r="59" spans="1:6" s="149" customFormat="1" ht="21.95" customHeight="1">
      <c r="A59" s="558"/>
      <c r="B59" s="560"/>
      <c r="C59" s="153"/>
      <c r="D59" s="568"/>
      <c r="E59" s="569"/>
      <c r="F59" s="151" t="s">
        <v>651</v>
      </c>
    </row>
    <row r="60" spans="1:6" ht="22.5" customHeight="1">
      <c r="A60" s="552" t="s">
        <v>638</v>
      </c>
      <c r="B60" s="553"/>
      <c r="C60" s="553"/>
      <c r="D60" s="554"/>
      <c r="E60" s="561" t="s">
        <v>117</v>
      </c>
      <c r="F60" s="562"/>
    </row>
    <row r="61" spans="1:6" ht="22.5" customHeight="1">
      <c r="A61" s="555"/>
      <c r="B61" s="556"/>
      <c r="C61" s="556"/>
      <c r="D61" s="557"/>
      <c r="E61" s="563"/>
      <c r="F61" s="564"/>
    </row>
    <row r="62" spans="1:6" ht="22.5" customHeight="1">
      <c r="A62" s="555"/>
      <c r="B62" s="556"/>
      <c r="C62" s="556"/>
      <c r="D62" s="557"/>
      <c r="E62" s="563"/>
      <c r="F62" s="564"/>
    </row>
    <row r="63" spans="1:6" ht="22.5" customHeight="1">
      <c r="A63" s="555"/>
      <c r="B63" s="556"/>
      <c r="C63" s="556"/>
      <c r="D63" s="557"/>
      <c r="E63" s="563"/>
      <c r="F63" s="564"/>
    </row>
    <row r="64" spans="1:6" ht="22.5" customHeight="1">
      <c r="A64" s="555"/>
      <c r="B64" s="556"/>
      <c r="C64" s="556"/>
      <c r="D64" s="557"/>
      <c r="E64" s="563"/>
      <c r="F64" s="564"/>
    </row>
    <row r="65" spans="1:9" ht="22.5" customHeight="1">
      <c r="A65" s="555"/>
      <c r="B65" s="556"/>
      <c r="C65" s="556"/>
      <c r="D65" s="557"/>
      <c r="E65" s="563"/>
      <c r="F65" s="564"/>
    </row>
    <row r="66" spans="1:9" ht="22.5" customHeight="1">
      <c r="A66" s="555"/>
      <c r="B66" s="556"/>
      <c r="C66" s="556"/>
      <c r="D66" s="557"/>
      <c r="E66" s="563"/>
      <c r="F66" s="564"/>
    </row>
    <row r="67" spans="1:9" ht="22.5" customHeight="1">
      <c r="A67" s="555"/>
      <c r="B67" s="556"/>
      <c r="C67" s="556"/>
      <c r="D67" s="557"/>
      <c r="E67" s="563"/>
      <c r="F67" s="564"/>
    </row>
    <row r="68" spans="1:9" ht="22.5" customHeight="1">
      <c r="A68" s="555"/>
      <c r="B68" s="556"/>
      <c r="C68" s="556"/>
      <c r="D68" s="557"/>
      <c r="E68" s="563"/>
      <c r="F68" s="564"/>
    </row>
    <row r="69" spans="1:9" ht="22.5" customHeight="1">
      <c r="A69" s="555"/>
      <c r="B69" s="556"/>
      <c r="C69" s="556"/>
      <c r="D69" s="557"/>
      <c r="E69" s="563"/>
      <c r="F69" s="564"/>
    </row>
    <row r="70" spans="1:9" ht="22.5" customHeight="1">
      <c r="A70" s="555"/>
      <c r="B70" s="556"/>
      <c r="C70" s="556"/>
      <c r="D70" s="557"/>
      <c r="E70" s="563"/>
      <c r="F70" s="564"/>
    </row>
    <row r="71" spans="1:9" ht="22.5" customHeight="1">
      <c r="A71" s="555"/>
      <c r="B71" s="556"/>
      <c r="C71" s="556"/>
      <c r="D71" s="557"/>
      <c r="E71" s="563"/>
      <c r="F71" s="564"/>
    </row>
    <row r="72" spans="1:9" ht="22.5" customHeight="1">
      <c r="A72" s="558"/>
      <c r="B72" s="559"/>
      <c r="C72" s="559"/>
      <c r="D72" s="560"/>
      <c r="E72" s="565"/>
      <c r="F72" s="566"/>
    </row>
    <row r="73" spans="1:9">
      <c r="B73" s="158"/>
    </row>
    <row r="74" spans="1:9">
      <c r="B74" s="158"/>
    </row>
    <row r="75" spans="1:9" ht="18" customHeight="1">
      <c r="A75" s="145"/>
      <c r="B75" s="570" t="s">
        <v>116</v>
      </c>
      <c r="C75" s="570"/>
      <c r="D75" s="570"/>
      <c r="E75" s="570"/>
      <c r="F75" s="570"/>
      <c r="G75" s="146"/>
      <c r="H75" s="146"/>
      <c r="I75" s="146"/>
    </row>
    <row r="76" spans="1:9" s="149" customFormat="1" ht="20.100000000000001" customHeight="1">
      <c r="A76" s="552" t="s">
        <v>444</v>
      </c>
      <c r="B76" s="554"/>
      <c r="C76" s="147" t="s">
        <v>114</v>
      </c>
      <c r="D76" s="567" t="s">
        <v>430</v>
      </c>
      <c r="E76" s="567"/>
      <c r="F76" s="148" t="s">
        <v>431</v>
      </c>
    </row>
    <row r="77" spans="1:9" s="149" customFormat="1" ht="20.100000000000001" customHeight="1">
      <c r="A77" s="555"/>
      <c r="B77" s="557"/>
      <c r="C77" s="150"/>
      <c r="D77" s="571"/>
      <c r="E77" s="572"/>
      <c r="F77" s="151" t="s">
        <v>651</v>
      </c>
    </row>
    <row r="78" spans="1:9" ht="22.5" customHeight="1">
      <c r="A78" s="552" t="s">
        <v>638</v>
      </c>
      <c r="B78" s="553"/>
      <c r="C78" s="553"/>
      <c r="D78" s="554"/>
      <c r="E78" s="561" t="s">
        <v>117</v>
      </c>
      <c r="F78" s="562"/>
    </row>
    <row r="79" spans="1:9" ht="22.5" customHeight="1">
      <c r="A79" s="555"/>
      <c r="B79" s="556"/>
      <c r="C79" s="556"/>
      <c r="D79" s="557"/>
      <c r="E79" s="563"/>
      <c r="F79" s="564"/>
    </row>
    <row r="80" spans="1:9" ht="22.5" customHeight="1">
      <c r="A80" s="555"/>
      <c r="B80" s="556"/>
      <c r="C80" s="556"/>
      <c r="D80" s="557"/>
      <c r="E80" s="563"/>
      <c r="F80" s="564"/>
    </row>
    <row r="81" spans="1:6" ht="22.5" customHeight="1">
      <c r="A81" s="555"/>
      <c r="B81" s="556"/>
      <c r="C81" s="556"/>
      <c r="D81" s="557"/>
      <c r="E81" s="563"/>
      <c r="F81" s="564"/>
    </row>
    <row r="82" spans="1:6" ht="22.5" customHeight="1">
      <c r="A82" s="555"/>
      <c r="B82" s="556"/>
      <c r="C82" s="556"/>
      <c r="D82" s="557"/>
      <c r="E82" s="563"/>
      <c r="F82" s="564"/>
    </row>
    <row r="83" spans="1:6" ht="22.5" customHeight="1">
      <c r="A83" s="555"/>
      <c r="B83" s="556"/>
      <c r="C83" s="556"/>
      <c r="D83" s="557"/>
      <c r="E83" s="563"/>
      <c r="F83" s="564"/>
    </row>
    <row r="84" spans="1:6" ht="22.5" customHeight="1">
      <c r="A84" s="555"/>
      <c r="B84" s="556"/>
      <c r="C84" s="556"/>
      <c r="D84" s="557"/>
      <c r="E84" s="563"/>
      <c r="F84" s="564"/>
    </row>
    <row r="85" spans="1:6" ht="22.5" customHeight="1">
      <c r="A85" s="555"/>
      <c r="B85" s="556"/>
      <c r="C85" s="556"/>
      <c r="D85" s="557"/>
      <c r="E85" s="563"/>
      <c r="F85" s="564"/>
    </row>
    <row r="86" spans="1:6" ht="22.5" customHeight="1">
      <c r="A86" s="555"/>
      <c r="B86" s="556"/>
      <c r="C86" s="556"/>
      <c r="D86" s="557"/>
      <c r="E86" s="563"/>
      <c r="F86" s="564"/>
    </row>
    <row r="87" spans="1:6" ht="22.5" customHeight="1">
      <c r="A87" s="555"/>
      <c r="B87" s="556"/>
      <c r="C87" s="556"/>
      <c r="D87" s="557"/>
      <c r="E87" s="563"/>
      <c r="F87" s="564"/>
    </row>
    <row r="88" spans="1:6" ht="22.5" customHeight="1">
      <c r="A88" s="555"/>
      <c r="B88" s="556"/>
      <c r="C88" s="556"/>
      <c r="D88" s="557"/>
      <c r="E88" s="563"/>
      <c r="F88" s="564"/>
    </row>
    <row r="89" spans="1:6" ht="22.5" customHeight="1">
      <c r="A89" s="555"/>
      <c r="B89" s="556"/>
      <c r="C89" s="556"/>
      <c r="D89" s="557"/>
      <c r="E89" s="563"/>
      <c r="F89" s="564"/>
    </row>
    <row r="90" spans="1:6" ht="22.5" customHeight="1">
      <c r="A90" s="558"/>
      <c r="B90" s="559"/>
      <c r="C90" s="559"/>
      <c r="D90" s="560"/>
      <c r="E90" s="565"/>
      <c r="F90" s="566"/>
    </row>
    <row r="91" spans="1:6" ht="9.9499999999999993" customHeight="1">
      <c r="A91" s="145"/>
      <c r="B91" s="152"/>
      <c r="C91" s="152"/>
      <c r="D91" s="152"/>
      <c r="E91" s="152"/>
      <c r="F91" s="152"/>
    </row>
    <row r="92" spans="1:6" s="149" customFormat="1" ht="21.95" customHeight="1">
      <c r="A92" s="552" t="s">
        <v>444</v>
      </c>
      <c r="B92" s="554"/>
      <c r="C92" s="148" t="s">
        <v>114</v>
      </c>
      <c r="D92" s="567" t="s">
        <v>430</v>
      </c>
      <c r="E92" s="567"/>
      <c r="F92" s="148" t="s">
        <v>431</v>
      </c>
    </row>
    <row r="93" spans="1:6" s="149" customFormat="1" ht="21.95" customHeight="1">
      <c r="A93" s="558"/>
      <c r="B93" s="560"/>
      <c r="C93" s="153"/>
      <c r="D93" s="568"/>
      <c r="E93" s="569"/>
      <c r="F93" s="151" t="s">
        <v>651</v>
      </c>
    </row>
    <row r="94" spans="1:6" ht="22.5" customHeight="1">
      <c r="A94" s="552" t="s">
        <v>638</v>
      </c>
      <c r="B94" s="553"/>
      <c r="C94" s="553"/>
      <c r="D94" s="554"/>
      <c r="E94" s="561" t="s">
        <v>117</v>
      </c>
      <c r="F94" s="562"/>
    </row>
    <row r="95" spans="1:6" ht="22.5" customHeight="1">
      <c r="A95" s="555"/>
      <c r="B95" s="556"/>
      <c r="C95" s="556"/>
      <c r="D95" s="557"/>
      <c r="E95" s="563"/>
      <c r="F95" s="564"/>
    </row>
    <row r="96" spans="1:6" ht="22.5" customHeight="1">
      <c r="A96" s="555"/>
      <c r="B96" s="556"/>
      <c r="C96" s="556"/>
      <c r="D96" s="557"/>
      <c r="E96" s="563"/>
      <c r="F96" s="564"/>
    </row>
    <row r="97" spans="1:9" ht="22.5" customHeight="1">
      <c r="A97" s="555"/>
      <c r="B97" s="556"/>
      <c r="C97" s="556"/>
      <c r="D97" s="557"/>
      <c r="E97" s="563"/>
      <c r="F97" s="564"/>
    </row>
    <row r="98" spans="1:9" ht="22.5" customHeight="1">
      <c r="A98" s="555"/>
      <c r="B98" s="556"/>
      <c r="C98" s="556"/>
      <c r="D98" s="557"/>
      <c r="E98" s="563"/>
      <c r="F98" s="564"/>
    </row>
    <row r="99" spans="1:9" ht="22.5" customHeight="1">
      <c r="A99" s="555"/>
      <c r="B99" s="556"/>
      <c r="C99" s="556"/>
      <c r="D99" s="557"/>
      <c r="E99" s="563"/>
      <c r="F99" s="564"/>
    </row>
    <row r="100" spans="1:9" ht="22.5" customHeight="1">
      <c r="A100" s="555"/>
      <c r="B100" s="556"/>
      <c r="C100" s="556"/>
      <c r="D100" s="557"/>
      <c r="E100" s="563"/>
      <c r="F100" s="564"/>
    </row>
    <row r="101" spans="1:9" ht="22.5" customHeight="1">
      <c r="A101" s="555"/>
      <c r="B101" s="556"/>
      <c r="C101" s="556"/>
      <c r="D101" s="557"/>
      <c r="E101" s="563"/>
      <c r="F101" s="564"/>
    </row>
    <row r="102" spans="1:9" ht="22.5" customHeight="1">
      <c r="A102" s="555"/>
      <c r="B102" s="556"/>
      <c r="C102" s="556"/>
      <c r="D102" s="557"/>
      <c r="E102" s="563"/>
      <c r="F102" s="564"/>
    </row>
    <row r="103" spans="1:9" ht="22.5" customHeight="1">
      <c r="A103" s="555"/>
      <c r="B103" s="556"/>
      <c r="C103" s="556"/>
      <c r="D103" s="557"/>
      <c r="E103" s="563"/>
      <c r="F103" s="564"/>
    </row>
    <row r="104" spans="1:9" ht="22.5" customHeight="1">
      <c r="A104" s="555"/>
      <c r="B104" s="556"/>
      <c r="C104" s="556"/>
      <c r="D104" s="557"/>
      <c r="E104" s="563"/>
      <c r="F104" s="564"/>
    </row>
    <row r="105" spans="1:9" ht="22.5" customHeight="1">
      <c r="A105" s="555"/>
      <c r="B105" s="556"/>
      <c r="C105" s="556"/>
      <c r="D105" s="557"/>
      <c r="E105" s="563"/>
      <c r="F105" s="564"/>
    </row>
    <row r="106" spans="1:9" ht="22.5" customHeight="1">
      <c r="A106" s="558"/>
      <c r="B106" s="559"/>
      <c r="C106" s="559"/>
      <c r="D106" s="560"/>
      <c r="E106" s="565"/>
      <c r="F106" s="566"/>
    </row>
    <row r="107" spans="1:9">
      <c r="B107" s="158"/>
    </row>
    <row r="108" spans="1:9">
      <c r="B108" s="158"/>
    </row>
    <row r="109" spans="1:9" ht="18" customHeight="1">
      <c r="A109" s="145"/>
      <c r="B109" s="570" t="s">
        <v>116</v>
      </c>
      <c r="C109" s="570"/>
      <c r="D109" s="570"/>
      <c r="E109" s="570"/>
      <c r="F109" s="570"/>
      <c r="G109" s="146"/>
      <c r="H109" s="146"/>
      <c r="I109" s="146"/>
    </row>
    <row r="110" spans="1:9" s="149" customFormat="1" ht="20.100000000000001" customHeight="1">
      <c r="A110" s="552" t="s">
        <v>444</v>
      </c>
      <c r="B110" s="554"/>
      <c r="C110" s="147" t="s">
        <v>114</v>
      </c>
      <c r="D110" s="567" t="s">
        <v>430</v>
      </c>
      <c r="E110" s="567"/>
      <c r="F110" s="148" t="s">
        <v>431</v>
      </c>
    </row>
    <row r="111" spans="1:9" s="149" customFormat="1" ht="20.100000000000001" customHeight="1">
      <c r="A111" s="555"/>
      <c r="B111" s="557"/>
      <c r="C111" s="150"/>
      <c r="D111" s="571"/>
      <c r="E111" s="572"/>
      <c r="F111" s="151" t="s">
        <v>651</v>
      </c>
    </row>
    <row r="112" spans="1:9" ht="22.5" customHeight="1">
      <c r="A112" s="552" t="s">
        <v>638</v>
      </c>
      <c r="B112" s="553"/>
      <c r="C112" s="553"/>
      <c r="D112" s="554"/>
      <c r="E112" s="561" t="s">
        <v>117</v>
      </c>
      <c r="F112" s="562"/>
    </row>
    <row r="113" spans="1:6" ht="22.5" customHeight="1">
      <c r="A113" s="555"/>
      <c r="B113" s="556"/>
      <c r="C113" s="556"/>
      <c r="D113" s="557"/>
      <c r="E113" s="563"/>
      <c r="F113" s="564"/>
    </row>
    <row r="114" spans="1:6" ht="22.5" customHeight="1">
      <c r="A114" s="555"/>
      <c r="B114" s="556"/>
      <c r="C114" s="556"/>
      <c r="D114" s="557"/>
      <c r="E114" s="563"/>
      <c r="F114" s="564"/>
    </row>
    <row r="115" spans="1:6" ht="22.5" customHeight="1">
      <c r="A115" s="555"/>
      <c r="B115" s="556"/>
      <c r="C115" s="556"/>
      <c r="D115" s="557"/>
      <c r="E115" s="563"/>
      <c r="F115" s="564"/>
    </row>
    <row r="116" spans="1:6" ht="22.5" customHeight="1">
      <c r="A116" s="555"/>
      <c r="B116" s="556"/>
      <c r="C116" s="556"/>
      <c r="D116" s="557"/>
      <c r="E116" s="563"/>
      <c r="F116" s="564"/>
    </row>
    <row r="117" spans="1:6" ht="22.5" customHeight="1">
      <c r="A117" s="555"/>
      <c r="B117" s="556"/>
      <c r="C117" s="556"/>
      <c r="D117" s="557"/>
      <c r="E117" s="563"/>
      <c r="F117" s="564"/>
    </row>
    <row r="118" spans="1:6" ht="22.5" customHeight="1">
      <c r="A118" s="555"/>
      <c r="B118" s="556"/>
      <c r="C118" s="556"/>
      <c r="D118" s="557"/>
      <c r="E118" s="563"/>
      <c r="F118" s="564"/>
    </row>
    <row r="119" spans="1:6" ht="22.5" customHeight="1">
      <c r="A119" s="555"/>
      <c r="B119" s="556"/>
      <c r="C119" s="556"/>
      <c r="D119" s="557"/>
      <c r="E119" s="563"/>
      <c r="F119" s="564"/>
    </row>
    <row r="120" spans="1:6" ht="22.5" customHeight="1">
      <c r="A120" s="555"/>
      <c r="B120" s="556"/>
      <c r="C120" s="556"/>
      <c r="D120" s="557"/>
      <c r="E120" s="563"/>
      <c r="F120" s="564"/>
    </row>
    <row r="121" spans="1:6" ht="22.5" customHeight="1">
      <c r="A121" s="555"/>
      <c r="B121" s="556"/>
      <c r="C121" s="556"/>
      <c r="D121" s="557"/>
      <c r="E121" s="563"/>
      <c r="F121" s="564"/>
    </row>
    <row r="122" spans="1:6" ht="22.5" customHeight="1">
      <c r="A122" s="555"/>
      <c r="B122" s="556"/>
      <c r="C122" s="556"/>
      <c r="D122" s="557"/>
      <c r="E122" s="563"/>
      <c r="F122" s="564"/>
    </row>
    <row r="123" spans="1:6" ht="22.5" customHeight="1">
      <c r="A123" s="555"/>
      <c r="B123" s="556"/>
      <c r="C123" s="556"/>
      <c r="D123" s="557"/>
      <c r="E123" s="563"/>
      <c r="F123" s="564"/>
    </row>
    <row r="124" spans="1:6" ht="22.5" customHeight="1">
      <c r="A124" s="558"/>
      <c r="B124" s="559"/>
      <c r="C124" s="559"/>
      <c r="D124" s="560"/>
      <c r="E124" s="565"/>
      <c r="F124" s="566"/>
    </row>
    <row r="125" spans="1:6" ht="9.9499999999999993" customHeight="1">
      <c r="A125" s="145"/>
      <c r="B125" s="152"/>
      <c r="C125" s="152"/>
      <c r="D125" s="152"/>
      <c r="E125" s="152"/>
      <c r="F125" s="152"/>
    </row>
    <row r="126" spans="1:6" s="149" customFormat="1" ht="21.95" customHeight="1">
      <c r="A126" s="552" t="s">
        <v>444</v>
      </c>
      <c r="B126" s="554"/>
      <c r="C126" s="148" t="s">
        <v>114</v>
      </c>
      <c r="D126" s="567" t="s">
        <v>430</v>
      </c>
      <c r="E126" s="567"/>
      <c r="F126" s="148" t="s">
        <v>431</v>
      </c>
    </row>
    <row r="127" spans="1:6" s="149" customFormat="1" ht="21.95" customHeight="1">
      <c r="A127" s="558"/>
      <c r="B127" s="560"/>
      <c r="C127" s="153"/>
      <c r="D127" s="568"/>
      <c r="E127" s="569"/>
      <c r="F127" s="151" t="s">
        <v>651</v>
      </c>
    </row>
    <row r="128" spans="1:6" ht="22.5" customHeight="1">
      <c r="A128" s="552" t="s">
        <v>638</v>
      </c>
      <c r="B128" s="553"/>
      <c r="C128" s="553"/>
      <c r="D128" s="554"/>
      <c r="E128" s="561" t="s">
        <v>117</v>
      </c>
      <c r="F128" s="562"/>
    </row>
    <row r="129" spans="1:9" ht="22.5" customHeight="1">
      <c r="A129" s="555"/>
      <c r="B129" s="556"/>
      <c r="C129" s="556"/>
      <c r="D129" s="557"/>
      <c r="E129" s="563"/>
      <c r="F129" s="564"/>
    </row>
    <row r="130" spans="1:9" ht="22.5" customHeight="1">
      <c r="A130" s="555"/>
      <c r="B130" s="556"/>
      <c r="C130" s="556"/>
      <c r="D130" s="557"/>
      <c r="E130" s="563"/>
      <c r="F130" s="564"/>
    </row>
    <row r="131" spans="1:9" ht="22.5" customHeight="1">
      <c r="A131" s="555"/>
      <c r="B131" s="556"/>
      <c r="C131" s="556"/>
      <c r="D131" s="557"/>
      <c r="E131" s="563"/>
      <c r="F131" s="564"/>
    </row>
    <row r="132" spans="1:9" ht="22.5" customHeight="1">
      <c r="A132" s="555"/>
      <c r="B132" s="556"/>
      <c r="C132" s="556"/>
      <c r="D132" s="557"/>
      <c r="E132" s="563"/>
      <c r="F132" s="564"/>
    </row>
    <row r="133" spans="1:9" ht="22.5" customHeight="1">
      <c r="A133" s="555"/>
      <c r="B133" s="556"/>
      <c r="C133" s="556"/>
      <c r="D133" s="557"/>
      <c r="E133" s="563"/>
      <c r="F133" s="564"/>
    </row>
    <row r="134" spans="1:9" ht="22.5" customHeight="1">
      <c r="A134" s="555"/>
      <c r="B134" s="556"/>
      <c r="C134" s="556"/>
      <c r="D134" s="557"/>
      <c r="E134" s="563"/>
      <c r="F134" s="564"/>
    </row>
    <row r="135" spans="1:9" ht="22.5" customHeight="1">
      <c r="A135" s="555"/>
      <c r="B135" s="556"/>
      <c r="C135" s="556"/>
      <c r="D135" s="557"/>
      <c r="E135" s="563"/>
      <c r="F135" s="564"/>
    </row>
    <row r="136" spans="1:9" ht="22.5" customHeight="1">
      <c r="A136" s="555"/>
      <c r="B136" s="556"/>
      <c r="C136" s="556"/>
      <c r="D136" s="557"/>
      <c r="E136" s="563"/>
      <c r="F136" s="564"/>
    </row>
    <row r="137" spans="1:9" ht="22.5" customHeight="1">
      <c r="A137" s="555"/>
      <c r="B137" s="556"/>
      <c r="C137" s="556"/>
      <c r="D137" s="557"/>
      <c r="E137" s="563"/>
      <c r="F137" s="564"/>
    </row>
    <row r="138" spans="1:9" ht="22.5" customHeight="1">
      <c r="A138" s="555"/>
      <c r="B138" s="556"/>
      <c r="C138" s="556"/>
      <c r="D138" s="557"/>
      <c r="E138" s="563"/>
      <c r="F138" s="564"/>
    </row>
    <row r="139" spans="1:9" ht="22.5" customHeight="1">
      <c r="A139" s="555"/>
      <c r="B139" s="556"/>
      <c r="C139" s="556"/>
      <c r="D139" s="557"/>
      <c r="E139" s="563"/>
      <c r="F139" s="564"/>
    </row>
    <row r="140" spans="1:9" ht="22.5" customHeight="1">
      <c r="A140" s="558"/>
      <c r="B140" s="559"/>
      <c r="C140" s="559"/>
      <c r="D140" s="560"/>
      <c r="E140" s="565"/>
      <c r="F140" s="566"/>
    </row>
    <row r="141" spans="1:9">
      <c r="B141" s="158"/>
    </row>
    <row r="142" spans="1:9">
      <c r="B142" s="158"/>
    </row>
    <row r="143" spans="1:9" ht="18" customHeight="1">
      <c r="A143" s="145"/>
      <c r="B143" s="570" t="s">
        <v>116</v>
      </c>
      <c r="C143" s="570"/>
      <c r="D143" s="570"/>
      <c r="E143" s="570"/>
      <c r="F143" s="570"/>
      <c r="G143" s="146"/>
      <c r="H143" s="146"/>
      <c r="I143" s="146"/>
    </row>
    <row r="144" spans="1:9" s="149" customFormat="1" ht="20.100000000000001" customHeight="1">
      <c r="A144" s="552" t="s">
        <v>444</v>
      </c>
      <c r="B144" s="554"/>
      <c r="C144" s="147" t="s">
        <v>114</v>
      </c>
      <c r="D144" s="567" t="s">
        <v>430</v>
      </c>
      <c r="E144" s="567"/>
      <c r="F144" s="148" t="s">
        <v>431</v>
      </c>
    </row>
    <row r="145" spans="1:6" s="149" customFormat="1" ht="20.100000000000001" customHeight="1">
      <c r="A145" s="555"/>
      <c r="B145" s="557"/>
      <c r="C145" s="150"/>
      <c r="D145" s="571"/>
      <c r="E145" s="572"/>
      <c r="F145" s="151" t="s">
        <v>651</v>
      </c>
    </row>
    <row r="146" spans="1:6" ht="22.5" customHeight="1">
      <c r="A146" s="552" t="s">
        <v>638</v>
      </c>
      <c r="B146" s="553"/>
      <c r="C146" s="553"/>
      <c r="D146" s="554"/>
      <c r="E146" s="561" t="s">
        <v>117</v>
      </c>
      <c r="F146" s="562"/>
    </row>
    <row r="147" spans="1:6" ht="22.5" customHeight="1">
      <c r="A147" s="555"/>
      <c r="B147" s="556"/>
      <c r="C147" s="556"/>
      <c r="D147" s="557"/>
      <c r="E147" s="563"/>
      <c r="F147" s="564"/>
    </row>
    <row r="148" spans="1:6" ht="22.5" customHeight="1">
      <c r="A148" s="555"/>
      <c r="B148" s="556"/>
      <c r="C148" s="556"/>
      <c r="D148" s="557"/>
      <c r="E148" s="563"/>
      <c r="F148" s="564"/>
    </row>
    <row r="149" spans="1:6" ht="22.5" customHeight="1">
      <c r="A149" s="555"/>
      <c r="B149" s="556"/>
      <c r="C149" s="556"/>
      <c r="D149" s="557"/>
      <c r="E149" s="563"/>
      <c r="F149" s="564"/>
    </row>
    <row r="150" spans="1:6" ht="22.5" customHeight="1">
      <c r="A150" s="555"/>
      <c r="B150" s="556"/>
      <c r="C150" s="556"/>
      <c r="D150" s="557"/>
      <c r="E150" s="563"/>
      <c r="F150" s="564"/>
    </row>
    <row r="151" spans="1:6" ht="22.5" customHeight="1">
      <c r="A151" s="555"/>
      <c r="B151" s="556"/>
      <c r="C151" s="556"/>
      <c r="D151" s="557"/>
      <c r="E151" s="563"/>
      <c r="F151" s="564"/>
    </row>
    <row r="152" spans="1:6" ht="22.5" customHeight="1">
      <c r="A152" s="555"/>
      <c r="B152" s="556"/>
      <c r="C152" s="556"/>
      <c r="D152" s="557"/>
      <c r="E152" s="563"/>
      <c r="F152" s="564"/>
    </row>
    <row r="153" spans="1:6" ht="22.5" customHeight="1">
      <c r="A153" s="555"/>
      <c r="B153" s="556"/>
      <c r="C153" s="556"/>
      <c r="D153" s="557"/>
      <c r="E153" s="563"/>
      <c r="F153" s="564"/>
    </row>
    <row r="154" spans="1:6" ht="22.5" customHeight="1">
      <c r="A154" s="555"/>
      <c r="B154" s="556"/>
      <c r="C154" s="556"/>
      <c r="D154" s="557"/>
      <c r="E154" s="563"/>
      <c r="F154" s="564"/>
    </row>
    <row r="155" spans="1:6" ht="22.5" customHeight="1">
      <c r="A155" s="555"/>
      <c r="B155" s="556"/>
      <c r="C155" s="556"/>
      <c r="D155" s="557"/>
      <c r="E155" s="563"/>
      <c r="F155" s="564"/>
    </row>
    <row r="156" spans="1:6" ht="22.5" customHeight="1">
      <c r="A156" s="555"/>
      <c r="B156" s="556"/>
      <c r="C156" s="556"/>
      <c r="D156" s="557"/>
      <c r="E156" s="563"/>
      <c r="F156" s="564"/>
    </row>
    <row r="157" spans="1:6" ht="22.5" customHeight="1">
      <c r="A157" s="555"/>
      <c r="B157" s="556"/>
      <c r="C157" s="556"/>
      <c r="D157" s="557"/>
      <c r="E157" s="563"/>
      <c r="F157" s="564"/>
    </row>
    <row r="158" spans="1:6" ht="22.5" customHeight="1">
      <c r="A158" s="558"/>
      <c r="B158" s="559"/>
      <c r="C158" s="559"/>
      <c r="D158" s="560"/>
      <c r="E158" s="565"/>
      <c r="F158" s="566"/>
    </row>
    <row r="159" spans="1:6" ht="9.9499999999999993" customHeight="1">
      <c r="A159" s="145"/>
      <c r="B159" s="152"/>
      <c r="C159" s="152"/>
      <c r="D159" s="152"/>
      <c r="E159" s="152"/>
      <c r="F159" s="152"/>
    </row>
    <row r="160" spans="1:6" s="149" customFormat="1" ht="21.95" customHeight="1">
      <c r="A160" s="552" t="s">
        <v>444</v>
      </c>
      <c r="B160" s="554"/>
      <c r="C160" s="148" t="s">
        <v>114</v>
      </c>
      <c r="D160" s="567" t="s">
        <v>430</v>
      </c>
      <c r="E160" s="567"/>
      <c r="F160" s="148" t="s">
        <v>431</v>
      </c>
    </row>
    <row r="161" spans="1:6" s="149" customFormat="1" ht="21.95" customHeight="1">
      <c r="A161" s="558"/>
      <c r="B161" s="560"/>
      <c r="C161" s="153"/>
      <c r="D161" s="568"/>
      <c r="E161" s="569"/>
      <c r="F161" s="151" t="s">
        <v>651</v>
      </c>
    </row>
    <row r="162" spans="1:6" ht="22.5" customHeight="1">
      <c r="A162" s="552" t="s">
        <v>638</v>
      </c>
      <c r="B162" s="553"/>
      <c r="C162" s="553"/>
      <c r="D162" s="554"/>
      <c r="E162" s="561" t="s">
        <v>117</v>
      </c>
      <c r="F162" s="562"/>
    </row>
    <row r="163" spans="1:6" ht="22.5" customHeight="1">
      <c r="A163" s="555"/>
      <c r="B163" s="556"/>
      <c r="C163" s="556"/>
      <c r="D163" s="557"/>
      <c r="E163" s="563"/>
      <c r="F163" s="564"/>
    </row>
    <row r="164" spans="1:6" ht="22.5" customHeight="1">
      <c r="A164" s="555"/>
      <c r="B164" s="556"/>
      <c r="C164" s="556"/>
      <c r="D164" s="557"/>
      <c r="E164" s="563"/>
      <c r="F164" s="564"/>
    </row>
    <row r="165" spans="1:6" ht="22.5" customHeight="1">
      <c r="A165" s="555"/>
      <c r="B165" s="556"/>
      <c r="C165" s="556"/>
      <c r="D165" s="557"/>
      <c r="E165" s="563"/>
      <c r="F165" s="564"/>
    </row>
    <row r="166" spans="1:6" ht="22.5" customHeight="1">
      <c r="A166" s="555"/>
      <c r="B166" s="556"/>
      <c r="C166" s="556"/>
      <c r="D166" s="557"/>
      <c r="E166" s="563"/>
      <c r="F166" s="564"/>
    </row>
    <row r="167" spans="1:6" ht="22.5" customHeight="1">
      <c r="A167" s="555"/>
      <c r="B167" s="556"/>
      <c r="C167" s="556"/>
      <c r="D167" s="557"/>
      <c r="E167" s="563"/>
      <c r="F167" s="564"/>
    </row>
    <row r="168" spans="1:6" ht="22.5" customHeight="1">
      <c r="A168" s="555"/>
      <c r="B168" s="556"/>
      <c r="C168" s="556"/>
      <c r="D168" s="557"/>
      <c r="E168" s="563"/>
      <c r="F168" s="564"/>
    </row>
    <row r="169" spans="1:6" ht="22.5" customHeight="1">
      <c r="A169" s="555"/>
      <c r="B169" s="556"/>
      <c r="C169" s="556"/>
      <c r="D169" s="557"/>
      <c r="E169" s="563"/>
      <c r="F169" s="564"/>
    </row>
    <row r="170" spans="1:6" ht="22.5" customHeight="1">
      <c r="A170" s="555"/>
      <c r="B170" s="556"/>
      <c r="C170" s="556"/>
      <c r="D170" s="557"/>
      <c r="E170" s="563"/>
      <c r="F170" s="564"/>
    </row>
    <row r="171" spans="1:6" ht="22.5" customHeight="1">
      <c r="A171" s="555"/>
      <c r="B171" s="556"/>
      <c r="C171" s="556"/>
      <c r="D171" s="557"/>
      <c r="E171" s="563"/>
      <c r="F171" s="564"/>
    </row>
    <row r="172" spans="1:6" ht="22.5" customHeight="1">
      <c r="A172" s="555"/>
      <c r="B172" s="556"/>
      <c r="C172" s="556"/>
      <c r="D172" s="557"/>
      <c r="E172" s="563"/>
      <c r="F172" s="564"/>
    </row>
    <row r="173" spans="1:6" ht="22.5" customHeight="1">
      <c r="A173" s="555"/>
      <c r="B173" s="556"/>
      <c r="C173" s="556"/>
      <c r="D173" s="557"/>
      <c r="E173" s="563"/>
      <c r="F173" s="564"/>
    </row>
    <row r="174" spans="1:6" ht="22.5" customHeight="1">
      <c r="A174" s="558"/>
      <c r="B174" s="559"/>
      <c r="C174" s="559"/>
      <c r="D174" s="560"/>
      <c r="E174" s="565"/>
      <c r="F174" s="566"/>
    </row>
  </sheetData>
  <sheetProtection selectLockedCells="1"/>
  <mergeCells count="178">
    <mergeCell ref="A34:B34"/>
    <mergeCell ref="E6:F6"/>
    <mergeCell ref="E7:F7"/>
    <mergeCell ref="E8:F8"/>
    <mergeCell ref="E12:F12"/>
    <mergeCell ref="E9:F9"/>
    <mergeCell ref="E24:F24"/>
    <mergeCell ref="E25:F25"/>
    <mergeCell ref="E26:F26"/>
    <mergeCell ref="E17:F17"/>
    <mergeCell ref="E10:F10"/>
    <mergeCell ref="E11:F11"/>
    <mergeCell ref="A19:B20"/>
    <mergeCell ref="A21:D33"/>
    <mergeCell ref="B38:F38"/>
    <mergeCell ref="B2:F2"/>
    <mergeCell ref="E31:F31"/>
    <mergeCell ref="E32:F32"/>
    <mergeCell ref="E33:F33"/>
    <mergeCell ref="E27:F27"/>
    <mergeCell ref="E28:F28"/>
    <mergeCell ref="E29:F29"/>
    <mergeCell ref="E30:F30"/>
    <mergeCell ref="A3:B4"/>
    <mergeCell ref="A5:D17"/>
    <mergeCell ref="E21:F21"/>
    <mergeCell ref="E22:F22"/>
    <mergeCell ref="E23:F23"/>
    <mergeCell ref="D19:E19"/>
    <mergeCell ref="D20:E20"/>
    <mergeCell ref="E13:F13"/>
    <mergeCell ref="E14:F14"/>
    <mergeCell ref="E15:F15"/>
    <mergeCell ref="E16:F16"/>
    <mergeCell ref="B35:F35"/>
    <mergeCell ref="D3:E3"/>
    <mergeCell ref="D4:E4"/>
    <mergeCell ref="E5:F5"/>
    <mergeCell ref="E55:F55"/>
    <mergeCell ref="E56:F56"/>
    <mergeCell ref="A58:B59"/>
    <mergeCell ref="D58:E58"/>
    <mergeCell ref="D59:E59"/>
    <mergeCell ref="B41:F41"/>
    <mergeCell ref="A42:B43"/>
    <mergeCell ref="D42:E42"/>
    <mergeCell ref="D43:E43"/>
    <mergeCell ref="A44:D56"/>
    <mergeCell ref="E44:F44"/>
    <mergeCell ref="E45:F45"/>
    <mergeCell ref="E46:F46"/>
    <mergeCell ref="E47:F47"/>
    <mergeCell ref="E48:F48"/>
    <mergeCell ref="E49:F49"/>
    <mergeCell ref="E50:F50"/>
    <mergeCell ref="E51:F51"/>
    <mergeCell ref="E52:F52"/>
    <mergeCell ref="E53:F53"/>
    <mergeCell ref="E54:F54"/>
    <mergeCell ref="A60:D72"/>
    <mergeCell ref="E60:F60"/>
    <mergeCell ref="E61:F61"/>
    <mergeCell ref="E62:F62"/>
    <mergeCell ref="E63:F63"/>
    <mergeCell ref="E64:F64"/>
    <mergeCell ref="E65:F65"/>
    <mergeCell ref="E66:F66"/>
    <mergeCell ref="E67:F67"/>
    <mergeCell ref="E68:F68"/>
    <mergeCell ref="E69:F69"/>
    <mergeCell ref="E70:F70"/>
    <mergeCell ref="E71:F71"/>
    <mergeCell ref="E72:F72"/>
    <mergeCell ref="E89:F89"/>
    <mergeCell ref="E90:F90"/>
    <mergeCell ref="A92:B93"/>
    <mergeCell ref="D92:E92"/>
    <mergeCell ref="D93:E93"/>
    <mergeCell ref="B75:F75"/>
    <mergeCell ref="A76:B77"/>
    <mergeCell ref="D76:E76"/>
    <mergeCell ref="D77:E77"/>
    <mergeCell ref="A78:D90"/>
    <mergeCell ref="E78:F78"/>
    <mergeCell ref="E79:F79"/>
    <mergeCell ref="E80:F80"/>
    <mergeCell ref="E81:F81"/>
    <mergeCell ref="E82:F82"/>
    <mergeCell ref="E83:F83"/>
    <mergeCell ref="E84:F84"/>
    <mergeCell ref="E85:F85"/>
    <mergeCell ref="E86:F86"/>
    <mergeCell ref="E87:F87"/>
    <mergeCell ref="E88:F88"/>
    <mergeCell ref="A94:D106"/>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23:F123"/>
    <mergeCell ref="E124:F124"/>
    <mergeCell ref="A126:B127"/>
    <mergeCell ref="D126:E126"/>
    <mergeCell ref="D127:E127"/>
    <mergeCell ref="B109:F109"/>
    <mergeCell ref="A110:B111"/>
    <mergeCell ref="D110:E110"/>
    <mergeCell ref="D111:E111"/>
    <mergeCell ref="A112:D124"/>
    <mergeCell ref="E112:F112"/>
    <mergeCell ref="E113:F113"/>
    <mergeCell ref="E114:F114"/>
    <mergeCell ref="E115:F115"/>
    <mergeCell ref="E116:F116"/>
    <mergeCell ref="E117:F117"/>
    <mergeCell ref="E118:F118"/>
    <mergeCell ref="E119:F119"/>
    <mergeCell ref="E120:F120"/>
    <mergeCell ref="E121:F121"/>
    <mergeCell ref="E122:F122"/>
    <mergeCell ref="A128:D140"/>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57:F157"/>
    <mergeCell ref="E158:F158"/>
    <mergeCell ref="A160:B161"/>
    <mergeCell ref="D160:E160"/>
    <mergeCell ref="D161:E161"/>
    <mergeCell ref="B143:F143"/>
    <mergeCell ref="A144:B145"/>
    <mergeCell ref="D144:E144"/>
    <mergeCell ref="D145:E145"/>
    <mergeCell ref="A146:D158"/>
    <mergeCell ref="E146:F146"/>
    <mergeCell ref="E147:F147"/>
    <mergeCell ref="E148:F148"/>
    <mergeCell ref="E149:F149"/>
    <mergeCell ref="E150:F150"/>
    <mergeCell ref="E151:F151"/>
    <mergeCell ref="E152:F152"/>
    <mergeCell ref="E153:F153"/>
    <mergeCell ref="E154:F154"/>
    <mergeCell ref="E155:F155"/>
    <mergeCell ref="E156:F156"/>
    <mergeCell ref="A162:D174"/>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s>
  <phoneticPr fontId="3"/>
  <dataValidations count="1">
    <dataValidation type="list" showInputMessage="1" showErrorMessage="1" sqref="F20 F4 F43 F59 F77 F93 F111 F127 F145 F161" xr:uid="{6871167A-8BB0-4237-BB77-851596CD1040}">
      <formula1>$K$26:$K$28</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2231-F11D-4875-BD6B-4EECE1B5F5CD}">
  <dimension ref="A1:AY90"/>
  <sheetViews>
    <sheetView showZeros="0" view="pageBreakPreview" zoomScaleNormal="100" zoomScaleSheetLayoutView="100" workbookViewId="0">
      <selection activeCell="J6" sqref="J6:AM6"/>
    </sheetView>
  </sheetViews>
  <sheetFormatPr defaultRowHeight="13.5"/>
  <cols>
    <col min="1" max="40" width="2.25" style="65" customWidth="1"/>
    <col min="41" max="41" width="6.375" style="65" customWidth="1"/>
    <col min="42" max="42" width="21" style="65" bestFit="1" customWidth="1"/>
    <col min="43" max="44" width="25.625" style="65" customWidth="1"/>
    <col min="45" max="45" width="9" style="65"/>
    <col min="46" max="50" width="10.625" style="65" customWidth="1"/>
    <col min="51" max="51" width="2.25" style="65" customWidth="1"/>
    <col min="52" max="52" width="9" style="65" customWidth="1"/>
    <col min="53" max="16384" width="9" style="65"/>
  </cols>
  <sheetData>
    <row r="1" spans="1:51" ht="12.95" customHeight="1">
      <c r="A1" s="581"/>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Y1" s="159"/>
    </row>
    <row r="2" spans="1:51" ht="12.95" customHeight="1">
      <c r="A2" s="583" t="s">
        <v>645</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4"/>
      <c r="AG2" s="584"/>
      <c r="AH2" s="584"/>
      <c r="AI2" s="584"/>
      <c r="AJ2" s="584"/>
      <c r="AK2" s="584"/>
      <c r="AL2" s="584"/>
      <c r="AM2" s="584"/>
      <c r="AO2" s="160"/>
      <c r="AS2" s="161"/>
    </row>
    <row r="3" spans="1:51" ht="12.95" customHeight="1">
      <c r="A3" s="584" t="s">
        <v>48</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O3" s="162"/>
      <c r="AP3" s="162"/>
      <c r="AQ3" s="162"/>
      <c r="AR3" s="162"/>
      <c r="AS3" s="163"/>
    </row>
    <row r="4" spans="1:51" ht="12.95" customHeight="1">
      <c r="A4" s="64" t="s">
        <v>63</v>
      </c>
      <c r="B4" s="64"/>
      <c r="C4" s="64"/>
      <c r="D4" s="64"/>
      <c r="E4" s="64"/>
      <c r="F4" s="64"/>
      <c r="G4" s="64"/>
      <c r="H4" s="64"/>
      <c r="I4" s="1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P4" s="165" t="str">
        <f>IF(AND(J7="",J13=""),"",A4)</f>
        <v/>
      </c>
      <c r="AQ4" s="166"/>
      <c r="AR4" s="166"/>
    </row>
    <row r="5" spans="1:51" ht="12.95" customHeight="1">
      <c r="A5" s="65" t="s">
        <v>640</v>
      </c>
      <c r="I5" s="167"/>
      <c r="AP5" s="47"/>
      <c r="AQ5" s="166"/>
      <c r="AR5" s="166"/>
    </row>
    <row r="6" spans="1:51" ht="12.95" customHeight="1">
      <c r="B6" s="65" t="s">
        <v>64</v>
      </c>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Q6" s="166"/>
      <c r="AR6" s="166"/>
    </row>
    <row r="7" spans="1:51" ht="12.95" customHeight="1">
      <c r="B7" s="65" t="s">
        <v>65</v>
      </c>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Q7" s="166"/>
      <c r="AR7" s="166"/>
    </row>
    <row r="8" spans="1:51" ht="12.95" customHeight="1">
      <c r="B8" s="65" t="s">
        <v>66</v>
      </c>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Q8" s="166"/>
      <c r="AR8" s="166"/>
    </row>
    <row r="9" spans="1:51" ht="12.95" customHeight="1">
      <c r="B9" s="65" t="s">
        <v>67</v>
      </c>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Q9" s="166"/>
      <c r="AR9" s="166"/>
    </row>
    <row r="10" spans="1:51" ht="12.95" customHeight="1">
      <c r="B10" s="65" t="s">
        <v>68</v>
      </c>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Q10" s="166"/>
      <c r="AR10" s="166"/>
    </row>
    <row r="11" spans="1:51" ht="12.95" customHeight="1">
      <c r="A11" s="65" t="s">
        <v>641</v>
      </c>
      <c r="I11" s="167"/>
      <c r="AP11" s="47"/>
      <c r="AQ11" s="166"/>
      <c r="AR11" s="166"/>
    </row>
    <row r="12" spans="1:51" ht="12.95" customHeight="1">
      <c r="B12" s="65" t="s">
        <v>64</v>
      </c>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Q12" s="166"/>
      <c r="AR12" s="166"/>
    </row>
    <row r="13" spans="1:51" ht="12.95" customHeight="1">
      <c r="B13" s="65" t="s">
        <v>65</v>
      </c>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Q13" s="166"/>
      <c r="AR13" s="166"/>
    </row>
    <row r="14" spans="1:51" ht="12.95" customHeight="1">
      <c r="B14" s="65" t="s">
        <v>66</v>
      </c>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Q14" s="166"/>
      <c r="AR14" s="166"/>
    </row>
    <row r="15" spans="1:51" ht="12.95" customHeight="1">
      <c r="B15" s="65" t="s">
        <v>67</v>
      </c>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Q15" s="166"/>
      <c r="AR15" s="166"/>
    </row>
    <row r="16" spans="1:51" ht="12.95" customHeight="1">
      <c r="A16" s="63"/>
      <c r="B16" s="63" t="s">
        <v>68</v>
      </c>
      <c r="C16" s="63"/>
      <c r="D16" s="63"/>
      <c r="E16" s="63"/>
      <c r="F16" s="63"/>
      <c r="G16" s="63"/>
      <c r="H16" s="63"/>
      <c r="I16" s="63"/>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Q16" s="166"/>
      <c r="AR16" s="166"/>
    </row>
    <row r="17" spans="1:45" ht="12.95" customHeight="1">
      <c r="A17" s="65" t="s">
        <v>35</v>
      </c>
      <c r="AP17" s="165" t="str">
        <f>IF(AND(J20="",J26=""),"",A17)</f>
        <v/>
      </c>
      <c r="AQ17" s="166"/>
      <c r="AR17" s="166"/>
    </row>
    <row r="18" spans="1:45" ht="12.95" customHeight="1">
      <c r="A18" s="65" t="s">
        <v>642</v>
      </c>
      <c r="I18" s="167"/>
      <c r="AP18" s="47"/>
      <c r="AQ18" s="166"/>
      <c r="AR18" s="166"/>
    </row>
    <row r="19" spans="1:45" ht="12.95" customHeight="1">
      <c r="B19" s="65" t="s">
        <v>64</v>
      </c>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8"/>
      <c r="AQ19" s="166"/>
      <c r="AR19" s="166"/>
    </row>
    <row r="20" spans="1:45" ht="12.95" customHeight="1">
      <c r="B20" s="65" t="s">
        <v>65</v>
      </c>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8"/>
      <c r="AL20" s="578"/>
      <c r="AM20" s="578"/>
      <c r="AQ20" s="166"/>
      <c r="AR20" s="166"/>
    </row>
    <row r="21" spans="1:45" ht="12.95" customHeight="1">
      <c r="B21" s="65" t="s">
        <v>66</v>
      </c>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Q21" s="166"/>
      <c r="AR21" s="166"/>
    </row>
    <row r="22" spans="1:45" ht="12.95" customHeight="1">
      <c r="B22" s="65" t="s">
        <v>67</v>
      </c>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Q22" s="166"/>
      <c r="AR22" s="166"/>
    </row>
    <row r="23" spans="1:45" ht="12.95" customHeight="1">
      <c r="B23" s="65" t="s">
        <v>68</v>
      </c>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Q23" s="166"/>
      <c r="AR23" s="166"/>
    </row>
    <row r="24" spans="1:45" ht="12.95" customHeight="1">
      <c r="A24" s="65" t="s">
        <v>643</v>
      </c>
      <c r="AP24" s="47"/>
      <c r="AQ24" s="166"/>
      <c r="AR24" s="166"/>
    </row>
    <row r="25" spans="1:45" ht="12.95" customHeight="1">
      <c r="B25" s="65" t="s">
        <v>64</v>
      </c>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Q25" s="166"/>
      <c r="AR25" s="166"/>
    </row>
    <row r="26" spans="1:45" ht="12.95" customHeight="1">
      <c r="B26" s="65" t="s">
        <v>65</v>
      </c>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Q26" s="166"/>
      <c r="AR26" s="166"/>
    </row>
    <row r="27" spans="1:45" ht="12.95" customHeight="1">
      <c r="B27" s="65" t="s">
        <v>66</v>
      </c>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Q27" s="166"/>
      <c r="AR27" s="166"/>
    </row>
    <row r="28" spans="1:45" ht="12.95" customHeight="1">
      <c r="B28" s="65" t="s">
        <v>67</v>
      </c>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Q28" s="166"/>
      <c r="AR28" s="166"/>
    </row>
    <row r="29" spans="1:45" ht="12.95" customHeight="1">
      <c r="A29" s="63"/>
      <c r="B29" s="63" t="s">
        <v>68</v>
      </c>
      <c r="C29" s="63"/>
      <c r="D29" s="63"/>
      <c r="E29" s="63"/>
      <c r="F29" s="63"/>
      <c r="G29" s="63"/>
      <c r="H29" s="63"/>
      <c r="I29" s="63"/>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Q29" s="166"/>
      <c r="AR29" s="166"/>
    </row>
    <row r="30" spans="1:45" ht="12.95" customHeight="1">
      <c r="A30" s="583" t="s">
        <v>645</v>
      </c>
      <c r="B30" s="583"/>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4"/>
      <c r="AG30" s="584"/>
      <c r="AH30" s="584"/>
      <c r="AI30" s="584"/>
      <c r="AJ30" s="584"/>
      <c r="AK30" s="584"/>
      <c r="AL30" s="584"/>
      <c r="AM30" s="584"/>
      <c r="AO30" s="160"/>
      <c r="AS30" s="161"/>
    </row>
    <row r="31" spans="1:45" ht="12.95" customHeight="1">
      <c r="A31" s="584" t="s">
        <v>644</v>
      </c>
      <c r="B31" s="584"/>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O31" s="162"/>
      <c r="AP31" s="162"/>
      <c r="AQ31" s="162"/>
      <c r="AR31" s="162"/>
      <c r="AS31" s="163"/>
    </row>
    <row r="32" spans="1:45" ht="12.95" customHeight="1">
      <c r="A32" s="65" t="s">
        <v>646</v>
      </c>
      <c r="AP32" s="165" t="str">
        <f>IF(AND(K38="",K49=""),"",A32)</f>
        <v/>
      </c>
      <c r="AQ32" s="166"/>
      <c r="AR32" s="166"/>
    </row>
    <row r="33" spans="1:44" ht="12.95" customHeight="1">
      <c r="A33" s="65" t="s">
        <v>647</v>
      </c>
      <c r="AQ33" s="166"/>
      <c r="AR33" s="166"/>
    </row>
    <row r="34" spans="1:44" ht="12.95" customHeight="1">
      <c r="B34" s="581" t="s">
        <v>485</v>
      </c>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c r="AK34" s="581"/>
      <c r="AL34" s="581"/>
      <c r="AM34" s="581"/>
      <c r="AQ34" s="166"/>
      <c r="AR34" s="166"/>
    </row>
    <row r="35" spans="1:44" ht="12.95" customHeight="1">
      <c r="D35" s="167"/>
      <c r="E35" s="167"/>
      <c r="F35" s="167"/>
      <c r="G35" s="167"/>
      <c r="H35" s="167"/>
      <c r="I35" s="167"/>
      <c r="J35" s="167"/>
      <c r="K35" s="167"/>
      <c r="O35" s="167" t="s">
        <v>30</v>
      </c>
      <c r="P35" s="579"/>
      <c r="Q35" s="579"/>
      <c r="R35" s="579"/>
      <c r="S35" s="65" t="s">
        <v>91</v>
      </c>
      <c r="X35" s="167" t="s">
        <v>58</v>
      </c>
      <c r="Y35" s="579"/>
      <c r="Z35" s="579"/>
      <c r="AA35" s="579"/>
      <c r="AB35" s="579"/>
      <c r="AC35" s="168" t="s">
        <v>486</v>
      </c>
      <c r="AF35" s="65" t="s">
        <v>89</v>
      </c>
      <c r="AG35" s="580"/>
      <c r="AH35" s="580"/>
      <c r="AI35" s="580"/>
      <c r="AJ35" s="580"/>
      <c r="AK35" s="580"/>
      <c r="AL35" s="580"/>
      <c r="AM35" s="169" t="s">
        <v>88</v>
      </c>
      <c r="AQ35" s="166"/>
      <c r="AR35" s="166"/>
    </row>
    <row r="36" spans="1:44" ht="12.95" customHeight="1">
      <c r="D36" s="167"/>
      <c r="E36" s="167"/>
      <c r="F36" s="167"/>
      <c r="G36" s="167"/>
      <c r="H36" s="167"/>
      <c r="I36" s="167"/>
      <c r="J36" s="167"/>
      <c r="K36" s="167"/>
      <c r="O36" s="62" t="s">
        <v>190</v>
      </c>
      <c r="AF36" s="65" t="s">
        <v>89</v>
      </c>
      <c r="AG36" s="580"/>
      <c r="AH36" s="580"/>
      <c r="AI36" s="580"/>
      <c r="AJ36" s="580"/>
      <c r="AK36" s="580"/>
      <c r="AL36" s="580"/>
      <c r="AM36" s="169" t="s">
        <v>88</v>
      </c>
      <c r="AQ36" s="166"/>
      <c r="AR36" s="166"/>
    </row>
    <row r="37" spans="1:44" ht="12.95" customHeight="1">
      <c r="B37" s="65" t="s">
        <v>70</v>
      </c>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Q37" s="166"/>
      <c r="AR37" s="166"/>
    </row>
    <row r="38" spans="1:44" ht="12.95" customHeight="1">
      <c r="B38" s="65" t="s">
        <v>71</v>
      </c>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8"/>
      <c r="AL38" s="578"/>
      <c r="AM38" s="578"/>
      <c r="AQ38" s="166"/>
      <c r="AR38" s="166"/>
    </row>
    <row r="39" spans="1:44" ht="12.95" customHeight="1">
      <c r="B39" s="65" t="s">
        <v>72</v>
      </c>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Q39" s="166"/>
      <c r="AR39" s="166"/>
    </row>
    <row r="40" spans="1:44" ht="12.95" customHeight="1">
      <c r="L40" s="167" t="s">
        <v>30</v>
      </c>
      <c r="M40" s="579"/>
      <c r="N40" s="579"/>
      <c r="O40" s="579"/>
      <c r="P40" s="65" t="s">
        <v>103</v>
      </c>
      <c r="W40" s="167" t="s">
        <v>30</v>
      </c>
      <c r="X40" s="579"/>
      <c r="Y40" s="579"/>
      <c r="Z40" s="579"/>
      <c r="AA40" s="579"/>
      <c r="AB40" s="168" t="s">
        <v>92</v>
      </c>
      <c r="AG40" s="580"/>
      <c r="AH40" s="580"/>
      <c r="AI40" s="580"/>
      <c r="AJ40" s="580"/>
      <c r="AK40" s="580"/>
      <c r="AL40" s="580"/>
      <c r="AM40" s="169" t="s">
        <v>88</v>
      </c>
      <c r="AQ40" s="166"/>
      <c r="AR40" s="166"/>
    </row>
    <row r="41" spans="1:44" ht="12.95" customHeight="1">
      <c r="B41" s="65" t="s">
        <v>73</v>
      </c>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Q41" s="166"/>
      <c r="AR41" s="166"/>
    </row>
    <row r="42" spans="1:44" ht="12.95" customHeight="1">
      <c r="B42" s="65" t="s">
        <v>49</v>
      </c>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Q42" s="166"/>
      <c r="AR42" s="166"/>
    </row>
    <row r="43" spans="1:44" ht="12.95" customHeight="1">
      <c r="B43" s="65" t="s">
        <v>74</v>
      </c>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Q43" s="166"/>
      <c r="AR43" s="166"/>
    </row>
    <row r="44" spans="1:44" ht="12.95" customHeight="1">
      <c r="A44" s="65" t="s">
        <v>648</v>
      </c>
      <c r="AQ44" s="166"/>
      <c r="AR44" s="166"/>
    </row>
    <row r="45" spans="1:44" ht="12.95" customHeight="1">
      <c r="B45" s="581" t="s">
        <v>485</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1"/>
      <c r="AL45" s="581"/>
      <c r="AM45" s="581"/>
      <c r="AQ45" s="166"/>
      <c r="AR45" s="166"/>
    </row>
    <row r="46" spans="1:44" ht="12.95" customHeight="1">
      <c r="D46" s="167"/>
      <c r="E46" s="167"/>
      <c r="F46" s="167"/>
      <c r="G46" s="167"/>
      <c r="H46" s="167"/>
      <c r="I46" s="167"/>
      <c r="J46" s="167"/>
      <c r="K46" s="167"/>
      <c r="O46" s="167" t="s">
        <v>30</v>
      </c>
      <c r="P46" s="579"/>
      <c r="Q46" s="579"/>
      <c r="R46" s="579"/>
      <c r="S46" s="65" t="s">
        <v>91</v>
      </c>
      <c r="X46" s="167" t="s">
        <v>58</v>
      </c>
      <c r="Y46" s="579"/>
      <c r="Z46" s="579"/>
      <c r="AA46" s="579"/>
      <c r="AB46" s="579"/>
      <c r="AC46" s="168" t="s">
        <v>486</v>
      </c>
      <c r="AF46" s="65" t="s">
        <v>89</v>
      </c>
      <c r="AG46" s="580"/>
      <c r="AH46" s="580"/>
      <c r="AI46" s="580"/>
      <c r="AJ46" s="580"/>
      <c r="AK46" s="580"/>
      <c r="AL46" s="580"/>
      <c r="AM46" s="169" t="s">
        <v>88</v>
      </c>
      <c r="AQ46" s="166"/>
      <c r="AR46" s="166"/>
    </row>
    <row r="47" spans="1:44" ht="12.95" customHeight="1">
      <c r="D47" s="167"/>
      <c r="E47" s="167"/>
      <c r="F47" s="167"/>
      <c r="G47" s="167"/>
      <c r="H47" s="167"/>
      <c r="I47" s="167"/>
      <c r="J47" s="167"/>
      <c r="K47" s="167"/>
      <c r="O47" s="62" t="s">
        <v>190</v>
      </c>
      <c r="AF47" s="65" t="s">
        <v>89</v>
      </c>
      <c r="AG47" s="580"/>
      <c r="AH47" s="580"/>
      <c r="AI47" s="580"/>
      <c r="AJ47" s="580"/>
      <c r="AK47" s="580"/>
      <c r="AL47" s="580"/>
      <c r="AM47" s="169" t="s">
        <v>88</v>
      </c>
      <c r="AQ47" s="166"/>
      <c r="AR47" s="166"/>
    </row>
    <row r="48" spans="1:44" ht="12.95" customHeight="1">
      <c r="B48" s="65" t="s">
        <v>70</v>
      </c>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8"/>
      <c r="AM48" s="578"/>
      <c r="AQ48" s="166"/>
      <c r="AR48" s="166"/>
    </row>
    <row r="49" spans="2:44" ht="12.95" customHeight="1">
      <c r="B49" s="65" t="s">
        <v>71</v>
      </c>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Q49" s="166"/>
      <c r="AR49" s="166"/>
    </row>
    <row r="50" spans="2:44" ht="12.95" customHeight="1">
      <c r="B50" s="65" t="s">
        <v>72</v>
      </c>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578"/>
      <c r="AM50" s="578"/>
      <c r="AQ50" s="166"/>
      <c r="AR50" s="166"/>
    </row>
    <row r="51" spans="2:44" ht="12.95" customHeight="1">
      <c r="L51" s="167" t="s">
        <v>30</v>
      </c>
      <c r="M51" s="579"/>
      <c r="N51" s="579"/>
      <c r="O51" s="579"/>
      <c r="P51" s="65" t="s">
        <v>103</v>
      </c>
      <c r="W51" s="167" t="s">
        <v>30</v>
      </c>
      <c r="X51" s="579"/>
      <c r="Y51" s="579"/>
      <c r="Z51" s="579"/>
      <c r="AA51" s="579"/>
      <c r="AB51" s="168" t="s">
        <v>92</v>
      </c>
      <c r="AG51" s="580"/>
      <c r="AH51" s="580"/>
      <c r="AI51" s="580"/>
      <c r="AJ51" s="580"/>
      <c r="AK51" s="580"/>
      <c r="AL51" s="580"/>
      <c r="AM51" s="169" t="s">
        <v>88</v>
      </c>
      <c r="AQ51" s="166"/>
      <c r="AR51" s="166"/>
    </row>
    <row r="52" spans="2:44" ht="12.95" customHeight="1">
      <c r="B52" s="65" t="s">
        <v>73</v>
      </c>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Q52" s="166"/>
      <c r="AR52" s="166"/>
    </row>
    <row r="53" spans="2:44" ht="12.95" customHeight="1">
      <c r="B53" s="65" t="s">
        <v>49</v>
      </c>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8"/>
      <c r="AL53" s="578"/>
      <c r="AM53" s="578"/>
      <c r="AQ53" s="166"/>
      <c r="AR53" s="166"/>
    </row>
    <row r="54" spans="2:44" ht="12.95" customHeight="1">
      <c r="B54" s="65" t="s">
        <v>74</v>
      </c>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Q54" s="166"/>
      <c r="AR54" s="166"/>
    </row>
    <row r="55" spans="2:44">
      <c r="B55" s="73"/>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row>
    <row r="56" spans="2:44">
      <c r="B56" s="73"/>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row>
    <row r="57" spans="2:44">
      <c r="B57" s="73"/>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row>
    <row r="58" spans="2:44">
      <c r="B58" s="73"/>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row>
    <row r="59" spans="2:44">
      <c r="B59" s="73"/>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row>
    <row r="60" spans="2:44">
      <c r="B60" s="73"/>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row>
    <row r="61" spans="2:44">
      <c r="B61" s="73"/>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row>
    <row r="62" spans="2:44">
      <c r="B62" s="73"/>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row>
    <row r="63" spans="2:44">
      <c r="B63" s="73"/>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row>
    <row r="64" spans="2:44">
      <c r="B64" s="73"/>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row>
    <row r="65" spans="2:39">
      <c r="B65" s="73"/>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row>
    <row r="66" spans="2:39">
      <c r="B66" s="73"/>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row>
    <row r="67" spans="2:39">
      <c r="B67" s="73"/>
      <c r="C67" s="576"/>
      <c r="D67" s="576"/>
      <c r="E67" s="576"/>
      <c r="F67" s="576"/>
      <c r="G67" s="576"/>
      <c r="H67" s="576"/>
      <c r="I67" s="576"/>
      <c r="J67" s="576"/>
      <c r="K67" s="576"/>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K67" s="576"/>
      <c r="AL67" s="576"/>
      <c r="AM67" s="576"/>
    </row>
    <row r="68" spans="2:39">
      <c r="B68" s="73"/>
      <c r="C68" s="576"/>
      <c r="D68" s="576"/>
      <c r="E68" s="576"/>
      <c r="F68" s="576"/>
      <c r="G68" s="576"/>
      <c r="H68" s="576"/>
      <c r="I68" s="576"/>
      <c r="J68" s="576"/>
      <c r="K68" s="576"/>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K68" s="576"/>
      <c r="AL68" s="576"/>
      <c r="AM68" s="576"/>
    </row>
    <row r="69" spans="2:39">
      <c r="B69" s="73"/>
      <c r="C69" s="576"/>
      <c r="D69" s="576"/>
      <c r="E69" s="576"/>
      <c r="F69" s="576"/>
      <c r="G69" s="576"/>
      <c r="H69" s="576"/>
      <c r="I69" s="576"/>
      <c r="J69" s="576"/>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row>
    <row r="70" spans="2:39">
      <c r="B70" s="73"/>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row>
    <row r="71" spans="2:39">
      <c r="B71" s="73"/>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6"/>
      <c r="AL71" s="576"/>
      <c r="AM71" s="576"/>
    </row>
    <row r="72" spans="2:39">
      <c r="B72" s="73"/>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row>
    <row r="73" spans="2:39">
      <c r="B73" s="73"/>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row>
    <row r="74" spans="2:39">
      <c r="B74" s="73"/>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row>
    <row r="75" spans="2:39">
      <c r="B75" s="73"/>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6"/>
      <c r="AL75" s="576"/>
      <c r="AM75" s="576"/>
    </row>
    <row r="76" spans="2:39">
      <c r="B76" s="73"/>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row>
    <row r="77" spans="2:39">
      <c r="B77" s="73"/>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row>
    <row r="78" spans="2:39">
      <c r="B78" s="73"/>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row>
    <row r="79" spans="2:39">
      <c r="B79" s="73"/>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row>
    <row r="80" spans="2:39">
      <c r="B80" s="73"/>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6"/>
      <c r="AL80" s="576"/>
      <c r="AM80" s="576"/>
    </row>
    <row r="81" spans="2:39">
      <c r="B81" s="73"/>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row>
    <row r="82" spans="2:39">
      <c r="B82" s="73"/>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6"/>
      <c r="AL82" s="576"/>
      <c r="AM82" s="576"/>
    </row>
    <row r="83" spans="2:39">
      <c r="B83" s="73"/>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6"/>
      <c r="AL83" s="576"/>
      <c r="AM83" s="576"/>
    </row>
    <row r="84" spans="2:39">
      <c r="B84" s="73"/>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row>
    <row r="85" spans="2:39">
      <c r="B85" s="73"/>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row>
    <row r="86" spans="2:39">
      <c r="B86" s="73"/>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row>
    <row r="87" spans="2:39">
      <c r="B87" s="73"/>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row>
    <row r="88" spans="2:39">
      <c r="B88" s="73"/>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row>
    <row r="89" spans="2:39">
      <c r="B89" s="73"/>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row>
    <row r="90" spans="2:39">
      <c r="B90" s="73"/>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row>
  </sheetData>
  <sheetProtection formatCells="0" formatColumns="0" formatRows="0" insertColumns="0" insertRows="0" deleteColumns="0" deleteRows="0" selectLockedCells="1"/>
  <mergeCells count="79">
    <mergeCell ref="J8:AM8"/>
    <mergeCell ref="A1:AM1"/>
    <mergeCell ref="A2:AM2"/>
    <mergeCell ref="A3:AM3"/>
    <mergeCell ref="J6:AM6"/>
    <mergeCell ref="J7:AM7"/>
    <mergeCell ref="J23:AM23"/>
    <mergeCell ref="J9:AM9"/>
    <mergeCell ref="J10:AM10"/>
    <mergeCell ref="J12:AM12"/>
    <mergeCell ref="J13:AM13"/>
    <mergeCell ref="J14:AM14"/>
    <mergeCell ref="J15:AM15"/>
    <mergeCell ref="J16:AM16"/>
    <mergeCell ref="J19:AM19"/>
    <mergeCell ref="J20:AM20"/>
    <mergeCell ref="J21:AM21"/>
    <mergeCell ref="J22:AM22"/>
    <mergeCell ref="K38:AM38"/>
    <mergeCell ref="J25:AM25"/>
    <mergeCell ref="J26:AM26"/>
    <mergeCell ref="J27:AM27"/>
    <mergeCell ref="J28:AM28"/>
    <mergeCell ref="J29:AM29"/>
    <mergeCell ref="B34:AM34"/>
    <mergeCell ref="A30:AM30"/>
    <mergeCell ref="A31:AM31"/>
    <mergeCell ref="P35:R35"/>
    <mergeCell ref="Y35:AB35"/>
    <mergeCell ref="AG35:AL35"/>
    <mergeCell ref="AG36:AL36"/>
    <mergeCell ref="K37:AM37"/>
    <mergeCell ref="AG47:AL47"/>
    <mergeCell ref="K39:AM39"/>
    <mergeCell ref="M40:O40"/>
    <mergeCell ref="X40:AA40"/>
    <mergeCell ref="AG40:AL40"/>
    <mergeCell ref="K41:AM41"/>
    <mergeCell ref="K42:AM42"/>
    <mergeCell ref="K43:AM43"/>
    <mergeCell ref="B45:AM45"/>
    <mergeCell ref="P46:R46"/>
    <mergeCell ref="Y46:AB46"/>
    <mergeCell ref="AG46:AL46"/>
    <mergeCell ref="K48:AM48"/>
    <mergeCell ref="K49:AM49"/>
    <mergeCell ref="K50:AM50"/>
    <mergeCell ref="M51:O51"/>
    <mergeCell ref="X51:AA51"/>
    <mergeCell ref="AG51:AL51"/>
    <mergeCell ref="C65:AM65"/>
    <mergeCell ref="C66:AM66"/>
    <mergeCell ref="K52:AM52"/>
    <mergeCell ref="K53:AM53"/>
    <mergeCell ref="K54:AM54"/>
    <mergeCell ref="C78:AM78"/>
    <mergeCell ref="C67:AM67"/>
    <mergeCell ref="C68:AM68"/>
    <mergeCell ref="C69:AM69"/>
    <mergeCell ref="C70:AM70"/>
    <mergeCell ref="C71:AM71"/>
    <mergeCell ref="C72:AM72"/>
    <mergeCell ref="C73:AM73"/>
    <mergeCell ref="C74:AM74"/>
    <mergeCell ref="C75:AM75"/>
    <mergeCell ref="C76:AM76"/>
    <mergeCell ref="C77:AM77"/>
    <mergeCell ref="C90:AM90"/>
    <mergeCell ref="C79:AM79"/>
    <mergeCell ref="C80:AM80"/>
    <mergeCell ref="C81:AM81"/>
    <mergeCell ref="C82:AM82"/>
    <mergeCell ref="C83:AM83"/>
    <mergeCell ref="C84:AM84"/>
    <mergeCell ref="C85:AM85"/>
    <mergeCell ref="C86:AM86"/>
    <mergeCell ref="C87:AM87"/>
    <mergeCell ref="C88:AM88"/>
    <mergeCell ref="C89:AM89"/>
  </mergeCells>
  <phoneticPr fontId="3"/>
  <conditionalFormatting sqref="AO4:AO29 AO32:AO54">
    <cfRule type="expression" dxfId="0" priority="11" stopIfTrue="1">
      <formula>AO4="NG"</formula>
    </cfRule>
  </conditionalFormatting>
  <dataValidations count="1">
    <dataValidation type="list" allowBlank="1" showInputMessage="1" showErrorMessage="1" sqref="P35:R35 M40:O40 P46:R46 M51:O51" xr:uid="{EAD170E7-BE4B-433A-85CF-CC7A855C496E}">
      <formula1>$AZ$1:$AZ$3</formula1>
    </dataValidation>
  </dataValidations>
  <printOptions horizontalCentered="1"/>
  <pageMargins left="0.39370078740157483" right="0.39370078740157483" top="0" bottom="0" header="0" footer="0"/>
  <pageSetup paperSize="9" orientation="portrait" blackAndWhite="1" r:id="rId1"/>
  <headerFooter alignWithMargins="0">
    <oddFooter>&amp;C建-&amp;P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CF2F-E5CC-46F6-BAB1-F9185EE99BDC}">
  <sheetPr>
    <tabColor rgb="FF00B0F0"/>
  </sheetPr>
  <dimension ref="A1:EP2"/>
  <sheetViews>
    <sheetView zoomScaleNormal="100" workbookViewId="0"/>
  </sheetViews>
  <sheetFormatPr defaultRowHeight="13.5"/>
  <cols>
    <col min="1" max="1" width="13" bestFit="1" customWidth="1"/>
    <col min="2" max="2" width="5.25" bestFit="1" customWidth="1"/>
    <col min="3" max="4" width="11" bestFit="1" customWidth="1"/>
    <col min="8" max="8" width="19.25" bestFit="1" customWidth="1"/>
    <col min="9" max="9" width="22.75" bestFit="1" customWidth="1"/>
    <col min="10" max="10" width="11" bestFit="1" customWidth="1"/>
    <col min="11" max="11" width="16" bestFit="1" customWidth="1"/>
    <col min="12" max="12" width="13" bestFit="1" customWidth="1"/>
    <col min="13" max="13" width="17.25" bestFit="1" customWidth="1"/>
    <col min="14" max="14" width="13" bestFit="1" customWidth="1"/>
    <col min="15" max="15" width="17.25" bestFit="1" customWidth="1"/>
    <col min="16" max="16" width="16" bestFit="1" customWidth="1"/>
    <col min="17" max="17" width="13" bestFit="1" customWidth="1"/>
    <col min="18" max="18" width="17.25" bestFit="1" customWidth="1"/>
    <col min="19" max="19" width="13" bestFit="1" customWidth="1"/>
    <col min="20" max="20" width="17.25" bestFit="1" customWidth="1"/>
    <col min="21" max="22" width="34" bestFit="1" customWidth="1"/>
    <col min="23" max="23" width="29.875" bestFit="1" customWidth="1"/>
    <col min="24" max="24" width="31.75" bestFit="1" customWidth="1"/>
    <col min="25" max="25" width="24.25" bestFit="1" customWidth="1"/>
    <col min="26" max="27" width="21.375" bestFit="1" customWidth="1"/>
    <col min="28" max="28" width="40.75" bestFit="1" customWidth="1"/>
    <col min="29" max="29" width="53.25" bestFit="1" customWidth="1"/>
    <col min="30" max="30" width="32.5" bestFit="1" customWidth="1"/>
    <col min="31" max="32" width="25.5" bestFit="1" customWidth="1"/>
    <col min="33" max="34" width="23.5" bestFit="1" customWidth="1"/>
    <col min="35" max="35" width="52.625" bestFit="1" customWidth="1"/>
    <col min="36" max="36" width="50.5" bestFit="1" customWidth="1"/>
    <col min="37" max="39" width="46.375" bestFit="1" customWidth="1"/>
    <col min="40" max="40" width="50.5" bestFit="1" customWidth="1"/>
    <col min="41" max="41" width="58.75" bestFit="1" customWidth="1"/>
    <col min="42" max="42" width="62.375" bestFit="1" customWidth="1"/>
    <col min="43" max="43" width="50.5" bestFit="1" customWidth="1"/>
    <col min="44" max="44" width="48.375" bestFit="1" customWidth="1"/>
    <col min="45" max="47" width="44.25" bestFit="1" customWidth="1"/>
    <col min="48" max="48" width="50.5" bestFit="1" customWidth="1"/>
    <col min="49" max="49" width="58.75" bestFit="1" customWidth="1"/>
    <col min="50" max="50" width="62.375" bestFit="1" customWidth="1"/>
    <col min="51" max="51" width="31.75" bestFit="1" customWidth="1"/>
    <col min="52" max="52" width="29.625" bestFit="1" customWidth="1"/>
    <col min="53" max="54" width="25.5" bestFit="1" customWidth="1"/>
    <col min="55" max="55" width="29.625" bestFit="1" customWidth="1"/>
    <col min="56" max="56" width="33.875" bestFit="1" customWidth="1"/>
    <col min="57" max="60" width="31.75" bestFit="1" customWidth="1"/>
    <col min="61" max="62" width="45.25" bestFit="1" customWidth="1"/>
    <col min="63" max="63" width="49.5" bestFit="1" customWidth="1"/>
    <col min="64" max="64" width="46.875" bestFit="1" customWidth="1"/>
    <col min="65" max="65" width="45.375" bestFit="1" customWidth="1"/>
    <col min="66" max="66" width="61.25" bestFit="1" customWidth="1"/>
    <col min="67" max="67" width="44.125" bestFit="1" customWidth="1"/>
    <col min="68" max="68" width="41.25" bestFit="1" customWidth="1"/>
    <col min="69" max="69" width="43.25" bestFit="1" customWidth="1"/>
    <col min="70" max="70" width="57.875" bestFit="1" customWidth="1"/>
    <col min="71" max="71" width="49" bestFit="1" customWidth="1"/>
    <col min="72" max="72" width="47.375" bestFit="1" customWidth="1"/>
    <col min="73" max="73" width="45.375" bestFit="1" customWidth="1"/>
    <col min="74" max="74" width="43.25" bestFit="1" customWidth="1"/>
    <col min="75" max="75" width="45.375" bestFit="1" customWidth="1"/>
    <col min="76" max="76" width="48.25" bestFit="1" customWidth="1"/>
    <col min="77" max="77" width="45.625" bestFit="1" customWidth="1"/>
    <col min="78" max="78" width="44.125" bestFit="1" customWidth="1"/>
    <col min="79" max="79" width="60" bestFit="1" customWidth="1"/>
    <col min="80" max="80" width="42.875" bestFit="1" customWidth="1"/>
    <col min="81" max="81" width="40" bestFit="1" customWidth="1"/>
    <col min="82" max="82" width="42" bestFit="1" customWidth="1"/>
    <col min="83" max="83" width="56.625" bestFit="1" customWidth="1"/>
    <col min="84" max="84" width="47.75" bestFit="1" customWidth="1"/>
    <col min="85" max="85" width="46.125" bestFit="1" customWidth="1"/>
    <col min="86" max="86" width="44.125" bestFit="1" customWidth="1"/>
    <col min="87" max="87" width="42" bestFit="1" customWidth="1"/>
    <col min="88" max="88" width="44.125" bestFit="1" customWidth="1"/>
    <col min="89" max="89" width="63" bestFit="1" customWidth="1"/>
    <col min="90" max="90" width="65" bestFit="1" customWidth="1"/>
    <col min="91" max="91" width="60.875" bestFit="1" customWidth="1"/>
    <col min="92" max="93" width="63" bestFit="1" customWidth="1"/>
    <col min="94" max="94" width="50.375" bestFit="1" customWidth="1"/>
    <col min="95" max="95" width="56" bestFit="1" customWidth="1"/>
    <col min="96" max="96" width="35.875" bestFit="1" customWidth="1"/>
    <col min="97" max="97" width="38" bestFit="1" customWidth="1"/>
    <col min="98" max="98" width="42.25" bestFit="1" customWidth="1"/>
    <col min="99" max="99" width="44.375" bestFit="1" customWidth="1"/>
    <col min="100" max="100" width="48.125" bestFit="1" customWidth="1"/>
    <col min="101" max="101" width="50.25" bestFit="1" customWidth="1"/>
    <col min="102" max="102" width="40.25" bestFit="1" customWidth="1"/>
    <col min="103" max="103" width="42.25" bestFit="1" customWidth="1"/>
    <col min="104" max="104" width="35.75" bestFit="1" customWidth="1"/>
    <col min="105" max="105" width="37.875" bestFit="1" customWidth="1"/>
    <col min="106" max="106" width="54" bestFit="1" customWidth="1"/>
    <col min="107" max="107" width="66.375" bestFit="1" customWidth="1"/>
    <col min="108" max="108" width="45.625" bestFit="1" customWidth="1"/>
    <col min="109" max="109" width="33.875" bestFit="1" customWidth="1"/>
    <col min="110" max="110" width="44.25" bestFit="1" customWidth="1"/>
    <col min="111" max="111" width="48.375" bestFit="1" customWidth="1"/>
    <col min="112" max="113" width="46.375" bestFit="1" customWidth="1"/>
    <col min="114" max="114" width="44.25" bestFit="1" customWidth="1"/>
    <col min="115" max="116" width="42.125" bestFit="1" customWidth="1"/>
    <col min="117" max="118" width="46.375" bestFit="1" customWidth="1"/>
    <col min="119" max="119" width="50.5" bestFit="1" customWidth="1"/>
    <col min="120" max="120" width="52.625" bestFit="1" customWidth="1"/>
    <col min="121" max="121" width="56.75" bestFit="1" customWidth="1"/>
    <col min="122" max="123" width="54.625" bestFit="1" customWidth="1"/>
    <col min="124" max="124" width="51.875" bestFit="1" customWidth="1"/>
    <col min="125" max="126" width="6.5" bestFit="1" customWidth="1"/>
    <col min="127" max="127" width="54.5" bestFit="1" customWidth="1"/>
    <col min="128" max="128" width="47.25" bestFit="1" customWidth="1"/>
    <col min="129" max="129" width="46.5" bestFit="1" customWidth="1"/>
    <col min="130" max="130" width="47.375" bestFit="1" customWidth="1"/>
    <col min="131" max="131" width="49.375" bestFit="1" customWidth="1"/>
    <col min="132" max="132" width="52.375" bestFit="1" customWidth="1"/>
    <col min="133" max="133" width="47.25" bestFit="1" customWidth="1"/>
    <col min="134" max="134" width="46.5" bestFit="1" customWidth="1"/>
    <col min="135" max="135" width="47.375" bestFit="1" customWidth="1"/>
    <col min="136" max="136" width="49.375" bestFit="1" customWidth="1"/>
    <col min="137" max="137" width="52.375" bestFit="1" customWidth="1"/>
    <col min="138" max="138" width="47.25" bestFit="1" customWidth="1"/>
    <col min="139" max="139" width="46.5" bestFit="1" customWidth="1"/>
    <col min="140" max="140" width="47.375" bestFit="1" customWidth="1"/>
    <col min="141" max="141" width="49.375" bestFit="1" customWidth="1"/>
    <col min="142" max="142" width="52.375" bestFit="1" customWidth="1"/>
    <col min="143" max="143" width="47.25" bestFit="1" customWidth="1"/>
    <col min="144" max="144" width="46.5" bestFit="1" customWidth="1"/>
    <col min="145" max="145" width="47.375" bestFit="1" customWidth="1"/>
    <col min="146" max="146" width="49.375" bestFit="1" customWidth="1"/>
  </cols>
  <sheetData>
    <row r="1" spans="1:146">
      <c r="A1" s="11" t="s">
        <v>482</v>
      </c>
      <c r="B1" s="11" t="s">
        <v>136</v>
      </c>
      <c r="C1" s="13" t="s">
        <v>493</v>
      </c>
      <c r="D1" s="13" t="s">
        <v>494</v>
      </c>
      <c r="E1" s="13" t="s">
        <v>495</v>
      </c>
      <c r="F1" s="13" t="s">
        <v>496</v>
      </c>
      <c r="G1" s="13" t="s">
        <v>497</v>
      </c>
      <c r="H1" s="9" t="s">
        <v>498</v>
      </c>
      <c r="I1" s="9" t="s">
        <v>499</v>
      </c>
      <c r="J1" s="9" t="s">
        <v>500</v>
      </c>
      <c r="K1" s="9" t="s">
        <v>501</v>
      </c>
      <c r="L1" s="9" t="s">
        <v>502</v>
      </c>
      <c r="M1" s="9" t="s">
        <v>503</v>
      </c>
      <c r="N1" s="9" t="s">
        <v>504</v>
      </c>
      <c r="O1" s="9" t="s">
        <v>505</v>
      </c>
      <c r="P1" s="9" t="s">
        <v>506</v>
      </c>
      <c r="Q1" s="9" t="s">
        <v>507</v>
      </c>
      <c r="R1" s="9" t="s">
        <v>508</v>
      </c>
      <c r="S1" s="9" t="s">
        <v>509</v>
      </c>
      <c r="T1" s="9" t="s">
        <v>510</v>
      </c>
      <c r="U1" s="13" t="s">
        <v>511</v>
      </c>
      <c r="V1" s="13" t="s">
        <v>512</v>
      </c>
      <c r="W1" s="13" t="s">
        <v>513</v>
      </c>
      <c r="X1" s="9" t="s">
        <v>514</v>
      </c>
      <c r="Y1" s="9" t="s">
        <v>515</v>
      </c>
      <c r="Z1" s="9" t="s">
        <v>516</v>
      </c>
      <c r="AA1" s="9" t="s">
        <v>517</v>
      </c>
      <c r="AB1" s="9" t="s">
        <v>518</v>
      </c>
      <c r="AC1" s="9" t="s">
        <v>519</v>
      </c>
      <c r="AD1" s="9" t="s">
        <v>520</v>
      </c>
      <c r="AE1" s="13" t="s">
        <v>521</v>
      </c>
      <c r="AF1" s="13" t="s">
        <v>522</v>
      </c>
      <c r="AG1" s="13" t="s">
        <v>523</v>
      </c>
      <c r="AH1" s="13" t="s">
        <v>524</v>
      </c>
      <c r="AI1" s="13" t="s">
        <v>525</v>
      </c>
      <c r="AJ1" s="13" t="s">
        <v>526</v>
      </c>
      <c r="AK1" s="13" t="s">
        <v>527</v>
      </c>
      <c r="AL1" s="13" t="s">
        <v>528</v>
      </c>
      <c r="AM1" s="13" t="s">
        <v>529</v>
      </c>
      <c r="AN1" s="13" t="s">
        <v>530</v>
      </c>
      <c r="AO1" s="13" t="s">
        <v>531</v>
      </c>
      <c r="AP1" s="13" t="s">
        <v>532</v>
      </c>
      <c r="AQ1" s="13" t="s">
        <v>533</v>
      </c>
      <c r="AR1" s="13" t="s">
        <v>534</v>
      </c>
      <c r="AS1" s="13" t="s">
        <v>535</v>
      </c>
      <c r="AT1" s="13" t="s">
        <v>536</v>
      </c>
      <c r="AU1" s="13" t="s">
        <v>537</v>
      </c>
      <c r="AV1" s="13" t="s">
        <v>538</v>
      </c>
      <c r="AW1" s="13" t="s">
        <v>539</v>
      </c>
      <c r="AX1" s="13" t="s">
        <v>540</v>
      </c>
      <c r="AY1" s="14" t="s">
        <v>541</v>
      </c>
      <c r="AZ1" s="14" t="s">
        <v>542</v>
      </c>
      <c r="BA1" s="14" t="s">
        <v>543</v>
      </c>
      <c r="BB1" s="14" t="s">
        <v>544</v>
      </c>
      <c r="BC1" s="13" t="s">
        <v>545</v>
      </c>
      <c r="BD1" s="13" t="s">
        <v>546</v>
      </c>
      <c r="BE1" s="13" t="s">
        <v>547</v>
      </c>
      <c r="BF1" s="13" t="s">
        <v>548</v>
      </c>
      <c r="BG1" s="13" t="s">
        <v>549</v>
      </c>
      <c r="BH1" s="13" t="s">
        <v>550</v>
      </c>
      <c r="BI1" s="13" t="s">
        <v>551</v>
      </c>
      <c r="BJ1" s="13" t="s">
        <v>552</v>
      </c>
      <c r="BK1" s="10" t="s">
        <v>553</v>
      </c>
      <c r="BL1" s="10" t="s">
        <v>554</v>
      </c>
      <c r="BM1" s="10" t="s">
        <v>555</v>
      </c>
      <c r="BN1" s="10" t="s">
        <v>556</v>
      </c>
      <c r="BO1" s="10" t="s">
        <v>557</v>
      </c>
      <c r="BP1" s="10" t="s">
        <v>558</v>
      </c>
      <c r="BQ1" s="10" t="s">
        <v>559</v>
      </c>
      <c r="BR1" s="10" t="s">
        <v>560</v>
      </c>
      <c r="BS1" s="10" t="s">
        <v>561</v>
      </c>
      <c r="BT1" s="10" t="s">
        <v>562</v>
      </c>
      <c r="BU1" s="10" t="s">
        <v>563</v>
      </c>
      <c r="BV1" s="10" t="s">
        <v>564</v>
      </c>
      <c r="BW1" s="10" t="s">
        <v>565</v>
      </c>
      <c r="BX1" s="13" t="s">
        <v>566</v>
      </c>
      <c r="BY1" s="13" t="s">
        <v>567</v>
      </c>
      <c r="BZ1" s="13" t="s">
        <v>568</v>
      </c>
      <c r="CA1" s="13" t="s">
        <v>569</v>
      </c>
      <c r="CB1" s="13" t="s">
        <v>570</v>
      </c>
      <c r="CC1" s="13" t="s">
        <v>571</v>
      </c>
      <c r="CD1" s="13" t="s">
        <v>572</v>
      </c>
      <c r="CE1" s="13" t="s">
        <v>573</v>
      </c>
      <c r="CF1" s="13" t="s">
        <v>574</v>
      </c>
      <c r="CG1" s="13" t="s">
        <v>575</v>
      </c>
      <c r="CH1" s="13" t="s">
        <v>576</v>
      </c>
      <c r="CI1" s="13" t="s">
        <v>577</v>
      </c>
      <c r="CJ1" s="13" t="s">
        <v>578</v>
      </c>
      <c r="CK1" s="13" t="s">
        <v>579</v>
      </c>
      <c r="CL1" s="13" t="s">
        <v>580</v>
      </c>
      <c r="CM1" s="13" t="s">
        <v>581</v>
      </c>
      <c r="CN1" s="13" t="s">
        <v>582</v>
      </c>
      <c r="CO1" s="13" t="s">
        <v>583</v>
      </c>
      <c r="CP1" s="13" t="s">
        <v>584</v>
      </c>
      <c r="CQ1" s="13" t="s">
        <v>585</v>
      </c>
      <c r="CR1" s="9" t="s">
        <v>586</v>
      </c>
      <c r="CS1" s="9" t="s">
        <v>587</v>
      </c>
      <c r="CT1" s="9" t="s">
        <v>588</v>
      </c>
      <c r="CU1" s="9" t="s">
        <v>589</v>
      </c>
      <c r="CV1" s="9" t="s">
        <v>590</v>
      </c>
      <c r="CW1" s="9" t="s">
        <v>591</v>
      </c>
      <c r="CX1" s="9" t="s">
        <v>592</v>
      </c>
      <c r="CY1" s="9" t="s">
        <v>593</v>
      </c>
      <c r="CZ1" s="9" t="s">
        <v>594</v>
      </c>
      <c r="DA1" s="9" t="s">
        <v>595</v>
      </c>
      <c r="DB1" s="9" t="s">
        <v>596</v>
      </c>
      <c r="DC1" s="9" t="s">
        <v>597</v>
      </c>
      <c r="DD1" s="9" t="s">
        <v>598</v>
      </c>
      <c r="DE1" s="9" t="s">
        <v>599</v>
      </c>
      <c r="DF1" s="9" t="s">
        <v>600</v>
      </c>
      <c r="DG1" s="9" t="s">
        <v>601</v>
      </c>
      <c r="DH1" s="9" t="s">
        <v>602</v>
      </c>
      <c r="DI1" s="9" t="s">
        <v>603</v>
      </c>
      <c r="DJ1" s="10" t="s">
        <v>604</v>
      </c>
      <c r="DK1" s="13" t="s">
        <v>605</v>
      </c>
      <c r="DL1" s="13" t="s">
        <v>606</v>
      </c>
      <c r="DM1" s="13" t="s">
        <v>607</v>
      </c>
      <c r="DN1" s="13" t="s">
        <v>608</v>
      </c>
      <c r="DO1" s="13" t="s">
        <v>609</v>
      </c>
      <c r="DP1" s="13" t="s">
        <v>610</v>
      </c>
      <c r="DQ1" s="13" t="s">
        <v>611</v>
      </c>
      <c r="DR1" s="13" t="s">
        <v>612</v>
      </c>
      <c r="DS1" s="13" t="s">
        <v>613</v>
      </c>
      <c r="DT1" s="13" t="s">
        <v>614</v>
      </c>
      <c r="DU1" s="13" t="s">
        <v>615</v>
      </c>
      <c r="DV1" s="13" t="s">
        <v>616</v>
      </c>
      <c r="DW1" s="13" t="s">
        <v>617</v>
      </c>
      <c r="DX1" s="13" t="s">
        <v>618</v>
      </c>
      <c r="DY1" s="13" t="s">
        <v>619</v>
      </c>
      <c r="DZ1" s="13" t="s">
        <v>620</v>
      </c>
      <c r="EA1" s="13" t="s">
        <v>621</v>
      </c>
      <c r="EB1" s="13" t="s">
        <v>622</v>
      </c>
      <c r="EC1" s="13" t="s">
        <v>623</v>
      </c>
      <c r="ED1" s="13" t="s">
        <v>624</v>
      </c>
      <c r="EE1" s="13" t="s">
        <v>625</v>
      </c>
      <c r="EF1" s="13" t="s">
        <v>626</v>
      </c>
      <c r="EG1" s="13" t="s">
        <v>627</v>
      </c>
      <c r="EH1" s="13" t="s">
        <v>628</v>
      </c>
      <c r="EI1" s="13" t="s">
        <v>629</v>
      </c>
      <c r="EJ1" s="13" t="s">
        <v>630</v>
      </c>
      <c r="EK1" s="13" t="s">
        <v>631</v>
      </c>
      <c r="EL1" s="13" t="s">
        <v>632</v>
      </c>
      <c r="EM1" s="13" t="s">
        <v>633</v>
      </c>
      <c r="EN1" s="13" t="s">
        <v>634</v>
      </c>
      <c r="EO1" s="13" t="s">
        <v>635</v>
      </c>
      <c r="EP1" s="13" t="s">
        <v>636</v>
      </c>
    </row>
    <row r="2" spans="1:146">
      <c r="A2">
        <f>定期検査報告書!AD56</f>
        <v>0</v>
      </c>
      <c r="B2">
        <f>定期検査報告書!AJ56</f>
        <v>0</v>
      </c>
      <c r="H2">
        <f>定期検査報告書!Y8</f>
        <v>0</v>
      </c>
      <c r="I2">
        <f>定期検査報告書!Z10</f>
        <v>0</v>
      </c>
      <c r="J2">
        <f>定期検査報告書!Z11</f>
        <v>0</v>
      </c>
      <c r="K2">
        <f>定期検査報告書!J13</f>
        <v>0</v>
      </c>
      <c r="L2">
        <f>定期検査報告書!J14</f>
        <v>0</v>
      </c>
      <c r="M2">
        <f>定期検査報告書!J15</f>
        <v>0</v>
      </c>
      <c r="N2">
        <f>定期検査報告書!J16</f>
        <v>0</v>
      </c>
      <c r="O2" s="12">
        <f>定期検査報告書!J17</f>
        <v>0</v>
      </c>
      <c r="P2">
        <f>定期検査報告書!J19</f>
        <v>0</v>
      </c>
      <c r="Q2">
        <f>定期検査報告書!J20</f>
        <v>0</v>
      </c>
      <c r="R2">
        <f>定期検査報告書!J21</f>
        <v>0</v>
      </c>
      <c r="S2">
        <f>定期検査報告書!J22</f>
        <v>0</v>
      </c>
      <c r="T2" s="12">
        <f>定期検査報告書!J23</f>
        <v>0</v>
      </c>
      <c r="X2">
        <f>定期検査報告書!K25</f>
        <v>0</v>
      </c>
      <c r="Y2">
        <f>定期検査報告書!K26</f>
        <v>0</v>
      </c>
      <c r="Z2">
        <f>定期検査報告書!K27</f>
        <v>0</v>
      </c>
      <c r="AA2">
        <f>定期検査報告書!K28</f>
        <v>0</v>
      </c>
      <c r="AB2">
        <f>定期検査報告書!M30</f>
        <v>0</v>
      </c>
      <c r="AC2">
        <f>定期検査報告書!V30</f>
        <v>0</v>
      </c>
      <c r="AD2">
        <f>定期検査報告書!AD30</f>
        <v>0</v>
      </c>
      <c r="AM2" s="12"/>
      <c r="AY2" t="str">
        <f>定期検査報告書!R80</f>
        <v>令和</v>
      </c>
      <c r="AZ2">
        <f>定期検査報告書!T80</f>
        <v>0</v>
      </c>
      <c r="BA2">
        <f>定期検査報告書!W80</f>
        <v>0</v>
      </c>
      <c r="BB2">
        <f>定期検査報告書!Z80</f>
        <v>0</v>
      </c>
      <c r="BK2">
        <f>定期検査報告書!L86</f>
        <v>0</v>
      </c>
      <c r="BL2">
        <f>定期検査報告書!Z86</f>
        <v>0</v>
      </c>
      <c r="BM2" s="12">
        <f>定期検査報告書!AF86</f>
        <v>0</v>
      </c>
      <c r="BN2" s="12">
        <f>定期検査報告書!AF87</f>
        <v>0</v>
      </c>
      <c r="BO2">
        <f>定期検査報告書!K88</f>
        <v>0</v>
      </c>
      <c r="BP2">
        <f>定期検査報告書!K89</f>
        <v>0</v>
      </c>
      <c r="BQ2">
        <f>定期検査報告書!K90</f>
        <v>0</v>
      </c>
      <c r="BR2">
        <f>定期検査報告書!M91</f>
        <v>0</v>
      </c>
      <c r="BS2">
        <f>定期検査報告書!Y91</f>
        <v>0</v>
      </c>
      <c r="BT2">
        <f>定期検査報告書!AG91</f>
        <v>0</v>
      </c>
      <c r="BU2">
        <f>定期検査報告書!K92</f>
        <v>0</v>
      </c>
      <c r="BV2">
        <f>定期検査報告書!K93</f>
        <v>0</v>
      </c>
      <c r="BW2" s="12">
        <f>定期検査報告書!K94</f>
        <v>0</v>
      </c>
      <c r="CR2">
        <f>定期検査報告書!J111</f>
        <v>0</v>
      </c>
      <c r="CS2">
        <f>定期検査報告書!O111</f>
        <v>0</v>
      </c>
      <c r="CT2">
        <f>定期検査報告書!Z111</f>
        <v>0</v>
      </c>
      <c r="CU2">
        <f>定期検査報告書!AH111</f>
        <v>0</v>
      </c>
      <c r="CV2">
        <f>定期検査報告書!J113</f>
        <v>0</v>
      </c>
      <c r="CW2">
        <f>定期検査報告書!T113</f>
        <v>0</v>
      </c>
      <c r="CX2">
        <f>定期検査報告書!Z113</f>
        <v>0</v>
      </c>
      <c r="CY2">
        <f>定期検査報告書!AH113</f>
        <v>0</v>
      </c>
      <c r="CZ2">
        <f>定期検査報告書!J115</f>
        <v>0</v>
      </c>
      <c r="DA2">
        <f>定期検査報告書!O115</f>
        <v>0</v>
      </c>
      <c r="DB2">
        <f>定期検査報告書!K118</f>
        <v>0</v>
      </c>
      <c r="DC2">
        <f>定期検査報告書!T118</f>
        <v>0</v>
      </c>
      <c r="DD2">
        <f>定期検査報告書!AB118</f>
        <v>0</v>
      </c>
      <c r="DE2">
        <f>定期検査報告書!K119</f>
        <v>0</v>
      </c>
      <c r="DF2">
        <f>定期検査報告書!K120</f>
        <v>0</v>
      </c>
      <c r="DG2" t="str">
        <f>定期検査報告書!N120</f>
        <v>令和</v>
      </c>
      <c r="DH2">
        <f>定期検査報告書!P120</f>
        <v>0</v>
      </c>
      <c r="DI2">
        <f>定期検査報告書!S120</f>
        <v>0</v>
      </c>
      <c r="DJ2">
        <f>定期検査報告書!AB120</f>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注意事項</vt:lpstr>
      <vt:lpstr>受理証</vt:lpstr>
      <vt:lpstr>定期検査報告概要書</vt:lpstr>
      <vt:lpstr>定期検査報告書</vt:lpstr>
      <vt:lpstr>別記第一号（検査結果表　防火扉）</vt:lpstr>
      <vt:lpstr>別記第二号（検査結果表　防火シャッター）</vt:lpstr>
      <vt:lpstr>別記第三号（検査結果表　耐火クロススクリーン）</vt:lpstr>
      <vt:lpstr>別記第四号（検査結果表　ドレンチャーその他）</vt:lpstr>
      <vt:lpstr>別添１様式（図面）</vt:lpstr>
      <vt:lpstr>別添２様式（関係写真）</vt:lpstr>
      <vt:lpstr>定期検査報告書 （別紙）</vt:lpstr>
      <vt:lpstr>札幌市管理用（防火設備）※消さないでください</vt:lpstr>
      <vt:lpstr>定期検査報告書!OLE_LINK1</vt:lpstr>
      <vt:lpstr>受理証!Print_Area</vt:lpstr>
      <vt:lpstr>注意事項!Print_Area</vt:lpstr>
      <vt:lpstr>定期検査報告概要書!Print_Area</vt:lpstr>
      <vt:lpstr>定期検査報告書!Print_Area</vt:lpstr>
      <vt:lpstr>'定期検査報告書 （別紙）'!Print_Area</vt:lpstr>
      <vt:lpstr>'別記第一号（検査結果表　防火扉）'!Print_Area</vt:lpstr>
      <vt:lpstr>'別記第三号（検査結果表　耐火クロススクリーン）'!Print_Area</vt:lpstr>
      <vt:lpstr>'別記第四号（検査結果表　ドレンチャーその他）'!Print_Area</vt:lpstr>
      <vt:lpstr>'別記第二号（検査結果表　防火シャッター）'!Print_Area</vt:lpstr>
      <vt:lpstr>'別添１様式（図面）'!Print_Area</vt:lpstr>
      <vt:lpstr>'別添２様式（関係写真）'!Print_Area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2016-05-20T07:14:53Z</dcterms:created>
  <dcterms:modified xsi:type="dcterms:W3CDTF">2025-06-19T02:27:21Z</dcterms:modified>
</cp:coreProperties>
</file>