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6年10月～\⑨地下鉄真駒内駐車場（見積合せ）※従量電灯Ｃ（低圧）\ＨＰ公開用\"/>
    </mc:Choice>
  </mc:AlternateContent>
  <xr:revisionPtr revIDLastSave="0" documentId="13_ncr:1_{14403E36-9018-40B6-9628-56FED4A36247}" xr6:coauthVersionLast="47" xr6:coauthVersionMax="47" xr10:uidLastSave="{00000000-0000-0000-0000-000000000000}"/>
  <bookViews>
    <workbookView xWindow="165" yWindow="210" windowWidth="18795" windowHeight="13635" tabRatio="911" xr2:uid="{00000000-000D-0000-FFFF-FFFF00000000}"/>
  </bookViews>
  <sheets>
    <sheet name="契約単価積算内訳書合計" sheetId="26" r:id="rId1"/>
    <sheet name="契約単価積算内訳書令和６年10月分" sheetId="27" r:id="rId2"/>
    <sheet name="契約単価積算内訳書令和６年11月分" sheetId="40" r:id="rId3"/>
    <sheet name="契約単価積算内訳書令和６年12月分" sheetId="41" r:id="rId4"/>
    <sheet name="契約単価積算内訳書令和７年1月分" sheetId="42" r:id="rId5"/>
    <sheet name="契約単価積算内訳書令和７年２月分" sheetId="43" r:id="rId6"/>
    <sheet name="契約単価積算内訳書令和７年３月分" sheetId="44" r:id="rId7"/>
    <sheet name="契約単価積算内訳書令和７年４月分" sheetId="45" r:id="rId8"/>
    <sheet name="契約単価積算内訳書令和７年５月分" sheetId="46" r:id="rId9"/>
    <sheet name="契約単価積算内訳書令和７年６月分" sheetId="47" r:id="rId10"/>
    <sheet name="契約単価積算内訳書令和７年７月分" sheetId="48" r:id="rId11"/>
    <sheet name="契約単価積算内訳書令和７年８月分" sheetId="49" r:id="rId12"/>
    <sheet name="契約単価積算内訳書令和７年９月分" sheetId="50" r:id="rId13"/>
  </sheets>
  <definedNames>
    <definedName name="_xlnm._FilterDatabase" localSheetId="1" hidden="1">契約単価積算内訳書令和６年10月分!$A$7:$J$7</definedName>
    <definedName name="_xlnm._FilterDatabase" localSheetId="2" hidden="1">契約単価積算内訳書令和６年11月分!$A$7:$J$7</definedName>
    <definedName name="_xlnm._FilterDatabase" localSheetId="3" hidden="1">契約単価積算内訳書令和６年12月分!$A$7:$J$7</definedName>
    <definedName name="_xlnm._FilterDatabase" localSheetId="4" hidden="1">契約単価積算内訳書令和７年1月分!$A$7:$J$7</definedName>
    <definedName name="_xlnm._FilterDatabase" localSheetId="5" hidden="1">契約単価積算内訳書令和７年２月分!$A$7:$J$7</definedName>
    <definedName name="_xlnm._FilterDatabase" localSheetId="6" hidden="1">契約単価積算内訳書令和７年３月分!$A$7:$J$7</definedName>
    <definedName name="_xlnm._FilterDatabase" localSheetId="7" hidden="1">契約単価積算内訳書令和７年４月分!$A$7:$J$7</definedName>
    <definedName name="_xlnm._FilterDatabase" localSheetId="8" hidden="1">契約単価積算内訳書令和７年５月分!$A$7:$J$7</definedName>
    <definedName name="_xlnm._FilterDatabase" localSheetId="9" hidden="1">契約単価積算内訳書令和７年６月分!$A$7:$J$7</definedName>
    <definedName name="_xlnm._FilterDatabase" localSheetId="10" hidden="1">契約単価積算内訳書令和７年７月分!$A$7:$J$7</definedName>
    <definedName name="_xlnm._FilterDatabase" localSheetId="11" hidden="1">契約単価積算内訳書令和７年８月分!$A$7:$J$7</definedName>
    <definedName name="_xlnm._FilterDatabase" localSheetId="12" hidden="1">契約単価積算内訳書令和７年９月分!$A$7:$J$7</definedName>
    <definedName name="_xlnm.Print_Area" localSheetId="0">契約単価積算内訳書合計!$A$1:$G$10</definedName>
    <definedName name="_xlnm.Print_Area" localSheetId="1">契約単価積算内訳書令和６年10月分!$A$1:$J$13</definedName>
    <definedName name="_xlnm.Print_Area" localSheetId="2">契約単価積算内訳書令和６年11月分!$A$1:$J$13</definedName>
    <definedName name="_xlnm.Print_Area" localSheetId="3">契約単価積算内訳書令和６年12月分!$A$1:$J$13</definedName>
    <definedName name="_xlnm.Print_Area" localSheetId="4">契約単価積算内訳書令和７年1月分!$A$1:$J$13</definedName>
    <definedName name="_xlnm.Print_Area" localSheetId="5">契約単価積算内訳書令和７年２月分!$A$1:$J$13</definedName>
    <definedName name="_xlnm.Print_Area" localSheetId="6">契約単価積算内訳書令和７年３月分!$A$1:$J$13</definedName>
    <definedName name="_xlnm.Print_Area" localSheetId="7">契約単価積算内訳書令和７年４月分!$A$1:$J$13</definedName>
    <definedName name="_xlnm.Print_Area" localSheetId="8">契約単価積算内訳書令和７年５月分!$A$1:$J$13</definedName>
    <definedName name="_xlnm.Print_Area" localSheetId="9">契約単価積算内訳書令和７年６月分!$A$1:$J$13</definedName>
    <definedName name="_xlnm.Print_Area" localSheetId="10">契約単価積算内訳書令和７年７月分!$A$1:$J$13</definedName>
    <definedName name="_xlnm.Print_Area" localSheetId="11">契約単価積算内訳書令和７年８月分!$A$1:$J$13</definedName>
    <definedName name="_xlnm.Print_Area" localSheetId="12">契約単価積算内訳書令和７年９月分!$A$1:$J$13</definedName>
    <definedName name="_xlnm.Print_Titles" localSheetId="0">契約単価積算内訳書合計!#REF!</definedName>
    <definedName name="_xlnm.Print_Titles" localSheetId="1">契約単価積算内訳書令和６年10月分!$1:$7</definedName>
    <definedName name="_xlnm.Print_Titles" localSheetId="2">契約単価積算内訳書令和６年11月分!$1:$7</definedName>
    <definedName name="_xlnm.Print_Titles" localSheetId="3">契約単価積算内訳書令和６年12月分!$1:$7</definedName>
    <definedName name="_xlnm.Print_Titles" localSheetId="4">契約単価積算内訳書令和７年1月分!$1:$7</definedName>
    <definedName name="_xlnm.Print_Titles" localSheetId="5">契約単価積算内訳書令和７年２月分!$1:$7</definedName>
    <definedName name="_xlnm.Print_Titles" localSheetId="6">契約単価積算内訳書令和７年３月分!$1:$7</definedName>
    <definedName name="_xlnm.Print_Titles" localSheetId="7">契約単価積算内訳書令和７年４月分!$1:$7</definedName>
    <definedName name="_xlnm.Print_Titles" localSheetId="8">契約単価積算内訳書令和７年５月分!$1:$7</definedName>
    <definedName name="_xlnm.Print_Titles" localSheetId="9">契約単価積算内訳書令和７年６月分!$1:$7</definedName>
    <definedName name="_xlnm.Print_Titles" localSheetId="10">契約単価積算内訳書令和７年７月分!$1:$7</definedName>
    <definedName name="_xlnm.Print_Titles" localSheetId="11">契約単価積算内訳書令和７年８月分!$1:$7</definedName>
    <definedName name="_xlnm.Print_Titles" localSheetId="12">契約単価積算内訳書令和７年９月分!$1:$7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0" l="1"/>
  <c r="A8" i="50"/>
  <c r="E9" i="49"/>
  <c r="A8" i="49"/>
  <c r="E9" i="48"/>
  <c r="A8" i="48"/>
  <c r="E9" i="47"/>
  <c r="A8" i="47"/>
  <c r="E9" i="46"/>
  <c r="A8" i="46"/>
  <c r="E9" i="45"/>
  <c r="A8" i="45"/>
  <c r="E9" i="44"/>
  <c r="A8" i="44"/>
  <c r="E9" i="43"/>
  <c r="A8" i="43"/>
  <c r="E9" i="42"/>
  <c r="A8" i="42"/>
  <c r="E9" i="41"/>
  <c r="A8" i="41"/>
  <c r="E9" i="40"/>
  <c r="A8" i="40"/>
  <c r="E9" i="27"/>
  <c r="A8" i="27"/>
  <c r="B12" i="26" l="1"/>
  <c r="J8" i="50" l="1"/>
  <c r="J9" i="50" s="1"/>
  <c r="J8" i="49"/>
  <c r="J9" i="49" s="1"/>
  <c r="J8" i="48"/>
  <c r="J9" i="48" s="1"/>
  <c r="J8" i="47"/>
  <c r="J9" i="47" s="1"/>
  <c r="J8" i="46"/>
  <c r="J9" i="46" s="1"/>
  <c r="J8" i="45"/>
  <c r="J9" i="45" s="1"/>
  <c r="J8" i="44"/>
  <c r="J9" i="44" s="1"/>
  <c r="J8" i="43"/>
  <c r="J9" i="43" s="1"/>
  <c r="J8" i="42"/>
  <c r="J9" i="42" s="1"/>
  <c r="J8" i="41"/>
  <c r="J9" i="41" s="1"/>
  <c r="J8" i="40"/>
  <c r="J9" i="40" s="1"/>
  <c r="J8" i="27" l="1"/>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<sst xmlns="http://schemas.openxmlformats.org/spreadsheetml/2006/main" count="262" uniqueCount="42">
  <si>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</si>
  <si>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</si>
  <si>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</si>
  <si>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</si>
  <si>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</si>
  <si>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</si>
  <si>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</si>
  <si>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</si>
  <si>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</si>
  <si>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</si>
  <si>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</si>
  <si>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</si>
  <si>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</si>
  <si>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</si>
  <si>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</si>
  <si>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</si>
  <si>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</si>
  <si>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</si>
  <si>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</si>
  <si>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</si>
  <si>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</si>
  <si>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</si>
  <si>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</si>
  <si>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</si>
  <si>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</si>
  <si>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</si>
  <si>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見積書別紙</t>
    <rPh sb="0" eb="3">
      <t>ミツモリショ</t>
    </rPh>
    <phoneticPr fontId="5"/>
  </si>
  <si>
    <t>令和6年10月分</t>
    <phoneticPr fontId="5"/>
  </si>
  <si>
    <t>令和6年11月分</t>
    <phoneticPr fontId="5"/>
  </si>
  <si>
    <t>令和6年12月分</t>
    <phoneticPr fontId="5"/>
  </si>
  <si>
    <t>令和7年1月分</t>
    <phoneticPr fontId="5"/>
  </si>
  <si>
    <t>令和7年2月分</t>
    <phoneticPr fontId="5"/>
  </si>
  <si>
    <t>令和7年3月分</t>
    <phoneticPr fontId="5"/>
  </si>
  <si>
    <t>令和7年4月分</t>
    <phoneticPr fontId="5"/>
  </si>
  <si>
    <t>令和7年5月分</t>
    <phoneticPr fontId="5"/>
  </si>
  <si>
    <t>令和7年6月分</t>
    <phoneticPr fontId="5"/>
  </si>
  <si>
    <t>令和7年7月分</t>
    <phoneticPr fontId="5"/>
  </si>
  <si>
    <t>令和7年8月分</t>
    <phoneticPr fontId="5"/>
  </si>
  <si>
    <t>令和7年9月分</t>
    <phoneticPr fontId="5"/>
  </si>
  <si>
    <t>地下鉄真駒内駐車場</t>
    <phoneticPr fontId="1"/>
  </si>
  <si>
    <t>札幌市南区真駒内17番地555</t>
    <rPh sb="3" eb="5">
      <t>ミナミク</t>
    </rPh>
    <rPh sb="5" eb="8">
      <t>マコマナイ</t>
    </rPh>
    <rPh sb="10" eb="12">
      <t>バンチ</t>
    </rPh>
    <phoneticPr fontId="1"/>
  </si>
  <si>
    <t>契約
容量
（kVA）</t>
    <rPh sb="0" eb="2">
      <t>ケイヤク</t>
    </rPh>
    <rPh sb="3" eb="5">
      <t>ヨウリョウ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</si>
</sst>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7">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7" xfId="1" applyFont="1" applyBorder="1" applyAlignment="1">
      <alignment vertical="center"/>
    </xf>
    <xf numFmtId="38" fontId="0" fillId="0" borderId="13" xfId="1" applyFont="1" applyBorder="1" applyAlignment="1">
      <alignment horizontal="righ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19" xfId="0" applyFont="1" applyBorder="1" applyAlignment="1">
      <alignment vertical="center"/>
    </xf>
    <xf numFmtId="0" fontId="9" fillId="0" borderId="0" xfId="0" applyFont="1" applyAlignment="1">
      <alignment vertical="center"/>
    </xf>
    <xf numFmtId="38" fontId="0" fillId="0" borderId="21" xfId="1" applyFont="1" applyBorder="1" applyAlignment="1">
      <alignment vertical="center"/>
    </xf>
    <xf numFmtId="38" fontId="3" fillId="0" borderId="8" xfId="1" applyFont="1" applyBorder="1" applyAlignment="1">
      <alignment horizontal="right" vertical="center"/>
    </xf>
    <xf numFmtId="38" fontId="8" fillId="0" borderId="20" xfId="2" applyFont="1" applyBorder="1" applyAlignment="1">
      <alignment vertical="center"/>
    </xf>
    <xf numFmtId="40" fontId="8" fillId="0" borderId="20" xfId="2" applyNumberFormat="1" applyFont="1" applyBorder="1" applyAlignment="1">
      <alignment vertical="center"/>
    </xf>
    <xf numFmtId="0" fontId="0" fillId="0" borderId="22" xfId="0" applyBorder="1" applyAlignment="1">
      <alignment horizontal="center" vertical="center"/>
    </xf>
    <xf numFmtId="176" fontId="0" fillId="2" borderId="25" xfId="0" applyNumberFormat="1" applyFill="1" applyBorder="1" applyAlignment="1">
      <alignment horizontal="left" vertical="center" wrapText="1"/>
    </xf>
    <xf numFmtId="40" fontId="0" fillId="0" borderId="27" xfId="1" applyNumberFormat="1" applyFont="1" applyBorder="1" applyAlignment="1">
      <alignment horizontal="right" vertical="center"/>
    </xf>
    <xf numFmtId="40" fontId="0" fillId="0" borderId="26" xfId="1" applyNumberFormat="1" applyFont="1" applyBorder="1" applyAlignment="1">
      <alignment vertical="center"/>
    </xf>
    <xf numFmtId="38" fontId="0" fillId="0" borderId="29" xfId="1" applyFont="1" applyBorder="1" applyAlignment="1">
      <alignment horizontal="right" vertical="center"/>
    </xf>
    <xf numFmtId="0" fontId="8" fillId="0" borderId="0" xfId="0" applyFont="1" applyAlignment="1">
      <alignment horizontal="right" vertical="center" shrinkToFit="1"/>
    </xf>
    <xf numFmtId="0" fontId="8" fillId="0" borderId="31" xfId="0" applyFont="1" applyBorder="1" applyAlignment="1">
      <alignment horizontal="right" vertical="center" shrinkToFit="1"/>
    </xf>
    <xf numFmtId="176" fontId="0" fillId="2" borderId="26"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6" xfId="2" applyFont="1" applyBorder="1" applyAlignment="1">
      <alignment vertical="center" wrapText="1"/>
    </xf>
    <xf numFmtId="38" fontId="7" fillId="0" borderId="16" xfId="2" applyFont="1" applyBorder="1" applyAlignment="1">
      <alignment vertical="center" wrapText="1"/>
    </xf>
    <xf numFmtId="177" fontId="0" fillId="3" borderId="2" xfId="2" applyNumberFormat="1" applyFont="1" applyFill="1" applyBorder="1" applyAlignment="1">
      <alignment vertical="center" shrinkToFit="1"/>
    </xf>
    <xf numFmtId="177" fontId="0" fillId="3" borderId="30" xfId="2" applyNumberFormat="1" applyFont="1" applyFill="1" applyBorder="1" applyAlignment="1">
      <alignment vertical="center" shrinkToFit="1"/>
    </xf>
    <xf numFmtId="38" fontId="3" fillId="2" borderId="27" xfId="2" applyFont="1" applyFill="1" applyBorder="1" applyAlignment="1">
      <alignment horizontal="center" vertical="center"/>
    </xf>
    <xf numFmtId="38" fontId="3" fillId="2" borderId="28" xfId="2" applyFont="1" applyFill="1" applyBorder="1" applyAlignment="1">
      <alignment vertical="center"/>
    </xf>
    <xf numFmtId="38" fontId="0" fillId="0" borderId="13" xfId="2" applyFont="1" applyBorder="1" applyAlignment="1">
      <alignment horizontal="right" vertical="center"/>
    </xf>
    <xf numFmtId="38" fontId="0" fillId="2" borderId="8" xfId="2" applyFont="1" applyFill="1" applyBorder="1" applyAlignment="1">
      <alignment vertical="center"/>
    </xf>
    <xf numFmtId="0" fontId="9" fillId="0" borderId="0" xfId="0" applyFont="1" applyAlignment="1">
      <alignment horizontal="center" vertical="center"/>
    </xf>
    <xf numFmtId="0" fontId="8" fillId="0" borderId="31" xfId="0" applyFont="1" applyBorder="1" applyAlignment="1">
      <alignment horizontal="left" vertical="center" shrinkToFit="1"/>
    </xf>
    <xf numFmtId="38" fontId="8" fillId="0" borderId="0" xfId="1" applyFont="1" applyAlignment="1">
      <alignment horizontal="center"/>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38" fontId="7" fillId="0" borderId="17" xfId="2" applyFont="1" applyBorder="1" applyAlignment="1">
      <alignment horizontal="center" vertical="center" wrapText="1"/>
    </xf>
    <xf numFmtId="38" fontId="7" fillId="0" borderId="18"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4" xfId="2" applyFont="1" applyBorder="1" applyAlignment="1">
      <alignment horizontal="center" vertical="center" wrapText="1"/>
    </xf>
    <xf numFmtId="38" fontId="7" fillId="0" borderId="15" xfId="2" applyFont="1" applyBorder="1" applyAlignment="1">
      <alignment horizontal="center" vertical="center" wrapText="1"/>
    </xf>
    <xf numFmtId="38" fontId="7" fillId="0" borderId="1" xfId="2" applyFont="1" applyBorder="1" applyAlignment="1">
      <alignment horizontal="center" vertical="center" wrapText="1"/>
    </xf>
    <xf numFmtId="38" fontId="7" fillId="0" borderId="35" xfId="2" applyFont="1" applyBorder="1" applyAlignment="1">
      <alignment horizontal="center" vertical="center" wrapText="1"/>
    </xf>
    <xf numFmtId="38" fontId="7" fillId="0" borderId="36" xfId="2" applyFont="1" applyBorder="1" applyAlignment="1">
      <alignment horizontal="center" vertical="center" wrapText="1"/>
    </xf>
    <xf numFmtId="38" fontId="7" fillId="0" borderId="37" xfId="2" applyFont="1" applyBorder="1" applyAlignment="1">
      <alignment horizontal="center" vertical="center" wrapText="1"/>
    </xf>
    <xf numFmtId="38" fontId="7" fillId="0" borderId="12" xfId="2" applyFont="1" applyBorder="1" applyAlignment="1">
      <alignment horizontal="center" vertical="center"/>
    </xf>
    <xf numFmtId="38" fontId="7" fillId="0" borderId="4" xfId="2" applyFont="1" applyBorder="1" applyAlignment="1">
      <alignment horizontal="center" vertical="center"/>
    </xf>
    <xf numFmtId="38" fontId="7" fillId="0" borderId="5" xfId="2" applyFont="1" applyBorder="1" applyAlignment="1">
      <alignment horizontal="center" vertical="center"/>
    </xf>
    <xf numFmtId="38" fontId="7" fillId="0" borderId="32" xfId="4" applyFont="1" applyBorder="1" applyAlignment="1">
      <alignment horizontal="center" vertical="center" wrapText="1"/>
    </xf>
    <xf numFmtId="38" fontId="7" fillId="0" borderId="33" xfId="4" applyFont="1" applyBorder="1" applyAlignment="1">
      <alignment horizontal="center" vertical="center" wrapText="1"/>
    </xf>
    <xf numFmtId="38" fontId="7" fillId="0" borderId="34" xfId="4" applyFont="1" applyBorder="1" applyAlignment="1">
      <alignment horizontal="center" vertical="center" wrapText="1"/>
    </xf>
    <xf numFmtId="0" fontId="7" fillId="0" borderId="0" xfId="0" applyFont="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14" sqref="A14"/>
    </sheetView>
  </sheetViews>
  <sheetFormatPr defaultRowHeight="30" customHeight="1" x14ac:dyDescent="0.15"/>
  <cols>
    <col min="1" max="1" width="31.375" style="10" customWidth="1"/>
    <col min="2" max="2" width="19.625" style="11" customWidth="1"/>
    <col min="3" max="16384" width="9" style="10"/>
  </cols>
  <sheetData>
    <row r="1" spans="1:7" ht="30" customHeight="1" x14ac:dyDescent="0.15">
      <c r="G1" s="12" t="s">
        <v>26</v>
      </c>
    </row>
    <row r="2" spans="1:7" ht="30" customHeight="1" x14ac:dyDescent="0.15">
      <c r="A2" s="36" t="s">
        <v>6</v>
      </c>
      <c r="B2" s="36"/>
      <c r="C2" s="36"/>
      <c r="D2" s="36"/>
      <c r="E2" s="36"/>
      <c r="F2" s="36"/>
      <c r="G2" s="36"/>
    </row>
    <row r="3" spans="1:7" ht="30" customHeight="1" thickBot="1" x14ac:dyDescent="0.2"/>
    <row r="4" spans="1:7" ht="30" customHeight="1" thickBot="1" x14ac:dyDescent="0.2">
      <c r="A4" s="13" t="s">
        <v>12</v>
      </c>
      <c r="B4" s="17">
        <f>SUM(契約単価積算内訳書令和６年10月分:契約単価積算内訳書令和７年９月分!J9)</f>
        <v>0</v>
      </c>
      <c r="C4" s="10" t="s">
        <v>10</v>
      </c>
      <c r="F4" s="27"/>
    </row>
    <row r="5" spans="1:7" ht="30" customHeight="1" thickBot="1" x14ac:dyDescent="0.2">
      <c r="F5" s="14"/>
    </row>
    <row r="6" spans="1:7" ht="30" customHeight="1" thickBot="1" x14ac:dyDescent="0.2">
      <c r="A6" s="13" t="s">
        <v>13</v>
      </c>
      <c r="B6" s="18">
        <f>ROUNDUP(B4*100/110,2)</f>
        <v>0</v>
      </c>
      <c r="C6" s="10" t="s">
        <v>19</v>
      </c>
    </row>
    <row r="7" spans="1:7" ht="30" customHeight="1" x14ac:dyDescent="0.15">
      <c r="C7" s="10" t="s">
        <v>18</v>
      </c>
    </row>
    <row r="9" spans="1:7" ht="30" customHeight="1" x14ac:dyDescent="0.15">
      <c r="A9" s="12"/>
      <c r="B9" s="25" t="s">
        <v>23</v>
      </c>
      <c r="C9" s="37"/>
      <c r="D9" s="37"/>
      <c r="E9" s="37"/>
      <c r="F9" s="37"/>
      <c r="G9" s="37"/>
    </row>
    <row r="10" spans="1:7" ht="30" customHeight="1" x14ac:dyDescent="0.15">
      <c r="A10" s="12"/>
      <c r="B10" s="24"/>
    </row>
    <row r="11" spans="1:7" ht="30" customHeight="1" x14ac:dyDescent="0.15">
      <c r="A11" s="10" t="s">
        <v>11</v>
      </c>
    </row>
    <row r="12" spans="1:7" ht="30" customHeight="1" x14ac:dyDescent="0.15">
      <c r="A12" s="12" t="s">
        <v>25</v>
      </c>
      <c r="B12" s="11">
        <f>SUM(契約単価積算内訳書令和６年10月分:契約単価積算内訳書令和７年９月分!E8)</f>
        <v>12214</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579</v>
      </c>
      <c r="F8" s="21"/>
      <c r="G8" s="22"/>
      <c r="H8" s="22"/>
      <c r="I8" s="22"/>
      <c r="J8" s="23" t="str">
        <f>IF(F8="","",ROUNDDOWN(SUM(F8:I8),0))</f>
        <v/>
      </c>
    </row>
    <row r="9" spans="1:11" s="7" customFormat="1" ht="37.5" customHeight="1" thickTop="1" thickBot="1" x14ac:dyDescent="0.2">
      <c r="A9" s="64" t="s">
        <v>0</v>
      </c>
      <c r="B9" s="65"/>
      <c r="C9" s="66"/>
      <c r="D9" s="34"/>
      <c r="E9" s="35">
        <f>SUM(E8:E8)</f>
        <v>579</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631</v>
      </c>
      <c r="F8" s="21"/>
      <c r="G8" s="22"/>
      <c r="H8" s="22"/>
      <c r="I8" s="22"/>
      <c r="J8" s="23" t="str">
        <f>IF(F8="","",ROUNDDOWN(SUM(F8:I8),0))</f>
        <v/>
      </c>
    </row>
    <row r="9" spans="1:11" s="7" customFormat="1" ht="37.5" customHeight="1" thickTop="1" thickBot="1" x14ac:dyDescent="0.2">
      <c r="A9" s="64" t="s">
        <v>0</v>
      </c>
      <c r="B9" s="65"/>
      <c r="C9" s="66"/>
      <c r="D9" s="34"/>
      <c r="E9" s="35">
        <f>SUM(E8:E8)</f>
        <v>631</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635</v>
      </c>
      <c r="F8" s="21"/>
      <c r="G8" s="22"/>
      <c r="H8" s="22"/>
      <c r="I8" s="22"/>
      <c r="J8" s="23" t="str">
        <f>IF(F8="","",ROUNDDOWN(SUM(F8:I8),0))</f>
        <v/>
      </c>
    </row>
    <row r="9" spans="1:11" s="7" customFormat="1" ht="37.5" customHeight="1" thickTop="1" thickBot="1" x14ac:dyDescent="0.2">
      <c r="A9" s="64" t="s">
        <v>0</v>
      </c>
      <c r="B9" s="65"/>
      <c r="C9" s="66"/>
      <c r="D9" s="34"/>
      <c r="E9" s="35">
        <f>SUM(E8:E8)</f>
        <v>635</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selection activeCell="G7" sqref="G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641</v>
      </c>
      <c r="F8" s="21"/>
      <c r="G8" s="22"/>
      <c r="H8" s="22"/>
      <c r="I8" s="22"/>
      <c r="J8" s="23" t="str">
        <f>IF(F8="","",ROUNDDOWN(SUM(F8:I8),0))</f>
        <v/>
      </c>
    </row>
    <row r="9" spans="1:11" s="7" customFormat="1" ht="37.5" customHeight="1" thickTop="1" thickBot="1" x14ac:dyDescent="0.2">
      <c r="A9" s="64" t="s">
        <v>0</v>
      </c>
      <c r="B9" s="65"/>
      <c r="C9" s="66"/>
      <c r="D9" s="34"/>
      <c r="E9" s="35">
        <f>SUM(E8:E8)</f>
        <v>641</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selection activeCell="A11" sqref="A11:J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27</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694</v>
      </c>
      <c r="F8" s="21"/>
      <c r="G8" s="22"/>
      <c r="H8" s="22"/>
      <c r="I8" s="22"/>
      <c r="J8" s="23" t="str">
        <f>IF(F8="","",ROUNDDOWN(SUM(F8:I8),0))</f>
        <v/>
      </c>
    </row>
    <row r="9" spans="1:11" s="7" customFormat="1" ht="37.5" customHeight="1" thickTop="1" thickBot="1" x14ac:dyDescent="0.2">
      <c r="A9" s="64" t="s">
        <v>0</v>
      </c>
      <c r="B9" s="65"/>
      <c r="C9" s="66"/>
      <c r="D9" s="34"/>
      <c r="E9" s="35">
        <f>SUM(E8:E8)</f>
        <v>694</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28</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945</v>
      </c>
      <c r="F8" s="21"/>
      <c r="G8" s="22"/>
      <c r="H8" s="22"/>
      <c r="I8" s="22"/>
      <c r="J8" s="23" t="str">
        <f>IF(F8="","",ROUNDDOWN(SUM(F8:I8),0))</f>
        <v/>
      </c>
    </row>
    <row r="9" spans="1:11" s="7" customFormat="1" ht="37.5" customHeight="1" thickTop="1" thickBot="1" x14ac:dyDescent="0.2">
      <c r="A9" s="64" t="s">
        <v>0</v>
      </c>
      <c r="B9" s="65"/>
      <c r="C9" s="66"/>
      <c r="D9" s="34"/>
      <c r="E9" s="35">
        <f>SUM(E8:E8)</f>
        <v>945</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29</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1357</v>
      </c>
      <c r="F8" s="21"/>
      <c r="G8" s="22"/>
      <c r="H8" s="22"/>
      <c r="I8" s="22"/>
      <c r="J8" s="23" t="str">
        <f>IF(F8="","",ROUNDDOWN(SUM(F8:I8),0))</f>
        <v/>
      </c>
    </row>
    <row r="9" spans="1:11" s="7" customFormat="1" ht="37.5" customHeight="1" thickTop="1" thickBot="1" x14ac:dyDescent="0.2">
      <c r="A9" s="64" t="s">
        <v>0</v>
      </c>
      <c r="B9" s="65"/>
      <c r="C9" s="66"/>
      <c r="D9" s="34"/>
      <c r="E9" s="35">
        <f>SUM(E8:E8)</f>
        <v>1357</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1771</v>
      </c>
      <c r="F8" s="21"/>
      <c r="G8" s="22"/>
      <c r="H8" s="22"/>
      <c r="I8" s="22"/>
      <c r="J8" s="23" t="str">
        <f>IF(F8="","",ROUNDDOWN(SUM(F8:I8),0))</f>
        <v/>
      </c>
    </row>
    <row r="9" spans="1:11" s="7" customFormat="1" ht="37.5" customHeight="1" thickTop="1" thickBot="1" x14ac:dyDescent="0.2">
      <c r="A9" s="64" t="s">
        <v>0</v>
      </c>
      <c r="B9" s="65"/>
      <c r="C9" s="66"/>
      <c r="D9" s="34"/>
      <c r="E9" s="35">
        <f>SUM(E8:E8)</f>
        <v>1771</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1251</v>
      </c>
      <c r="F8" s="21"/>
      <c r="G8" s="22"/>
      <c r="H8" s="22"/>
      <c r="I8" s="22"/>
      <c r="J8" s="23" t="str">
        <f>IF(F8="","",ROUNDDOWN(SUM(F8:I8),0))</f>
        <v/>
      </c>
    </row>
    <row r="9" spans="1:11" s="7" customFormat="1" ht="37.5" customHeight="1" thickTop="1" thickBot="1" x14ac:dyDescent="0.2">
      <c r="A9" s="64" t="s">
        <v>0</v>
      </c>
      <c r="B9" s="65"/>
      <c r="C9" s="66"/>
      <c r="D9" s="34"/>
      <c r="E9" s="35">
        <f>SUM(E8:E8)</f>
        <v>1251</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1319</v>
      </c>
      <c r="F8" s="21"/>
      <c r="G8" s="22"/>
      <c r="H8" s="22"/>
      <c r="I8" s="22"/>
      <c r="J8" s="23" t="str">
        <f>IF(F8="","",ROUNDDOWN(SUM(F8:I8),0))</f>
        <v/>
      </c>
    </row>
    <row r="9" spans="1:11" s="7" customFormat="1" ht="37.5" customHeight="1" thickTop="1" thickBot="1" x14ac:dyDescent="0.2">
      <c r="A9" s="64" t="s">
        <v>0</v>
      </c>
      <c r="B9" s="65"/>
      <c r="C9" s="66"/>
      <c r="D9" s="34"/>
      <c r="E9" s="35">
        <f>SUM(E8:E8)</f>
        <v>1319</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1209</v>
      </c>
      <c r="F8" s="21"/>
      <c r="G8" s="22"/>
      <c r="H8" s="22"/>
      <c r="I8" s="22"/>
      <c r="J8" s="23" t="str">
        <f>IF(F8="","",ROUNDDOWN(SUM(F8:I8),0))</f>
        <v/>
      </c>
    </row>
    <row r="9" spans="1:11" s="7" customFormat="1" ht="37.5" customHeight="1" thickTop="1" thickBot="1" x14ac:dyDescent="0.2">
      <c r="A9" s="64" t="s">
        <v>0</v>
      </c>
      <c r="B9" s="65"/>
      <c r="C9" s="66"/>
      <c r="D9" s="34"/>
      <c r="E9" s="35">
        <f>SUM(E8:E8)</f>
        <v>1209</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A13" sqref="A13:J13"/>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38" t="s">
        <v>1</v>
      </c>
      <c r="B2" s="38"/>
      <c r="C2" s="38"/>
      <c r="D2" s="38"/>
      <c r="E2" s="38"/>
      <c r="F2" s="38"/>
      <c r="G2" s="38"/>
      <c r="H2" s="38"/>
      <c r="I2" s="38"/>
      <c r="J2" s="38"/>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39" t="s">
        <v>3</v>
      </c>
      <c r="B5" s="42" t="s">
        <v>2</v>
      </c>
      <c r="C5" s="45" t="s">
        <v>4</v>
      </c>
      <c r="D5" s="48" t="s">
        <v>41</v>
      </c>
      <c r="E5" s="51" t="s">
        <v>5</v>
      </c>
      <c r="F5" s="54" t="s">
        <v>8</v>
      </c>
      <c r="G5" s="57" t="s">
        <v>9</v>
      </c>
      <c r="H5" s="58"/>
      <c r="I5" s="59"/>
      <c r="J5" s="60" t="s">
        <v>7</v>
      </c>
    </row>
    <row r="6" spans="1:11" ht="45" customHeight="1" x14ac:dyDescent="0.15">
      <c r="A6" s="40"/>
      <c r="B6" s="43"/>
      <c r="C6" s="46"/>
      <c r="D6" s="49"/>
      <c r="E6" s="52"/>
      <c r="F6" s="55"/>
      <c r="G6" s="28" t="s">
        <v>20</v>
      </c>
      <c r="H6" s="28" t="s">
        <v>21</v>
      </c>
      <c r="I6" s="29" t="s">
        <v>22</v>
      </c>
      <c r="J6" s="61"/>
    </row>
    <row r="7" spans="1:11" ht="30.75" customHeight="1" thickBot="1" x14ac:dyDescent="0.2">
      <c r="A7" s="41"/>
      <c r="B7" s="44"/>
      <c r="C7" s="47"/>
      <c r="D7" s="50"/>
      <c r="E7" s="53"/>
      <c r="F7" s="56"/>
      <c r="G7" s="30"/>
      <c r="H7" s="30"/>
      <c r="I7" s="31"/>
      <c r="J7" s="62"/>
      <c r="K7" s="7" t="s">
        <v>24</v>
      </c>
    </row>
    <row r="8" spans="1:11" s="7" customFormat="1" ht="52.5" customHeight="1" thickBot="1" x14ac:dyDescent="0.2">
      <c r="A8" s="19">
        <f>ROW()-7</f>
        <v>1</v>
      </c>
      <c r="B8" s="20" t="s">
        <v>39</v>
      </c>
      <c r="C8" s="26" t="s">
        <v>40</v>
      </c>
      <c r="D8" s="32">
        <v>6</v>
      </c>
      <c r="E8" s="33">
        <v>1182</v>
      </c>
      <c r="F8" s="21"/>
      <c r="G8" s="22"/>
      <c r="H8" s="22"/>
      <c r="I8" s="22"/>
      <c r="J8" s="23" t="str">
        <f>IF(F8="","",ROUNDDOWN(SUM(F8:I8),0))</f>
        <v/>
      </c>
    </row>
    <row r="9" spans="1:11" s="7" customFormat="1" ht="37.5" customHeight="1" thickTop="1" thickBot="1" x14ac:dyDescent="0.2">
      <c r="A9" s="64" t="s">
        <v>0</v>
      </c>
      <c r="B9" s="65"/>
      <c r="C9" s="66"/>
      <c r="D9" s="34"/>
      <c r="E9" s="35">
        <f>SUM(E8:E8)</f>
        <v>1182</v>
      </c>
      <c r="F9" s="9"/>
      <c r="G9" s="8"/>
      <c r="H9" s="8"/>
      <c r="I9" s="15"/>
      <c r="J9" s="16">
        <f>SUM(J8:J8)</f>
        <v>0</v>
      </c>
    </row>
    <row r="10" spans="1:11" s="1" customFormat="1" ht="36.75" customHeight="1" x14ac:dyDescent="0.15">
      <c r="A10" s="63" t="s">
        <v>14</v>
      </c>
      <c r="B10" s="63"/>
      <c r="C10" s="63"/>
      <c r="D10" s="63"/>
      <c r="E10" s="63"/>
      <c r="F10" s="63"/>
      <c r="G10" s="63"/>
      <c r="H10" s="63"/>
      <c r="I10" s="63"/>
      <c r="J10" s="63"/>
    </row>
    <row r="11" spans="1:11" s="1" customFormat="1" ht="33.75" customHeight="1" x14ac:dyDescent="0.15">
      <c r="A11" s="63" t="s">
        <v>15</v>
      </c>
      <c r="B11" s="63"/>
      <c r="C11" s="63"/>
      <c r="D11" s="63"/>
      <c r="E11" s="63"/>
      <c r="F11" s="63"/>
      <c r="G11" s="63"/>
      <c r="H11" s="63"/>
      <c r="I11" s="63"/>
      <c r="J11" s="63"/>
    </row>
    <row r="12" spans="1:11" s="1" customFormat="1" ht="33.75" customHeight="1" x14ac:dyDescent="0.15">
      <c r="A12" s="63" t="s">
        <v>16</v>
      </c>
      <c r="B12" s="63"/>
      <c r="C12" s="63"/>
      <c r="D12" s="63"/>
      <c r="E12" s="63"/>
      <c r="F12" s="63"/>
      <c r="G12" s="63"/>
      <c r="H12" s="63"/>
      <c r="I12" s="63"/>
      <c r="J12" s="63"/>
    </row>
    <row r="13" spans="1:11" s="1" customFormat="1" ht="33.75" customHeight="1" x14ac:dyDescent="0.15">
      <c r="A13" s="63" t="s">
        <v>17</v>
      </c>
      <c r="B13" s="63"/>
      <c r="C13" s="63"/>
      <c r="D13" s="63"/>
      <c r="E13" s="63"/>
      <c r="F13" s="63"/>
      <c r="G13" s="63"/>
      <c r="H13" s="63"/>
      <c r="I13" s="63"/>
      <c r="J13" s="63"/>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2:J2"/>
    <mergeCell ref="A5:A7"/>
    <mergeCell ref="B5:B7"/>
    <mergeCell ref="C5:C7"/>
    <mergeCell ref="D5:D7"/>
    <mergeCell ref="E5:E7"/>
    <mergeCell ref="F5:F7"/>
    <mergeCell ref="G5:I5"/>
    <mergeCell ref="J5:J7"/>
    <mergeCell ref="A9:C9"/>
    <mergeCell ref="A10:J10"/>
    <mergeCell ref="A11:J11"/>
    <mergeCell ref="A12:J12"/>
    <mergeCell ref="A13:J13"/>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契約単価積算内訳書令和６年10月分</vt:lpstr>
      <vt:lpstr>契約単価積算内訳書令和６年11月分</vt:lpstr>
      <vt:lpstr>契約単価積算内訳書令和６年12月分</vt:lpstr>
      <vt:lpstr>契約単価積算内訳書令和７年1月分</vt:lpstr>
      <vt:lpstr>契約単価積算内訳書令和７年２月分</vt:lpstr>
      <vt:lpstr>契約単価積算内訳書令和７年３月分</vt:lpstr>
      <vt:lpstr>契約単価積算内訳書令和７年４月分</vt:lpstr>
      <vt:lpstr>契約単価積算内訳書令和７年５月分</vt:lpstr>
      <vt:lpstr>契約単価積算内訳書令和７年６月分</vt:lpstr>
      <vt:lpstr>契約単価積算内訳書令和７年７月分</vt:lpstr>
      <vt:lpstr>契約単価積算内訳書令和７年８月分</vt:lpstr>
      <vt:lpstr>契約単価積算内訳書令和７年９月分</vt:lpstr>
      <vt:lpstr>契約単価積算内訳書合計!Print_Area</vt:lpstr>
      <vt:lpstr>契約単価積算内訳書令和６年10月分!Print_Area</vt:lpstr>
      <vt:lpstr>契約単価積算内訳書令和６年11月分!Print_Area</vt:lpstr>
      <vt:lpstr>契約単価積算内訳書令和６年12月分!Print_Area</vt:lpstr>
      <vt:lpstr>契約単価積算内訳書令和７年1月分!Print_Area</vt:lpstr>
      <vt:lpstr>契約単価積算内訳書令和７年２月分!Print_Area</vt:lpstr>
      <vt:lpstr>契約単価積算内訳書令和７年３月分!Print_Area</vt:lpstr>
      <vt:lpstr>契約単価積算内訳書令和７年４月分!Print_Area</vt:lpstr>
      <vt:lpstr>契約単価積算内訳書令和７年５月分!Print_Area</vt:lpstr>
      <vt:lpstr>契約単価積算内訳書令和７年６月分!Print_Area</vt:lpstr>
      <vt:lpstr>契約単価積算内訳書令和７年７月分!Print_Area</vt:lpstr>
      <vt:lpstr>契約単価積算内訳書令和７年８月分!Print_Area</vt:lpstr>
      <vt:lpstr>契約単価積算内訳書令和７年９月分!Print_Area</vt:lpstr>
      <vt:lpstr>契約単価積算内訳書令和６年10月分!Print_Titles</vt:lpstr>
      <vt:lpstr>契約単価積算内訳書令和６年11月分!Print_Titles</vt:lpstr>
      <vt:lpstr>契約単価積算内訳書令和６年12月分!Print_Titles</vt:lpstr>
      <vt:lpstr>契約単価積算内訳書令和７年1月分!Print_Titles</vt:lpstr>
      <vt:lpstr>契約単価積算内訳書令和７年２月分!Print_Titles</vt:lpstr>
      <vt:lpstr>契約単価積算内訳書令和７年３月分!Print_Titles</vt:lpstr>
      <vt:lpstr>契約単価積算内訳書令和７年４月分!Print_Titles</vt:lpstr>
      <vt:lpstr>契約単価積算内訳書令和７年５月分!Print_Titles</vt:lpstr>
      <vt:lpstr>契約単価積算内訳書令和７年６月分!Print_Titles</vt:lpstr>
      <vt:lpstr>契約単価積算内訳書令和７年７月分!Print_Titles</vt:lpstr>
      <vt:lpstr>契約単価積算内訳書令和７年８月分!Print_Titles</vt:lpstr>
      <vt:lpstr>契約単価積算内訳書令和７年９月分!Print_Titles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岩田 篤史</cp:lastModifiedBy>
  <cp:lastPrinted>2024-08-13T05:52:29Z</cp:lastPrinted>
  <dcterms:created xsi:type="dcterms:W3CDTF">2001-06-14T01:58:07Z</dcterms:created>
  <dcterms:modified xsi:type="dcterms:W3CDTF">2024-08-14T02:31:50Z</dcterms:modified>
</cp:coreProperties>
</file>