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 yWindow="-15" windowWidth="14520" windowHeight="12390" tabRatio="836"/>
  </bookViews>
  <sheets>
    <sheet name="表紙" sheetId="144" r:id="rId1"/>
    <sheet name="概要" sheetId="51" r:id="rId2"/>
    <sheet name="問9" sheetId="255" r:id="rId3"/>
    <sheet name="問10" sheetId="269" r:id="rId4"/>
    <sheet name="問10-1" sheetId="228" r:id="rId5"/>
    <sheet name="問11" sheetId="270" r:id="rId6"/>
    <sheet name="問12" sheetId="271" r:id="rId7"/>
    <sheet name="問12-1" sheetId="256" r:id="rId8"/>
    <sheet name="問13" sheetId="257" r:id="rId9"/>
    <sheet name="問14" sheetId="272" r:id="rId10"/>
    <sheet name="問15" sheetId="273" r:id="rId11"/>
    <sheet name="問16" sheetId="274" r:id="rId12"/>
    <sheet name="問17" sheetId="275" r:id="rId13"/>
    <sheet name="問18" sheetId="258" r:id="rId14"/>
    <sheet name="問18-1" sheetId="286" r:id="rId15"/>
    <sheet name="問19" sheetId="259" r:id="rId16"/>
    <sheet name="問20" sheetId="276" r:id="rId17"/>
    <sheet name="問20-1" sheetId="277" r:id="rId18"/>
    <sheet name="問20-2" sheetId="278" r:id="rId19"/>
    <sheet name="問20-3" sheetId="279" r:id="rId20"/>
    <sheet name="問20-4" sheetId="280" r:id="rId21"/>
    <sheet name="問21" sheetId="281" r:id="rId22"/>
    <sheet name="問21-1" sheetId="261" r:id="rId23"/>
    <sheet name="問22" sheetId="282" r:id="rId24"/>
    <sheet name="問22-1" sheetId="283" r:id="rId25"/>
    <sheet name="問22-2" sheetId="284" r:id="rId26"/>
    <sheet name="問22-3" sheetId="285" r:id="rId27"/>
  </sheets>
  <definedNames>
    <definedName name="_xlnm._FilterDatabase" localSheetId="3" hidden="1">問10!$A$1:$M$11</definedName>
    <definedName name="_xlnm._FilterDatabase" localSheetId="4" hidden="1">'問10-1'!$A$1:$L$11</definedName>
    <definedName name="_xlnm._FilterDatabase" localSheetId="5" hidden="1">問11!$A$1:$J$11</definedName>
    <definedName name="_xlnm._FilterDatabase" localSheetId="6" hidden="1">問12!$A$1:$H$11</definedName>
    <definedName name="_xlnm._FilterDatabase" localSheetId="7" hidden="1">'問12-1'!$A$1:$K$11</definedName>
    <definedName name="_xlnm._FilterDatabase" localSheetId="8" hidden="1">問13!$A$1:$H$11</definedName>
    <definedName name="_xlnm._FilterDatabase" localSheetId="9" hidden="1">問14!$A$1:$L$11</definedName>
    <definedName name="_xlnm._FilterDatabase" localSheetId="10" hidden="1">問15!$A$1:$H$11</definedName>
    <definedName name="_xlnm._FilterDatabase" localSheetId="11" hidden="1">問16!$A$1:$G$11</definedName>
    <definedName name="_xlnm._FilterDatabase" localSheetId="12" hidden="1">問17!$A$1:$I$11</definedName>
    <definedName name="_xlnm._FilterDatabase" localSheetId="13" hidden="1">問18!$A$1:$L$11</definedName>
    <definedName name="_xlnm._FilterDatabase" localSheetId="14" hidden="1">'問18-1'!$A$1:$M$11</definedName>
    <definedName name="_xlnm._FilterDatabase" localSheetId="15" hidden="1">問19!$A$1:$L$11</definedName>
    <definedName name="_xlnm._FilterDatabase" localSheetId="16" hidden="1">問20!$A$1:$K$11</definedName>
    <definedName name="_xlnm._FilterDatabase" localSheetId="17" hidden="1">'問20-1'!$A$1:$K$11</definedName>
    <definedName name="_xlnm._FilterDatabase" localSheetId="18" hidden="1">'問20-2'!$A$1:$L$11</definedName>
    <definedName name="_xlnm._FilterDatabase" localSheetId="19" hidden="1">'問20-3'!$A$1:$K$11</definedName>
    <definedName name="_xlnm._FilterDatabase" localSheetId="20" hidden="1">'問20-4'!$A$1:$I$11</definedName>
    <definedName name="_xlnm._FilterDatabase" localSheetId="21" hidden="1">問21!$A$1:$H$11</definedName>
    <definedName name="_xlnm._FilterDatabase" localSheetId="22" hidden="1">'問21-1'!$A$1:$K$11</definedName>
    <definedName name="_xlnm._FilterDatabase" localSheetId="23" hidden="1">問22!$A$1:$G$11</definedName>
    <definedName name="_xlnm._FilterDatabase" localSheetId="24" hidden="1">'問22-1'!$A$1:$M$11</definedName>
    <definedName name="_xlnm._FilterDatabase" localSheetId="25" hidden="1">'問22-2'!$A$1:$K$11</definedName>
    <definedName name="_xlnm._FilterDatabase" localSheetId="26" hidden="1">'問22-3'!$A$1:$K$11</definedName>
    <definedName name="_xlnm._FilterDatabase" localSheetId="2" hidden="1">問9!$A$1:$J$11</definedName>
    <definedName name="_xlnm.Print_Area" localSheetId="1">概要!$A$1:$Q$34</definedName>
    <definedName name="_xlnm.Print_Area" localSheetId="0">表紙!$A$1:$O$36</definedName>
    <definedName name="_xlnm.Print_Area" localSheetId="3">問10!$A$1:$H$95</definedName>
    <definedName name="_xlnm.Print_Area" localSheetId="4">'問10-1'!$A$1:$K$95</definedName>
    <definedName name="_xlnm.Print_Area" localSheetId="5">問11!$A$1:$G$95</definedName>
    <definedName name="_xlnm.Print_Area" localSheetId="6">問12!$A$1:$H$95</definedName>
    <definedName name="_xlnm.Print_Area" localSheetId="7">'問12-1'!$A$1:$K$95</definedName>
    <definedName name="_xlnm.Print_Area" localSheetId="8">問13!$A$1:$H$95</definedName>
    <definedName name="_xlnm.Print_Area" localSheetId="9">問14!$A$1:$H$95</definedName>
    <definedName name="_xlnm.Print_Area" localSheetId="10">問15!$A$1:$H$95</definedName>
    <definedName name="_xlnm.Print_Area" localSheetId="11">問16!$A$1:$G$95</definedName>
    <definedName name="_xlnm.Print_Area" localSheetId="12">問17!$A$1:$H$95</definedName>
    <definedName name="_xlnm.Print_Area" localSheetId="13">問18!$A$1:$L$95</definedName>
    <definedName name="_xlnm.Print_Area" localSheetId="14">'問18-1'!$A$1:$M$95</definedName>
    <definedName name="_xlnm.Print_Area" localSheetId="15">問19!$A$1:$L$95</definedName>
    <definedName name="_xlnm.Print_Area" localSheetId="16">問20!$A$1:$H$95</definedName>
    <definedName name="_xlnm.Print_Area" localSheetId="17">'問20-1'!$A$1:$K$95</definedName>
    <definedName name="_xlnm.Print_Area" localSheetId="18">'問20-2'!$A$1:$L$95</definedName>
    <definedName name="_xlnm.Print_Area" localSheetId="19">'問20-3'!$A$1:$K$95</definedName>
    <definedName name="_xlnm.Print_Area" localSheetId="20">'問20-4'!$A$1:$I$95</definedName>
    <definedName name="_xlnm.Print_Area" localSheetId="21">問21!$A$1:$H$95</definedName>
    <definedName name="_xlnm.Print_Area" localSheetId="22">'問21-1'!$A$1:$K$95</definedName>
    <definedName name="_xlnm.Print_Area" localSheetId="23">問22!$A$1:$G$95</definedName>
    <definedName name="_xlnm.Print_Area" localSheetId="24">'問22-1'!$A$1:$H$95</definedName>
    <definedName name="_xlnm.Print_Area" localSheetId="25">'問22-2'!$A$1:$K$95</definedName>
    <definedName name="_xlnm.Print_Area" localSheetId="26">'問22-3'!$A$1:$K$95</definedName>
    <definedName name="_xlnm.Print_Area" localSheetId="2">問9!$A$1:$J$95</definedName>
    <definedName name="_xlnm.Print_Titles" localSheetId="3">問10!$A:$B,問10!$1:$11</definedName>
    <definedName name="_xlnm.Print_Titles" localSheetId="4">'問10-1'!$A:$B,'問10-1'!$1:$11</definedName>
    <definedName name="_xlnm.Print_Titles" localSheetId="5">問11!$A:$B,問11!$1:$11</definedName>
    <definedName name="_xlnm.Print_Titles" localSheetId="6">問12!$A:$B,問12!$1:$11</definedName>
    <definedName name="_xlnm.Print_Titles" localSheetId="7">'問12-1'!$A:$B,'問12-1'!$1:$11</definedName>
    <definedName name="_xlnm.Print_Titles" localSheetId="8">問13!$A:$B,問13!$1:$11</definedName>
    <definedName name="_xlnm.Print_Titles" localSheetId="9">問14!$A:$B,問14!$1:$11</definedName>
    <definedName name="_xlnm.Print_Titles" localSheetId="10">問15!$A:$B,問15!$1:$11</definedName>
    <definedName name="_xlnm.Print_Titles" localSheetId="11">問16!$A:$B,問16!$1:$11</definedName>
    <definedName name="_xlnm.Print_Titles" localSheetId="12">問17!$A:$B,問17!$1:$11</definedName>
    <definedName name="_xlnm.Print_Titles" localSheetId="13">問18!$A:$B,問18!$1:$11</definedName>
    <definedName name="_xlnm.Print_Titles" localSheetId="14">'問18-1'!$A:$B,'問18-1'!$1:$11</definedName>
    <definedName name="_xlnm.Print_Titles" localSheetId="15">問19!$A:$B,問19!$1:$11</definedName>
    <definedName name="_xlnm.Print_Titles" localSheetId="16">問20!$A:$B,問20!$1:$11</definedName>
    <definedName name="_xlnm.Print_Titles" localSheetId="17">'問20-1'!$A:$B,'問20-1'!$1:$11</definedName>
    <definedName name="_xlnm.Print_Titles" localSheetId="18">'問20-2'!$A:$B,'問20-2'!$1:$11</definedName>
    <definedName name="_xlnm.Print_Titles" localSheetId="19">'問20-3'!$A:$B,'問20-3'!$1:$11</definedName>
    <definedName name="_xlnm.Print_Titles" localSheetId="20">'問20-4'!$A:$B,'問20-4'!$1:$11</definedName>
    <definedName name="_xlnm.Print_Titles" localSheetId="21">問21!$A:$B,問21!$1:$11</definedName>
    <definedName name="_xlnm.Print_Titles" localSheetId="22">'問21-1'!$A:$B,'問21-1'!$1:$11</definedName>
    <definedName name="_xlnm.Print_Titles" localSheetId="23">問22!$A:$B,問22!$1:$11</definedName>
    <definedName name="_xlnm.Print_Titles" localSheetId="24">'問22-1'!$A:$B,'問22-1'!$1:$11</definedName>
    <definedName name="_xlnm.Print_Titles" localSheetId="25">'問22-2'!$A:$B,'問22-2'!$1:$11</definedName>
    <definedName name="_xlnm.Print_Titles" localSheetId="26">'問22-3'!$A:$B,'問22-3'!$1:$11</definedName>
    <definedName name="_xlnm.Print_Titles" localSheetId="2">問9!$A:$B,問9!$1:$11</definedName>
  </definedNames>
  <calcPr calcId="162913"/>
</workbook>
</file>

<file path=xl/calcChain.xml><?xml version="1.0" encoding="utf-8"?>
<calcChain xmlns="http://schemas.openxmlformats.org/spreadsheetml/2006/main">
  <c r="G93" i="228" l="1"/>
  <c r="M95" i="286"/>
  <c r="M93" i="286"/>
  <c r="E91" i="286"/>
  <c r="M89" i="286"/>
  <c r="M87" i="286"/>
  <c r="M85" i="286"/>
  <c r="M83" i="286"/>
  <c r="M81" i="286"/>
  <c r="M79" i="286"/>
  <c r="M77" i="286"/>
  <c r="I75" i="286"/>
  <c r="M73" i="286"/>
  <c r="M71" i="286"/>
  <c r="M69" i="286"/>
  <c r="M67" i="286"/>
  <c r="M65" i="286"/>
  <c r="M63" i="286"/>
  <c r="M61" i="286"/>
  <c r="M59" i="286"/>
  <c r="M57" i="286"/>
  <c r="M55" i="286"/>
  <c r="M53" i="286"/>
  <c r="M51" i="286"/>
  <c r="M49" i="286"/>
  <c r="M47" i="286"/>
  <c r="M45" i="286"/>
  <c r="M43" i="286"/>
  <c r="M41" i="286"/>
  <c r="M39" i="286"/>
  <c r="I37" i="286"/>
  <c r="M35" i="286"/>
  <c r="M31" i="286"/>
  <c r="M29" i="286"/>
  <c r="M27" i="286"/>
  <c r="K25" i="286"/>
  <c r="M23" i="286"/>
  <c r="M21" i="286"/>
  <c r="K19" i="286"/>
  <c r="M17" i="286"/>
  <c r="M15" i="286"/>
  <c r="M13" i="286"/>
  <c r="M11" i="286"/>
  <c r="J77" i="286" l="1"/>
  <c r="F55" i="286"/>
  <c r="F63" i="286"/>
  <c r="F73" i="286"/>
  <c r="F77" i="286"/>
  <c r="I83" i="286"/>
  <c r="J89" i="286"/>
  <c r="J93" i="286"/>
  <c r="F17" i="286"/>
  <c r="G25" i="286"/>
  <c r="F35" i="286"/>
  <c r="F39" i="286"/>
  <c r="F47" i="286"/>
  <c r="J17" i="286"/>
  <c r="I29" i="286"/>
  <c r="J35" i="286"/>
  <c r="J39" i="286"/>
  <c r="J47" i="286"/>
  <c r="J55" i="286"/>
  <c r="J63" i="286"/>
  <c r="J73" i="286"/>
  <c r="F89" i="286"/>
  <c r="F93" i="286"/>
  <c r="D13" i="286"/>
  <c r="L13" i="286"/>
  <c r="D21" i="286"/>
  <c r="H21" i="286"/>
  <c r="L21" i="286"/>
  <c r="D27" i="286"/>
  <c r="H27" i="286"/>
  <c r="L27" i="286"/>
  <c r="D31" i="286"/>
  <c r="H31" i="286"/>
  <c r="L31" i="286"/>
  <c r="E37" i="286"/>
  <c r="M37" i="286"/>
  <c r="D43" i="286"/>
  <c r="H43" i="286"/>
  <c r="L43" i="286"/>
  <c r="D51" i="286"/>
  <c r="H51" i="286"/>
  <c r="L51" i="286"/>
  <c r="D59" i="286"/>
  <c r="H59" i="286"/>
  <c r="L59" i="286"/>
  <c r="D67" i="286"/>
  <c r="H67" i="286"/>
  <c r="L67" i="286"/>
  <c r="E75" i="286"/>
  <c r="M75" i="286"/>
  <c r="D81" i="286"/>
  <c r="H81" i="286"/>
  <c r="L81" i="286"/>
  <c r="D85" i="286"/>
  <c r="H85" i="286"/>
  <c r="L85" i="286"/>
  <c r="H13" i="286"/>
  <c r="F13" i="286"/>
  <c r="J13" i="286"/>
  <c r="D17" i="286"/>
  <c r="H17" i="286"/>
  <c r="L17" i="286"/>
  <c r="F21" i="286"/>
  <c r="J21" i="286"/>
  <c r="D25" i="286"/>
  <c r="F27" i="286"/>
  <c r="J27" i="286"/>
  <c r="E29" i="286"/>
  <c r="F31" i="286"/>
  <c r="J31" i="286"/>
  <c r="D35" i="286"/>
  <c r="H35" i="286"/>
  <c r="L35" i="286"/>
  <c r="D39" i="286"/>
  <c r="H39" i="286"/>
  <c r="L39" i="286"/>
  <c r="F43" i="286"/>
  <c r="J43" i="286"/>
  <c r="D47" i="286"/>
  <c r="H47" i="286"/>
  <c r="L47" i="286"/>
  <c r="F51" i="286"/>
  <c r="J51" i="286"/>
  <c r="D55" i="286"/>
  <c r="H55" i="286"/>
  <c r="L55" i="286"/>
  <c r="F59" i="286"/>
  <c r="J59" i="286"/>
  <c r="D63" i="286"/>
  <c r="H63" i="286"/>
  <c r="L63" i="286"/>
  <c r="F67" i="286"/>
  <c r="J67" i="286"/>
  <c r="D73" i="286"/>
  <c r="H73" i="286"/>
  <c r="L73" i="286"/>
  <c r="D77" i="286"/>
  <c r="H77" i="286"/>
  <c r="L77" i="286"/>
  <c r="F81" i="286"/>
  <c r="J81" i="286"/>
  <c r="E83" i="286"/>
  <c r="F85" i="286"/>
  <c r="J85" i="286"/>
  <c r="D89" i="286"/>
  <c r="H89" i="286"/>
  <c r="L89" i="286"/>
  <c r="D93" i="286"/>
  <c r="H93" i="286"/>
  <c r="L93" i="286"/>
  <c r="E11" i="286"/>
  <c r="G11" i="286"/>
  <c r="K11" i="286"/>
  <c r="G15" i="286"/>
  <c r="K15" i="286"/>
  <c r="E19" i="286"/>
  <c r="I19" i="286"/>
  <c r="M19" i="286"/>
  <c r="G23" i="286"/>
  <c r="K23" i="286"/>
  <c r="L33" i="286"/>
  <c r="J33" i="286"/>
  <c r="H33" i="286"/>
  <c r="F33" i="286"/>
  <c r="D33" i="286"/>
  <c r="K33" i="286"/>
  <c r="D11" i="286"/>
  <c r="F11" i="286"/>
  <c r="H11" i="286"/>
  <c r="J11" i="286"/>
  <c r="L11" i="286"/>
  <c r="E13" i="286"/>
  <c r="G13" i="286"/>
  <c r="I13" i="286"/>
  <c r="K13" i="286"/>
  <c r="D15" i="286"/>
  <c r="F15" i="286"/>
  <c r="H15" i="286"/>
  <c r="J15" i="286"/>
  <c r="L15" i="286"/>
  <c r="E17" i="286"/>
  <c r="G17" i="286"/>
  <c r="I17" i="286"/>
  <c r="K17" i="286"/>
  <c r="D19" i="286"/>
  <c r="F19" i="286"/>
  <c r="H19" i="286"/>
  <c r="J19" i="286"/>
  <c r="L19" i="286"/>
  <c r="E21" i="286"/>
  <c r="G21" i="286"/>
  <c r="I21" i="286"/>
  <c r="K21" i="286"/>
  <c r="D23" i="286"/>
  <c r="F23" i="286"/>
  <c r="H23" i="286"/>
  <c r="J23" i="286"/>
  <c r="L23" i="286"/>
  <c r="L25" i="286"/>
  <c r="J25" i="286"/>
  <c r="H25" i="286"/>
  <c r="F25" i="286"/>
  <c r="E25" i="286"/>
  <c r="I25" i="286"/>
  <c r="M25" i="286"/>
  <c r="L29" i="286"/>
  <c r="J29" i="286"/>
  <c r="H29" i="286"/>
  <c r="F29" i="286"/>
  <c r="D29" i="286"/>
  <c r="G29" i="286"/>
  <c r="K29" i="286"/>
  <c r="E33" i="286"/>
  <c r="I33" i="286"/>
  <c r="M33" i="286"/>
  <c r="L37" i="286"/>
  <c r="J37" i="286"/>
  <c r="H37" i="286"/>
  <c r="F37" i="286"/>
  <c r="D37" i="286"/>
  <c r="G37" i="286"/>
  <c r="K37" i="286"/>
  <c r="E41" i="286"/>
  <c r="I41" i="286"/>
  <c r="I11" i="286"/>
  <c r="E15" i="286"/>
  <c r="I15" i="286"/>
  <c r="G19" i="286"/>
  <c r="E23" i="286"/>
  <c r="I23" i="286"/>
  <c r="G33" i="286"/>
  <c r="L41" i="286"/>
  <c r="J41" i="286"/>
  <c r="H41" i="286"/>
  <c r="F41" i="286"/>
  <c r="D41" i="286"/>
  <c r="G41" i="286"/>
  <c r="K41" i="286"/>
  <c r="E27" i="286"/>
  <c r="G27" i="286"/>
  <c r="I27" i="286"/>
  <c r="K27" i="286"/>
  <c r="E31" i="286"/>
  <c r="G31" i="286"/>
  <c r="I31" i="286"/>
  <c r="K31" i="286"/>
  <c r="E35" i="286"/>
  <c r="G35" i="286"/>
  <c r="I35" i="286"/>
  <c r="K35" i="286"/>
  <c r="E39" i="286"/>
  <c r="G39" i="286"/>
  <c r="I39" i="286"/>
  <c r="K39" i="286"/>
  <c r="E43" i="286"/>
  <c r="G43" i="286"/>
  <c r="I43" i="286"/>
  <c r="K43" i="286"/>
  <c r="D45" i="286"/>
  <c r="F45" i="286"/>
  <c r="H45" i="286"/>
  <c r="J45" i="286"/>
  <c r="L45" i="286"/>
  <c r="E47" i="286"/>
  <c r="G47" i="286"/>
  <c r="I47" i="286"/>
  <c r="K47" i="286"/>
  <c r="D49" i="286"/>
  <c r="F49" i="286"/>
  <c r="H49" i="286"/>
  <c r="J49" i="286"/>
  <c r="L49" i="286"/>
  <c r="E51" i="286"/>
  <c r="G51" i="286"/>
  <c r="I51" i="286"/>
  <c r="K51" i="286"/>
  <c r="D53" i="286"/>
  <c r="F53" i="286"/>
  <c r="H53" i="286"/>
  <c r="J53" i="286"/>
  <c r="L53" i="286"/>
  <c r="E55" i="286"/>
  <c r="G55" i="286"/>
  <c r="I55" i="286"/>
  <c r="K55" i="286"/>
  <c r="D57" i="286"/>
  <c r="F57" i="286"/>
  <c r="H57" i="286"/>
  <c r="J57" i="286"/>
  <c r="L57" i="286"/>
  <c r="E59" i="286"/>
  <c r="G59" i="286"/>
  <c r="I59" i="286"/>
  <c r="K59" i="286"/>
  <c r="D61" i="286"/>
  <c r="F61" i="286"/>
  <c r="H61" i="286"/>
  <c r="J61" i="286"/>
  <c r="L61" i="286"/>
  <c r="E63" i="286"/>
  <c r="G63" i="286"/>
  <c r="I63" i="286"/>
  <c r="K63" i="286"/>
  <c r="D65" i="286"/>
  <c r="F65" i="286"/>
  <c r="H65" i="286"/>
  <c r="J65" i="286"/>
  <c r="L65" i="286"/>
  <c r="E67" i="286"/>
  <c r="G67" i="286"/>
  <c r="I67" i="286"/>
  <c r="K67" i="286"/>
  <c r="D69" i="286"/>
  <c r="F69" i="286"/>
  <c r="H69" i="286"/>
  <c r="J69" i="286"/>
  <c r="L69" i="286"/>
  <c r="E71" i="286"/>
  <c r="I71" i="286"/>
  <c r="L75" i="286"/>
  <c r="J75" i="286"/>
  <c r="H75" i="286"/>
  <c r="F75" i="286"/>
  <c r="D75" i="286"/>
  <c r="G75" i="286"/>
  <c r="K75" i="286"/>
  <c r="E79" i="286"/>
  <c r="I79" i="286"/>
  <c r="L83" i="286"/>
  <c r="J83" i="286"/>
  <c r="H83" i="286"/>
  <c r="F83" i="286"/>
  <c r="D83" i="286"/>
  <c r="G83" i="286"/>
  <c r="K83" i="286"/>
  <c r="E87" i="286"/>
  <c r="I87" i="286"/>
  <c r="M91" i="286"/>
  <c r="K91" i="286"/>
  <c r="I91" i="286"/>
  <c r="L91" i="286"/>
  <c r="J91" i="286"/>
  <c r="H91" i="286"/>
  <c r="F91" i="286"/>
  <c r="D91" i="286"/>
  <c r="G91" i="286"/>
  <c r="E45" i="286"/>
  <c r="G45" i="286"/>
  <c r="I45" i="286"/>
  <c r="K45" i="286"/>
  <c r="E49" i="286"/>
  <c r="G49" i="286"/>
  <c r="I49" i="286"/>
  <c r="K49" i="286"/>
  <c r="E53" i="286"/>
  <c r="G53" i="286"/>
  <c r="I53" i="286"/>
  <c r="K53" i="286"/>
  <c r="E57" i="286"/>
  <c r="G57" i="286"/>
  <c r="I57" i="286"/>
  <c r="K57" i="286"/>
  <c r="E61" i="286"/>
  <c r="G61" i="286"/>
  <c r="I61" i="286"/>
  <c r="K61" i="286"/>
  <c r="E65" i="286"/>
  <c r="G65" i="286"/>
  <c r="I65" i="286"/>
  <c r="K65" i="286"/>
  <c r="E69" i="286"/>
  <c r="G69" i="286"/>
  <c r="I69" i="286"/>
  <c r="K69" i="286"/>
  <c r="L71" i="286"/>
  <c r="J71" i="286"/>
  <c r="H71" i="286"/>
  <c r="F71" i="286"/>
  <c r="D71" i="286"/>
  <c r="G71" i="286"/>
  <c r="K71" i="286"/>
  <c r="L79" i="286"/>
  <c r="J79" i="286"/>
  <c r="H79" i="286"/>
  <c r="F79" i="286"/>
  <c r="D79" i="286"/>
  <c r="G79" i="286"/>
  <c r="K79" i="286"/>
  <c r="L87" i="286"/>
  <c r="J87" i="286"/>
  <c r="H87" i="286"/>
  <c r="F87" i="286"/>
  <c r="D87" i="286"/>
  <c r="G87" i="286"/>
  <c r="K87" i="286"/>
  <c r="E73" i="286"/>
  <c r="G73" i="286"/>
  <c r="I73" i="286"/>
  <c r="K73" i="286"/>
  <c r="E77" i="286"/>
  <c r="G77" i="286"/>
  <c r="I77" i="286"/>
  <c r="K77" i="286"/>
  <c r="E81" i="286"/>
  <c r="G81" i="286"/>
  <c r="I81" i="286"/>
  <c r="K81" i="286"/>
  <c r="E85" i="286"/>
  <c r="G85" i="286"/>
  <c r="I85" i="286"/>
  <c r="K85" i="286"/>
  <c r="E89" i="286"/>
  <c r="G89" i="286"/>
  <c r="I89" i="286"/>
  <c r="K89" i="286"/>
  <c r="E93" i="286"/>
  <c r="G93" i="286"/>
  <c r="I93" i="286"/>
  <c r="K93" i="286"/>
  <c r="D95" i="286"/>
  <c r="F95" i="286"/>
  <c r="H95" i="286"/>
  <c r="J95" i="286"/>
  <c r="L95" i="286"/>
  <c r="E95" i="286"/>
  <c r="G95" i="286"/>
  <c r="I95" i="286"/>
  <c r="K95" i="286"/>
  <c r="J93" i="285"/>
  <c r="J89" i="285"/>
  <c r="J85" i="285"/>
  <c r="J81" i="285"/>
  <c r="J77" i="285"/>
  <c r="J73" i="285"/>
  <c r="J69" i="285"/>
  <c r="J65" i="285"/>
  <c r="I61" i="285"/>
  <c r="I57" i="285"/>
  <c r="I53" i="285"/>
  <c r="I49" i="285"/>
  <c r="E35" i="285"/>
  <c r="I31" i="285"/>
  <c r="J27" i="285"/>
  <c r="J23" i="285"/>
  <c r="J19" i="285"/>
  <c r="J15" i="285"/>
  <c r="H11" i="285"/>
  <c r="J95" i="285"/>
  <c r="J91" i="285"/>
  <c r="J87" i="285"/>
  <c r="J83" i="285"/>
  <c r="J79" i="285"/>
  <c r="J75" i="285"/>
  <c r="J71" i="285"/>
  <c r="J67" i="285"/>
  <c r="E63" i="285"/>
  <c r="I59" i="285"/>
  <c r="I55" i="285"/>
  <c r="I51" i="285"/>
  <c r="I47" i="285"/>
  <c r="I45" i="285"/>
  <c r="I41" i="285"/>
  <c r="I39" i="285"/>
  <c r="I37" i="285"/>
  <c r="I33" i="285"/>
  <c r="E31" i="285"/>
  <c r="G29" i="285"/>
  <c r="D29" i="285"/>
  <c r="H27" i="285"/>
  <c r="D27" i="285"/>
  <c r="I27" i="285"/>
  <c r="J25" i="285"/>
  <c r="H25" i="285"/>
  <c r="F25" i="285"/>
  <c r="D25" i="285"/>
  <c r="I25" i="285"/>
  <c r="H23" i="285"/>
  <c r="D23" i="285"/>
  <c r="I23" i="285"/>
  <c r="J21" i="285"/>
  <c r="H21" i="285"/>
  <c r="F21" i="285"/>
  <c r="D21" i="285"/>
  <c r="I21" i="285"/>
  <c r="H19" i="285"/>
  <c r="D19" i="285"/>
  <c r="I19" i="285"/>
  <c r="J17" i="285"/>
  <c r="H17" i="285"/>
  <c r="F17" i="285"/>
  <c r="D17" i="285"/>
  <c r="I17" i="285"/>
  <c r="H15" i="285"/>
  <c r="D15" i="285"/>
  <c r="I15" i="285"/>
  <c r="J13" i="285"/>
  <c r="H13" i="285"/>
  <c r="F13" i="285"/>
  <c r="D13" i="285"/>
  <c r="I13" i="285"/>
  <c r="J11" i="285"/>
  <c r="F11" i="285"/>
  <c r="C94" i="284"/>
  <c r="C92" i="284"/>
  <c r="C90" i="284"/>
  <c r="C88" i="284"/>
  <c r="J89" i="284" s="1"/>
  <c r="C86" i="284"/>
  <c r="C84" i="284"/>
  <c r="J85" i="284" s="1"/>
  <c r="C82" i="284"/>
  <c r="J83" i="284" s="1"/>
  <c r="C80" i="284"/>
  <c r="C78" i="284"/>
  <c r="C76" i="284"/>
  <c r="J77" i="284" s="1"/>
  <c r="C74" i="284"/>
  <c r="J75" i="284" s="1"/>
  <c r="C72" i="284"/>
  <c r="J73" i="284" s="1"/>
  <c r="C70" i="284"/>
  <c r="C68" i="284"/>
  <c r="C66" i="284"/>
  <c r="J67" i="284" s="1"/>
  <c r="C64" i="284"/>
  <c r="C62" i="284"/>
  <c r="C60" i="284"/>
  <c r="C58" i="284"/>
  <c r="C56" i="284"/>
  <c r="C54" i="284"/>
  <c r="C52" i="284"/>
  <c r="C50" i="284"/>
  <c r="C48" i="284"/>
  <c r="I49" i="284" s="1"/>
  <c r="C46" i="284"/>
  <c r="C44" i="284"/>
  <c r="C42" i="284"/>
  <c r="J43" i="284" s="1"/>
  <c r="C40" i="284"/>
  <c r="I41" i="284" s="1"/>
  <c r="C38" i="284"/>
  <c r="C36" i="284"/>
  <c r="C34" i="284"/>
  <c r="J35" i="284" s="1"/>
  <c r="C32" i="284"/>
  <c r="C30" i="284"/>
  <c r="C28" i="284"/>
  <c r="I29" i="284" s="1"/>
  <c r="C26" i="284"/>
  <c r="J27" i="284" s="1"/>
  <c r="C24" i="284"/>
  <c r="I25" i="284" s="1"/>
  <c r="C22" i="284"/>
  <c r="C20" i="284"/>
  <c r="C18" i="284"/>
  <c r="C16" i="284"/>
  <c r="C14" i="284"/>
  <c r="C12" i="284"/>
  <c r="I13" i="284" s="1"/>
  <c r="C10" i="284"/>
  <c r="J87" i="284"/>
  <c r="J79" i="284"/>
  <c r="J63" i="284"/>
  <c r="E55" i="284"/>
  <c r="J47" i="284"/>
  <c r="J39" i="284"/>
  <c r="J23" i="284"/>
  <c r="D93" i="283"/>
  <c r="D89" i="283"/>
  <c r="D85" i="283"/>
  <c r="D81" i="283"/>
  <c r="D77" i="283"/>
  <c r="D73" i="283"/>
  <c r="D69" i="283"/>
  <c r="D61" i="283"/>
  <c r="D57" i="283"/>
  <c r="F49" i="283"/>
  <c r="F11" i="283"/>
  <c r="G95" i="283"/>
  <c r="F93" i="283"/>
  <c r="F89" i="283"/>
  <c r="G87" i="283"/>
  <c r="F85" i="283"/>
  <c r="G83" i="283"/>
  <c r="F81" i="283"/>
  <c r="G79" i="283"/>
  <c r="F77" i="283"/>
  <c r="G75" i="283"/>
  <c r="F73" i="283"/>
  <c r="F69" i="283"/>
  <c r="G67" i="283"/>
  <c r="G63" i="283"/>
  <c r="F61" i="283"/>
  <c r="G59" i="283"/>
  <c r="F57" i="283"/>
  <c r="E51" i="283"/>
  <c r="D49" i="283"/>
  <c r="G49" i="283"/>
  <c r="F47" i="283"/>
  <c r="D47" i="283"/>
  <c r="G47" i="283"/>
  <c r="G45" i="283"/>
  <c r="F43" i="283"/>
  <c r="D43" i="283"/>
  <c r="G43" i="283"/>
  <c r="G41" i="283"/>
  <c r="F39" i="283"/>
  <c r="D39" i="283"/>
  <c r="G39" i="283"/>
  <c r="G37" i="283"/>
  <c r="F35" i="283"/>
  <c r="D35" i="283"/>
  <c r="G35" i="283"/>
  <c r="G33" i="283"/>
  <c r="G29" i="283"/>
  <c r="F27" i="283"/>
  <c r="D27" i="283"/>
  <c r="G27" i="283"/>
  <c r="G25" i="283"/>
  <c r="F23" i="283"/>
  <c r="D23" i="283"/>
  <c r="G23" i="283"/>
  <c r="G21" i="283"/>
  <c r="F19" i="283"/>
  <c r="D19" i="283"/>
  <c r="G19" i="283"/>
  <c r="F15" i="283"/>
  <c r="D15" i="283"/>
  <c r="G15" i="283"/>
  <c r="G13" i="283"/>
  <c r="D11" i="283"/>
  <c r="G11" i="283"/>
  <c r="C94" i="282"/>
  <c r="D95" i="282" s="1"/>
  <c r="C92" i="282"/>
  <c r="E93" i="282" s="1"/>
  <c r="C90" i="282"/>
  <c r="D91" i="282" s="1"/>
  <c r="C88" i="282"/>
  <c r="C86" i="282"/>
  <c r="D87" i="282" s="1"/>
  <c r="C84" i="282"/>
  <c r="E85" i="282" s="1"/>
  <c r="C82" i="282"/>
  <c r="D83" i="282" s="1"/>
  <c r="C80" i="282"/>
  <c r="C78" i="282"/>
  <c r="D79" i="282" s="1"/>
  <c r="C76" i="282"/>
  <c r="E77" i="282" s="1"/>
  <c r="C74" i="282"/>
  <c r="D75" i="282" s="1"/>
  <c r="C72" i="282"/>
  <c r="C70" i="282"/>
  <c r="D71" i="282" s="1"/>
  <c r="C68" i="282"/>
  <c r="E69" i="282" s="1"/>
  <c r="C66" i="282"/>
  <c r="D67" i="282" s="1"/>
  <c r="C64" i="282"/>
  <c r="C62" i="282"/>
  <c r="D63" i="282" s="1"/>
  <c r="C60" i="282"/>
  <c r="E61" i="282" s="1"/>
  <c r="C58" i="282"/>
  <c r="D59" i="282" s="1"/>
  <c r="C56" i="282"/>
  <c r="C54" i="282"/>
  <c r="D55" i="282" s="1"/>
  <c r="C52" i="282"/>
  <c r="E53" i="282" s="1"/>
  <c r="C50" i="282"/>
  <c r="D51" i="282" s="1"/>
  <c r="C48" i="282"/>
  <c r="C46" i="282"/>
  <c r="F47" i="282" s="1"/>
  <c r="C44" i="282"/>
  <c r="D45" i="282" s="1"/>
  <c r="C42" i="282"/>
  <c r="F43" i="282" s="1"/>
  <c r="C40" i="282"/>
  <c r="D41" i="282" s="1"/>
  <c r="C38" i="282"/>
  <c r="F39" i="282" s="1"/>
  <c r="C36" i="282"/>
  <c r="D37" i="282" s="1"/>
  <c r="C34" i="282"/>
  <c r="F35" i="282" s="1"/>
  <c r="C32" i="282"/>
  <c r="D33" i="282" s="1"/>
  <c r="C30" i="282"/>
  <c r="F31" i="282" s="1"/>
  <c r="C28" i="282"/>
  <c r="D29" i="282" s="1"/>
  <c r="C26" i="282"/>
  <c r="F27" i="282" s="1"/>
  <c r="C24" i="282"/>
  <c r="D25" i="282" s="1"/>
  <c r="C22" i="282"/>
  <c r="F23" i="282" s="1"/>
  <c r="C20" i="282"/>
  <c r="D21" i="282" s="1"/>
  <c r="C18" i="282"/>
  <c r="F19" i="282" s="1"/>
  <c r="C16" i="282"/>
  <c r="D17" i="282" s="1"/>
  <c r="C14" i="282"/>
  <c r="F15" i="282" s="1"/>
  <c r="C12" i="282"/>
  <c r="D13" i="282" s="1"/>
  <c r="C10" i="282"/>
  <c r="E11" i="282" s="1"/>
  <c r="C94" i="261"/>
  <c r="C92" i="261"/>
  <c r="C90" i="261"/>
  <c r="C88" i="261"/>
  <c r="C86" i="261"/>
  <c r="C84" i="261"/>
  <c r="C82" i="261"/>
  <c r="C80" i="261"/>
  <c r="C78" i="261"/>
  <c r="C76" i="261"/>
  <c r="C74" i="261"/>
  <c r="C72" i="261"/>
  <c r="C70" i="261"/>
  <c r="C68" i="261"/>
  <c r="C66" i="261"/>
  <c r="C64" i="261"/>
  <c r="C62" i="261"/>
  <c r="C60" i="261"/>
  <c r="C58" i="261"/>
  <c r="C56" i="261"/>
  <c r="C54" i="261"/>
  <c r="C52" i="261"/>
  <c r="C50" i="261"/>
  <c r="C48" i="261"/>
  <c r="C46" i="261"/>
  <c r="C44" i="261"/>
  <c r="C42" i="261"/>
  <c r="C40" i="261"/>
  <c r="C38" i="261"/>
  <c r="C36" i="261"/>
  <c r="C34" i="261"/>
  <c r="C32" i="261"/>
  <c r="C30" i="261"/>
  <c r="C28" i="261"/>
  <c r="C26" i="261"/>
  <c r="C24" i="261"/>
  <c r="C22" i="261"/>
  <c r="C20" i="261"/>
  <c r="C18" i="261"/>
  <c r="C16" i="261"/>
  <c r="C14" i="261"/>
  <c r="C12" i="261"/>
  <c r="C10" i="261"/>
  <c r="D95" i="281"/>
  <c r="D93" i="281"/>
  <c r="D91" i="281"/>
  <c r="D89" i="281"/>
  <c r="D87" i="281"/>
  <c r="D85" i="281"/>
  <c r="D83" i="281"/>
  <c r="D81" i="281"/>
  <c r="D79" i="281"/>
  <c r="D77" i="281"/>
  <c r="D75" i="281"/>
  <c r="D73" i="281"/>
  <c r="D71" i="281"/>
  <c r="D69" i="281"/>
  <c r="D67" i="281"/>
  <c r="D65" i="281"/>
  <c r="F63" i="281"/>
  <c r="D61" i="281"/>
  <c r="D59" i="281"/>
  <c r="D57" i="281"/>
  <c r="D55" i="281"/>
  <c r="D53" i="281"/>
  <c r="D51" i="281"/>
  <c r="D49" i="281"/>
  <c r="D47" i="281"/>
  <c r="D45" i="281"/>
  <c r="D43" i="281"/>
  <c r="D41" i="281"/>
  <c r="D39" i="281"/>
  <c r="D37" i="281"/>
  <c r="D35" i="281"/>
  <c r="D33" i="281"/>
  <c r="D31" i="281"/>
  <c r="D29" i="281"/>
  <c r="D27" i="281"/>
  <c r="D25" i="281"/>
  <c r="D23" i="281"/>
  <c r="D21" i="281"/>
  <c r="D19" i="281"/>
  <c r="D17" i="281"/>
  <c r="D15" i="281"/>
  <c r="D13" i="281"/>
  <c r="D11" i="281"/>
  <c r="C94" i="277"/>
  <c r="C92" i="277"/>
  <c r="H93" i="277" s="1"/>
  <c r="C90" i="277"/>
  <c r="I91" i="277" s="1"/>
  <c r="C88" i="277"/>
  <c r="H89" i="277" s="1"/>
  <c r="C86" i="277"/>
  <c r="J87" i="277" s="1"/>
  <c r="C84" i="277"/>
  <c r="J85" i="277" s="1"/>
  <c r="C82" i="277"/>
  <c r="J83" i="277" s="1"/>
  <c r="C80" i="277"/>
  <c r="H81" i="277" s="1"/>
  <c r="C78" i="277"/>
  <c r="D79" i="277" s="1"/>
  <c r="C76" i="277"/>
  <c r="I77" i="277" s="1"/>
  <c r="C74" i="277"/>
  <c r="J75" i="277" s="1"/>
  <c r="C72" i="277"/>
  <c r="H73" i="277" s="1"/>
  <c r="C70" i="277"/>
  <c r="I71" i="277" s="1"/>
  <c r="C68" i="277"/>
  <c r="H69" i="277" s="1"/>
  <c r="C66" i="277"/>
  <c r="J67" i="277" s="1"/>
  <c r="C64" i="277"/>
  <c r="G65" i="277" s="1"/>
  <c r="C62" i="277"/>
  <c r="J63" i="277" s="1"/>
  <c r="C60" i="277"/>
  <c r="G61" i="277" s="1"/>
  <c r="C58" i="277"/>
  <c r="J59" i="277" s="1"/>
  <c r="C56" i="277"/>
  <c r="J57" i="277" s="1"/>
  <c r="C54" i="277"/>
  <c r="I55" i="277" s="1"/>
  <c r="C52" i="277"/>
  <c r="I53" i="277" s="1"/>
  <c r="C50" i="277"/>
  <c r="J51" i="277" s="1"/>
  <c r="C48" i="277"/>
  <c r="H49" i="277" s="1"/>
  <c r="C46" i="277"/>
  <c r="C44" i="277"/>
  <c r="J45" i="277" s="1"/>
  <c r="C42" i="277"/>
  <c r="G43" i="277" s="1"/>
  <c r="C40" i="277"/>
  <c r="G41" i="277" s="1"/>
  <c r="C38" i="277"/>
  <c r="C36" i="277"/>
  <c r="H37" i="277" s="1"/>
  <c r="C34" i="277"/>
  <c r="I35" i="277" s="1"/>
  <c r="C32" i="277"/>
  <c r="J33" i="277" s="1"/>
  <c r="C30" i="277"/>
  <c r="C28" i="277"/>
  <c r="I29" i="277" s="1"/>
  <c r="C26" i="277"/>
  <c r="J27" i="277" s="1"/>
  <c r="C24" i="277"/>
  <c r="I25" i="277" s="1"/>
  <c r="C22" i="277"/>
  <c r="C20" i="277"/>
  <c r="J21" i="277" s="1"/>
  <c r="C18" i="277"/>
  <c r="H19" i="277" s="1"/>
  <c r="C16" i="277"/>
  <c r="I17" i="277" s="1"/>
  <c r="C14" i="277"/>
  <c r="C12" i="277"/>
  <c r="H13" i="277" s="1"/>
  <c r="C10" i="277"/>
  <c r="J11" i="277" s="1"/>
  <c r="G95" i="277"/>
  <c r="I93" i="277"/>
  <c r="E93" i="277"/>
  <c r="I89" i="277"/>
  <c r="E89" i="277"/>
  <c r="F87" i="277"/>
  <c r="G85" i="277"/>
  <c r="F83" i="277"/>
  <c r="I81" i="277"/>
  <c r="E81" i="277"/>
  <c r="F79" i="277"/>
  <c r="J77" i="277"/>
  <c r="F77" i="277"/>
  <c r="D75" i="277"/>
  <c r="I73" i="277"/>
  <c r="E73" i="277"/>
  <c r="E71" i="277"/>
  <c r="I69" i="277"/>
  <c r="E69" i="277"/>
  <c r="D67" i="277"/>
  <c r="H65" i="277"/>
  <c r="D65" i="277"/>
  <c r="D63" i="277"/>
  <c r="H61" i="277"/>
  <c r="D61" i="277"/>
  <c r="G59" i="277"/>
  <c r="G57" i="277"/>
  <c r="J55" i="277"/>
  <c r="H55" i="277"/>
  <c r="G55" i="277"/>
  <c r="F55" i="277"/>
  <c r="D55" i="277"/>
  <c r="J53" i="277"/>
  <c r="F53" i="277"/>
  <c r="G51" i="277"/>
  <c r="I49" i="277"/>
  <c r="E49" i="277"/>
  <c r="J47" i="277"/>
  <c r="I47" i="277"/>
  <c r="H47" i="277"/>
  <c r="G47" i="277"/>
  <c r="F47" i="277"/>
  <c r="E47" i="277"/>
  <c r="D47" i="277"/>
  <c r="G45" i="277"/>
  <c r="H43" i="277"/>
  <c r="D43" i="277"/>
  <c r="H41" i="277"/>
  <c r="D41" i="277"/>
  <c r="J39" i="277"/>
  <c r="I39" i="277"/>
  <c r="H39" i="277"/>
  <c r="G39" i="277"/>
  <c r="F39" i="277"/>
  <c r="E39" i="277"/>
  <c r="D39" i="277"/>
  <c r="I37" i="277"/>
  <c r="E37" i="277"/>
  <c r="J35" i="277"/>
  <c r="F35" i="277"/>
  <c r="G33" i="277"/>
  <c r="J31" i="277"/>
  <c r="I31" i="277"/>
  <c r="H31" i="277"/>
  <c r="G31" i="277"/>
  <c r="F31" i="277"/>
  <c r="E31" i="277"/>
  <c r="D31" i="277"/>
  <c r="J29" i="277"/>
  <c r="F29" i="277"/>
  <c r="G27" i="277"/>
  <c r="J25" i="277"/>
  <c r="F25" i="277"/>
  <c r="J23" i="277"/>
  <c r="I23" i="277"/>
  <c r="H23" i="277"/>
  <c r="G23" i="277"/>
  <c r="F23" i="277"/>
  <c r="E23" i="277"/>
  <c r="D23" i="277"/>
  <c r="G21" i="277"/>
  <c r="I19" i="277"/>
  <c r="E19" i="277"/>
  <c r="J17" i="277"/>
  <c r="F17" i="277"/>
  <c r="J15" i="277"/>
  <c r="I15" i="277"/>
  <c r="H15" i="277"/>
  <c r="G15" i="277"/>
  <c r="F15" i="277"/>
  <c r="E15" i="277"/>
  <c r="D15" i="277"/>
  <c r="I13" i="277"/>
  <c r="E13" i="277"/>
  <c r="D11" i="277"/>
  <c r="G95" i="276"/>
  <c r="F95" i="276"/>
  <c r="E95" i="276"/>
  <c r="D95" i="276"/>
  <c r="G93" i="276"/>
  <c r="F93" i="276"/>
  <c r="E93" i="276"/>
  <c r="D93" i="276"/>
  <c r="G91" i="276"/>
  <c r="F91" i="276"/>
  <c r="E91" i="276"/>
  <c r="D91" i="276"/>
  <c r="G89" i="276"/>
  <c r="F89" i="276"/>
  <c r="E89" i="276"/>
  <c r="D89" i="276"/>
  <c r="G87" i="276"/>
  <c r="F87" i="276"/>
  <c r="E87" i="276"/>
  <c r="D87" i="276"/>
  <c r="G85" i="276"/>
  <c r="F85" i="276"/>
  <c r="E85" i="276"/>
  <c r="D85" i="276"/>
  <c r="G83" i="276"/>
  <c r="F83" i="276"/>
  <c r="E83" i="276"/>
  <c r="D83" i="276"/>
  <c r="G81" i="276"/>
  <c r="F81" i="276"/>
  <c r="E81" i="276"/>
  <c r="D81" i="276"/>
  <c r="G79" i="276"/>
  <c r="F79" i="276"/>
  <c r="E79" i="276"/>
  <c r="D79" i="276"/>
  <c r="G77" i="276"/>
  <c r="F77" i="276"/>
  <c r="E77" i="276"/>
  <c r="D77" i="276"/>
  <c r="G75" i="276"/>
  <c r="F75" i="276"/>
  <c r="E75" i="276"/>
  <c r="D75" i="276"/>
  <c r="G73" i="276"/>
  <c r="F73" i="276"/>
  <c r="E73" i="276"/>
  <c r="D73" i="276"/>
  <c r="G71" i="276"/>
  <c r="F71" i="276"/>
  <c r="E71" i="276"/>
  <c r="D71" i="276"/>
  <c r="G69" i="276"/>
  <c r="F69" i="276"/>
  <c r="E69" i="276"/>
  <c r="D69" i="276"/>
  <c r="G67" i="276"/>
  <c r="F67" i="276"/>
  <c r="E67" i="276"/>
  <c r="D67" i="276"/>
  <c r="G65" i="276"/>
  <c r="F65" i="276"/>
  <c r="E65" i="276"/>
  <c r="D65" i="276"/>
  <c r="G63" i="276"/>
  <c r="F63" i="276"/>
  <c r="E63" i="276"/>
  <c r="D63" i="276"/>
  <c r="G61" i="276"/>
  <c r="F61" i="276"/>
  <c r="E61" i="276"/>
  <c r="D61" i="276"/>
  <c r="G59" i="276"/>
  <c r="F59" i="276"/>
  <c r="E59" i="276"/>
  <c r="D59" i="276"/>
  <c r="G57" i="276"/>
  <c r="F57" i="276"/>
  <c r="E57" i="276"/>
  <c r="D57" i="276"/>
  <c r="G55" i="276"/>
  <c r="F55" i="276"/>
  <c r="E55" i="276"/>
  <c r="D55" i="276"/>
  <c r="G53" i="276"/>
  <c r="F53" i="276"/>
  <c r="E53" i="276"/>
  <c r="D53" i="276"/>
  <c r="G51" i="276"/>
  <c r="F51" i="276"/>
  <c r="E51" i="276"/>
  <c r="D51" i="276"/>
  <c r="G49" i="276"/>
  <c r="F49" i="276"/>
  <c r="E49" i="276"/>
  <c r="D49" i="276"/>
  <c r="G47" i="276"/>
  <c r="F47" i="276"/>
  <c r="E47" i="276"/>
  <c r="D47" i="276"/>
  <c r="G45" i="276"/>
  <c r="F45" i="276"/>
  <c r="E45" i="276"/>
  <c r="D45" i="276"/>
  <c r="G43" i="276"/>
  <c r="F43" i="276"/>
  <c r="E43" i="276"/>
  <c r="D43" i="276"/>
  <c r="G41" i="276"/>
  <c r="F41" i="276"/>
  <c r="E41" i="276"/>
  <c r="D41" i="276"/>
  <c r="G39" i="276"/>
  <c r="F39" i="276"/>
  <c r="E39" i="276"/>
  <c r="D39" i="276"/>
  <c r="G37" i="276"/>
  <c r="F37" i="276"/>
  <c r="E37" i="276"/>
  <c r="D37" i="276"/>
  <c r="G35" i="276"/>
  <c r="F35" i="276"/>
  <c r="E35" i="276"/>
  <c r="D35" i="276"/>
  <c r="G33" i="276"/>
  <c r="F33" i="276"/>
  <c r="E33" i="276"/>
  <c r="D33" i="276"/>
  <c r="G31" i="276"/>
  <c r="F31" i="276"/>
  <c r="E31" i="276"/>
  <c r="D31" i="276"/>
  <c r="G29" i="276"/>
  <c r="F29" i="276"/>
  <c r="E29" i="276"/>
  <c r="D29" i="276"/>
  <c r="G27" i="276"/>
  <c r="F27" i="276"/>
  <c r="E27" i="276"/>
  <c r="D27" i="276"/>
  <c r="G25" i="276"/>
  <c r="F25" i="276"/>
  <c r="E25" i="276"/>
  <c r="D25" i="276"/>
  <c r="G23" i="276"/>
  <c r="F23" i="276"/>
  <c r="E23" i="276"/>
  <c r="D23" i="276"/>
  <c r="G21" i="276"/>
  <c r="F21" i="276"/>
  <c r="E21" i="276"/>
  <c r="D21" i="276"/>
  <c r="G19" i="276"/>
  <c r="F19" i="276"/>
  <c r="E19" i="276"/>
  <c r="D19" i="276"/>
  <c r="G17" i="276"/>
  <c r="F17" i="276"/>
  <c r="E17" i="276"/>
  <c r="D17" i="276"/>
  <c r="G15" i="276"/>
  <c r="F15" i="276"/>
  <c r="E15" i="276"/>
  <c r="D15" i="276"/>
  <c r="G13" i="276"/>
  <c r="F13" i="276"/>
  <c r="E13" i="276"/>
  <c r="D13" i="276"/>
  <c r="G11" i="276"/>
  <c r="F11" i="276"/>
  <c r="E11" i="276"/>
  <c r="D11" i="276"/>
  <c r="K57" i="258"/>
  <c r="K17" i="258"/>
  <c r="K15" i="258"/>
  <c r="K13" i="258"/>
  <c r="K11" i="258"/>
  <c r="K95" i="258"/>
  <c r="K93" i="258"/>
  <c r="K91" i="258"/>
  <c r="K89" i="258"/>
  <c r="K87" i="258"/>
  <c r="K85" i="258"/>
  <c r="K83" i="258"/>
  <c r="K81" i="258"/>
  <c r="K79" i="258"/>
  <c r="K77" i="258"/>
  <c r="K75" i="258"/>
  <c r="K73" i="258"/>
  <c r="K71" i="258"/>
  <c r="K69" i="258"/>
  <c r="K67" i="258"/>
  <c r="K65" i="258"/>
  <c r="K63" i="258"/>
  <c r="K61" i="258"/>
  <c r="K59" i="258"/>
  <c r="K55" i="258"/>
  <c r="K53" i="258"/>
  <c r="K51" i="258"/>
  <c r="K49" i="258"/>
  <c r="K47" i="258"/>
  <c r="K45" i="258"/>
  <c r="K43" i="258"/>
  <c r="K41" i="258"/>
  <c r="K39" i="258"/>
  <c r="K37" i="258"/>
  <c r="K35" i="258"/>
  <c r="K33" i="258"/>
  <c r="K31" i="258"/>
  <c r="K29" i="258"/>
  <c r="K27" i="258"/>
  <c r="K25" i="258"/>
  <c r="K23" i="258"/>
  <c r="K21" i="258"/>
  <c r="K19" i="258"/>
  <c r="G95" i="275"/>
  <c r="F95" i="275"/>
  <c r="E95" i="275"/>
  <c r="D95" i="275"/>
  <c r="G93" i="275"/>
  <c r="F93" i="275"/>
  <c r="E93" i="275"/>
  <c r="D93" i="275"/>
  <c r="G91" i="275"/>
  <c r="F91" i="275"/>
  <c r="E91" i="275"/>
  <c r="D91" i="275"/>
  <c r="G89" i="275"/>
  <c r="F89" i="275"/>
  <c r="E89" i="275"/>
  <c r="D89" i="275"/>
  <c r="G87" i="275"/>
  <c r="F87" i="275"/>
  <c r="E87" i="275"/>
  <c r="D87" i="275"/>
  <c r="G85" i="275"/>
  <c r="F85" i="275"/>
  <c r="E85" i="275"/>
  <c r="D85" i="275"/>
  <c r="G83" i="275"/>
  <c r="F83" i="275"/>
  <c r="E83" i="275"/>
  <c r="D83" i="275"/>
  <c r="G81" i="275"/>
  <c r="F81" i="275"/>
  <c r="E81" i="275"/>
  <c r="D81" i="275"/>
  <c r="G79" i="275"/>
  <c r="F79" i="275"/>
  <c r="E79" i="275"/>
  <c r="D79" i="275"/>
  <c r="G77" i="275"/>
  <c r="F77" i="275"/>
  <c r="E77" i="275"/>
  <c r="D77" i="275"/>
  <c r="G75" i="275"/>
  <c r="F75" i="275"/>
  <c r="E75" i="275"/>
  <c r="D75" i="275"/>
  <c r="G73" i="275"/>
  <c r="F73" i="275"/>
  <c r="E73" i="275"/>
  <c r="D73" i="275"/>
  <c r="G71" i="275"/>
  <c r="F71" i="275"/>
  <c r="E71" i="275"/>
  <c r="D71" i="275"/>
  <c r="G69" i="275"/>
  <c r="F69" i="275"/>
  <c r="E69" i="275"/>
  <c r="D69" i="275"/>
  <c r="G67" i="275"/>
  <c r="F67" i="275"/>
  <c r="E67" i="275"/>
  <c r="D67" i="275"/>
  <c r="G65" i="275"/>
  <c r="F65" i="275"/>
  <c r="E65" i="275"/>
  <c r="D65" i="275"/>
  <c r="G63" i="275"/>
  <c r="F63" i="275"/>
  <c r="E63" i="275"/>
  <c r="D63" i="275"/>
  <c r="G61" i="275"/>
  <c r="F61" i="275"/>
  <c r="E61" i="275"/>
  <c r="D61" i="275"/>
  <c r="G59" i="275"/>
  <c r="F59" i="275"/>
  <c r="E59" i="275"/>
  <c r="D59" i="275"/>
  <c r="G57" i="275"/>
  <c r="F57" i="275"/>
  <c r="E57" i="275"/>
  <c r="D57" i="275"/>
  <c r="G55" i="275"/>
  <c r="F55" i="275"/>
  <c r="E55" i="275"/>
  <c r="D55" i="275"/>
  <c r="G53" i="275"/>
  <c r="F53" i="275"/>
  <c r="E53" i="275"/>
  <c r="D53" i="275"/>
  <c r="G51" i="275"/>
  <c r="F51" i="275"/>
  <c r="E51" i="275"/>
  <c r="D51" i="275"/>
  <c r="G49" i="275"/>
  <c r="F49" i="275"/>
  <c r="E49" i="275"/>
  <c r="D49" i="275"/>
  <c r="G47" i="275"/>
  <c r="F47" i="275"/>
  <c r="E47" i="275"/>
  <c r="D47" i="275"/>
  <c r="G45" i="275"/>
  <c r="F45" i="275"/>
  <c r="E45" i="275"/>
  <c r="D45" i="275"/>
  <c r="G43" i="275"/>
  <c r="F43" i="275"/>
  <c r="E43" i="275"/>
  <c r="D43" i="275"/>
  <c r="G41" i="275"/>
  <c r="F41" i="275"/>
  <c r="E41" i="275"/>
  <c r="D41" i="275"/>
  <c r="G39" i="275"/>
  <c r="F39" i="275"/>
  <c r="E39" i="275"/>
  <c r="D39" i="275"/>
  <c r="G37" i="275"/>
  <c r="F37" i="275"/>
  <c r="E37" i="275"/>
  <c r="D37" i="275"/>
  <c r="G35" i="275"/>
  <c r="F35" i="275"/>
  <c r="E35" i="275"/>
  <c r="D35" i="275"/>
  <c r="G33" i="275"/>
  <c r="F33" i="275"/>
  <c r="E33" i="275"/>
  <c r="D33" i="275"/>
  <c r="G31" i="275"/>
  <c r="F31" i="275"/>
  <c r="E31" i="275"/>
  <c r="D31" i="275"/>
  <c r="G29" i="275"/>
  <c r="F29" i="275"/>
  <c r="E29" i="275"/>
  <c r="D29" i="275"/>
  <c r="G27" i="275"/>
  <c r="F27" i="275"/>
  <c r="E27" i="275"/>
  <c r="D27" i="275"/>
  <c r="G25" i="275"/>
  <c r="F25" i="275"/>
  <c r="E25" i="275"/>
  <c r="D25" i="275"/>
  <c r="G23" i="275"/>
  <c r="F23" i="275"/>
  <c r="E23" i="275"/>
  <c r="D23" i="275"/>
  <c r="G21" i="275"/>
  <c r="F21" i="275"/>
  <c r="E21" i="275"/>
  <c r="D21" i="275"/>
  <c r="G19" i="275"/>
  <c r="F19" i="275"/>
  <c r="E19" i="275"/>
  <c r="D19" i="275"/>
  <c r="G17" i="275"/>
  <c r="F17" i="275"/>
  <c r="E17" i="275"/>
  <c r="D17" i="275"/>
  <c r="G15" i="275"/>
  <c r="F15" i="275"/>
  <c r="E15" i="275"/>
  <c r="D15" i="275"/>
  <c r="G13" i="275"/>
  <c r="F13" i="275"/>
  <c r="E13" i="275"/>
  <c r="D13" i="275"/>
  <c r="G11" i="275"/>
  <c r="F11" i="275"/>
  <c r="E11" i="275"/>
  <c r="D11" i="275"/>
  <c r="F95" i="274"/>
  <c r="E95" i="274"/>
  <c r="D95" i="274"/>
  <c r="F93" i="274"/>
  <c r="E93" i="274"/>
  <c r="D93" i="274"/>
  <c r="F91" i="274"/>
  <c r="E91" i="274"/>
  <c r="D91" i="274"/>
  <c r="F89" i="274"/>
  <c r="E89" i="274"/>
  <c r="D89" i="274"/>
  <c r="F87" i="274"/>
  <c r="E87" i="274"/>
  <c r="D87" i="274"/>
  <c r="F85" i="274"/>
  <c r="E85" i="274"/>
  <c r="D85" i="274"/>
  <c r="F83" i="274"/>
  <c r="E83" i="274"/>
  <c r="D83" i="274"/>
  <c r="F81" i="274"/>
  <c r="E81" i="274"/>
  <c r="D81" i="274"/>
  <c r="F79" i="274"/>
  <c r="E79" i="274"/>
  <c r="D79" i="274"/>
  <c r="F77" i="274"/>
  <c r="E77" i="274"/>
  <c r="D77" i="274"/>
  <c r="F75" i="274"/>
  <c r="E75" i="274"/>
  <c r="D75" i="274"/>
  <c r="F73" i="274"/>
  <c r="E73" i="274"/>
  <c r="D73" i="274"/>
  <c r="F71" i="274"/>
  <c r="E71" i="274"/>
  <c r="D71" i="274"/>
  <c r="F69" i="274"/>
  <c r="E69" i="274"/>
  <c r="D69" i="274"/>
  <c r="F67" i="274"/>
  <c r="E67" i="274"/>
  <c r="D67" i="274"/>
  <c r="F65" i="274"/>
  <c r="E65" i="274"/>
  <c r="D65" i="274"/>
  <c r="F63" i="274"/>
  <c r="E63" i="274"/>
  <c r="D63" i="274"/>
  <c r="F61" i="274"/>
  <c r="E61" i="274"/>
  <c r="D61" i="274"/>
  <c r="F59" i="274"/>
  <c r="E59" i="274"/>
  <c r="D59" i="274"/>
  <c r="F57" i="274"/>
  <c r="E57" i="274"/>
  <c r="D57" i="274"/>
  <c r="F55" i="274"/>
  <c r="E55" i="274"/>
  <c r="D55" i="274"/>
  <c r="F53" i="274"/>
  <c r="E53" i="274"/>
  <c r="D53" i="274"/>
  <c r="F51" i="274"/>
  <c r="E51" i="274"/>
  <c r="D51" i="274"/>
  <c r="F49" i="274"/>
  <c r="E49" i="274"/>
  <c r="D49" i="274"/>
  <c r="F47" i="274"/>
  <c r="E47" i="274"/>
  <c r="D47" i="274"/>
  <c r="F45" i="274"/>
  <c r="E45" i="274"/>
  <c r="D45" i="274"/>
  <c r="F43" i="274"/>
  <c r="E43" i="274"/>
  <c r="D43" i="274"/>
  <c r="F41" i="274"/>
  <c r="E41" i="274"/>
  <c r="D41" i="274"/>
  <c r="F39" i="274"/>
  <c r="E39" i="274"/>
  <c r="D39" i="274"/>
  <c r="F37" i="274"/>
  <c r="E37" i="274"/>
  <c r="D37" i="274"/>
  <c r="F35" i="274"/>
  <c r="E35" i="274"/>
  <c r="D35" i="274"/>
  <c r="F33" i="274"/>
  <c r="E33" i="274"/>
  <c r="D33" i="274"/>
  <c r="F31" i="274"/>
  <c r="E31" i="274"/>
  <c r="D31" i="274"/>
  <c r="F29" i="274"/>
  <c r="E29" i="274"/>
  <c r="D29" i="274"/>
  <c r="F27" i="274"/>
  <c r="E27" i="274"/>
  <c r="D27" i="274"/>
  <c r="F25" i="274"/>
  <c r="E25" i="274"/>
  <c r="D25" i="274"/>
  <c r="F23" i="274"/>
  <c r="E23" i="274"/>
  <c r="D23" i="274"/>
  <c r="F21" i="274"/>
  <c r="E21" i="274"/>
  <c r="D21" i="274"/>
  <c r="F19" i="274"/>
  <c r="E19" i="274"/>
  <c r="D19" i="274"/>
  <c r="F17" i="274"/>
  <c r="E17" i="274"/>
  <c r="D17" i="274"/>
  <c r="F15" i="274"/>
  <c r="E15" i="274"/>
  <c r="D15" i="274"/>
  <c r="F13" i="274"/>
  <c r="E13" i="274"/>
  <c r="D13" i="274"/>
  <c r="F11" i="274"/>
  <c r="E11" i="274"/>
  <c r="D11" i="274"/>
  <c r="G95" i="273"/>
  <c r="F95" i="273"/>
  <c r="E95" i="273"/>
  <c r="D95" i="273"/>
  <c r="G93" i="273"/>
  <c r="F93" i="273"/>
  <c r="E93" i="273"/>
  <c r="D93" i="273"/>
  <c r="G91" i="273"/>
  <c r="F91" i="273"/>
  <c r="E91" i="273"/>
  <c r="D91" i="273"/>
  <c r="G89" i="273"/>
  <c r="F89" i="273"/>
  <c r="E89" i="273"/>
  <c r="D89" i="273"/>
  <c r="G87" i="273"/>
  <c r="F87" i="273"/>
  <c r="E87" i="273"/>
  <c r="D87" i="273"/>
  <c r="G85" i="273"/>
  <c r="F85" i="273"/>
  <c r="E85" i="273"/>
  <c r="D85" i="273"/>
  <c r="G83" i="273"/>
  <c r="F83" i="273"/>
  <c r="E83" i="273"/>
  <c r="D83" i="273"/>
  <c r="G81" i="273"/>
  <c r="F81" i="273"/>
  <c r="E81" i="273"/>
  <c r="D81" i="273"/>
  <c r="G79" i="273"/>
  <c r="F79" i="273"/>
  <c r="E79" i="273"/>
  <c r="D79" i="273"/>
  <c r="G77" i="273"/>
  <c r="F77" i="273"/>
  <c r="E77" i="273"/>
  <c r="D77" i="273"/>
  <c r="G75" i="273"/>
  <c r="F75" i="273"/>
  <c r="E75" i="273"/>
  <c r="D75" i="273"/>
  <c r="G73" i="273"/>
  <c r="F73" i="273"/>
  <c r="E73" i="273"/>
  <c r="D73" i="273"/>
  <c r="G71" i="273"/>
  <c r="F71" i="273"/>
  <c r="E71" i="273"/>
  <c r="D71" i="273"/>
  <c r="G69" i="273"/>
  <c r="F69" i="273"/>
  <c r="E69" i="273"/>
  <c r="D69" i="273"/>
  <c r="G67" i="273"/>
  <c r="F67" i="273"/>
  <c r="E67" i="273"/>
  <c r="D67" i="273"/>
  <c r="G65" i="273"/>
  <c r="F65" i="273"/>
  <c r="E65" i="273"/>
  <c r="D65" i="273"/>
  <c r="G63" i="273"/>
  <c r="F63" i="273"/>
  <c r="E63" i="273"/>
  <c r="D63" i="273"/>
  <c r="G61" i="273"/>
  <c r="F61" i="273"/>
  <c r="E61" i="273"/>
  <c r="D61" i="273"/>
  <c r="G59" i="273"/>
  <c r="F59" i="273"/>
  <c r="E59" i="273"/>
  <c r="D59" i="273"/>
  <c r="G57" i="273"/>
  <c r="F57" i="273"/>
  <c r="E57" i="273"/>
  <c r="D57" i="273"/>
  <c r="G55" i="273"/>
  <c r="F55" i="273"/>
  <c r="E55" i="273"/>
  <c r="D55" i="273"/>
  <c r="G53" i="273"/>
  <c r="F53" i="273"/>
  <c r="E53" i="273"/>
  <c r="D53" i="273"/>
  <c r="G51" i="273"/>
  <c r="F51" i="273"/>
  <c r="E51" i="273"/>
  <c r="D51" i="273"/>
  <c r="G49" i="273"/>
  <c r="F49" i="273"/>
  <c r="E49" i="273"/>
  <c r="D49" i="273"/>
  <c r="G47" i="273"/>
  <c r="F47" i="273"/>
  <c r="E47" i="273"/>
  <c r="D47" i="273"/>
  <c r="G45" i="273"/>
  <c r="F45" i="273"/>
  <c r="E45" i="273"/>
  <c r="D45" i="273"/>
  <c r="G43" i="273"/>
  <c r="F43" i="273"/>
  <c r="E43" i="273"/>
  <c r="D43" i="273"/>
  <c r="G41" i="273"/>
  <c r="F41" i="273"/>
  <c r="E41" i="273"/>
  <c r="D41" i="273"/>
  <c r="G39" i="273"/>
  <c r="F39" i="273"/>
  <c r="E39" i="273"/>
  <c r="D39" i="273"/>
  <c r="G37" i="273"/>
  <c r="F37" i="273"/>
  <c r="E37" i="273"/>
  <c r="D37" i="273"/>
  <c r="G35" i="273"/>
  <c r="F35" i="273"/>
  <c r="E35" i="273"/>
  <c r="D35" i="273"/>
  <c r="G33" i="273"/>
  <c r="F33" i="273"/>
  <c r="E33" i="273"/>
  <c r="D33" i="273"/>
  <c r="G31" i="273"/>
  <c r="F31" i="273"/>
  <c r="E31" i="273"/>
  <c r="D31" i="273"/>
  <c r="G29" i="273"/>
  <c r="F29" i="273"/>
  <c r="E29" i="273"/>
  <c r="D29" i="273"/>
  <c r="G27" i="273"/>
  <c r="F27" i="273"/>
  <c r="E27" i="273"/>
  <c r="D27" i="273"/>
  <c r="G25" i="273"/>
  <c r="F25" i="273"/>
  <c r="E25" i="273"/>
  <c r="D25" i="273"/>
  <c r="G23" i="273"/>
  <c r="F23" i="273"/>
  <c r="E23" i="273"/>
  <c r="D23" i="273"/>
  <c r="G21" i="273"/>
  <c r="F21" i="273"/>
  <c r="E21" i="273"/>
  <c r="D21" i="273"/>
  <c r="G19" i="273"/>
  <c r="F19" i="273"/>
  <c r="E19" i="273"/>
  <c r="D19" i="273"/>
  <c r="G17" i="273"/>
  <c r="F17" i="273"/>
  <c r="E17" i="273"/>
  <c r="D17" i="273"/>
  <c r="G15" i="273"/>
  <c r="F15" i="273"/>
  <c r="E15" i="273"/>
  <c r="D15" i="273"/>
  <c r="G13" i="273"/>
  <c r="F13" i="273"/>
  <c r="E13" i="273"/>
  <c r="D13" i="273"/>
  <c r="G11" i="273"/>
  <c r="F11" i="273"/>
  <c r="E11" i="273"/>
  <c r="D11" i="273"/>
  <c r="G95" i="272"/>
  <c r="F95" i="272"/>
  <c r="E95" i="272"/>
  <c r="D95" i="272"/>
  <c r="G93" i="272"/>
  <c r="F93" i="272"/>
  <c r="E93" i="272"/>
  <c r="D93" i="272"/>
  <c r="G91" i="272"/>
  <c r="F91" i="272"/>
  <c r="E91" i="272"/>
  <c r="D91" i="272"/>
  <c r="G89" i="272"/>
  <c r="F89" i="272"/>
  <c r="E89" i="272"/>
  <c r="D89" i="272"/>
  <c r="G87" i="272"/>
  <c r="F87" i="272"/>
  <c r="E87" i="272"/>
  <c r="D87" i="272"/>
  <c r="G85" i="272"/>
  <c r="F85" i="272"/>
  <c r="E85" i="272"/>
  <c r="D85" i="272"/>
  <c r="G83" i="272"/>
  <c r="F83" i="272"/>
  <c r="E83" i="272"/>
  <c r="D83" i="272"/>
  <c r="G81" i="272"/>
  <c r="F81" i="272"/>
  <c r="E81" i="272"/>
  <c r="D81" i="272"/>
  <c r="G79" i="272"/>
  <c r="F79" i="272"/>
  <c r="E79" i="272"/>
  <c r="D79" i="272"/>
  <c r="G77" i="272"/>
  <c r="F77" i="272"/>
  <c r="E77" i="272"/>
  <c r="D77" i="272"/>
  <c r="G75" i="272"/>
  <c r="F75" i="272"/>
  <c r="E75" i="272"/>
  <c r="D75" i="272"/>
  <c r="G73" i="272"/>
  <c r="F73" i="272"/>
  <c r="E73" i="272"/>
  <c r="D73" i="272"/>
  <c r="G71" i="272"/>
  <c r="F71" i="272"/>
  <c r="E71" i="272"/>
  <c r="D71" i="272"/>
  <c r="G69" i="272"/>
  <c r="F69" i="272"/>
  <c r="E69" i="272"/>
  <c r="D69" i="272"/>
  <c r="G67" i="272"/>
  <c r="F67" i="272"/>
  <c r="E67" i="272"/>
  <c r="D67" i="272"/>
  <c r="G65" i="272"/>
  <c r="F65" i="272"/>
  <c r="E65" i="272"/>
  <c r="D65" i="272"/>
  <c r="G63" i="272"/>
  <c r="F63" i="272"/>
  <c r="E63" i="272"/>
  <c r="D63" i="272"/>
  <c r="G61" i="272"/>
  <c r="F61" i="272"/>
  <c r="E61" i="272"/>
  <c r="D61" i="272"/>
  <c r="G59" i="272"/>
  <c r="F59" i="272"/>
  <c r="E59" i="272"/>
  <c r="D59" i="272"/>
  <c r="G57" i="272"/>
  <c r="F57" i="272"/>
  <c r="E57" i="272"/>
  <c r="D57" i="272"/>
  <c r="G55" i="272"/>
  <c r="F55" i="272"/>
  <c r="E55" i="272"/>
  <c r="D55" i="272"/>
  <c r="G53" i="272"/>
  <c r="F53" i="272"/>
  <c r="E53" i="272"/>
  <c r="D53" i="272"/>
  <c r="G51" i="272"/>
  <c r="F51" i="272"/>
  <c r="E51" i="272"/>
  <c r="D51" i="272"/>
  <c r="G49" i="272"/>
  <c r="F49" i="272"/>
  <c r="E49" i="272"/>
  <c r="D49" i="272"/>
  <c r="G47" i="272"/>
  <c r="F47" i="272"/>
  <c r="E47" i="272"/>
  <c r="D47" i="272"/>
  <c r="G45" i="272"/>
  <c r="F45" i="272"/>
  <c r="E45" i="272"/>
  <c r="D45" i="272"/>
  <c r="G43" i="272"/>
  <c r="F43" i="272"/>
  <c r="E43" i="272"/>
  <c r="D43" i="272"/>
  <c r="G41" i="272"/>
  <c r="F41" i="272"/>
  <c r="E41" i="272"/>
  <c r="D41" i="272"/>
  <c r="G39" i="272"/>
  <c r="F39" i="272"/>
  <c r="E39" i="272"/>
  <c r="D39" i="272"/>
  <c r="G37" i="272"/>
  <c r="F37" i="272"/>
  <c r="E37" i="272"/>
  <c r="D37" i="272"/>
  <c r="G35" i="272"/>
  <c r="F35" i="272"/>
  <c r="E35" i="272"/>
  <c r="D35" i="272"/>
  <c r="G33" i="272"/>
  <c r="F33" i="272"/>
  <c r="E33" i="272"/>
  <c r="D33" i="272"/>
  <c r="G31" i="272"/>
  <c r="F31" i="272"/>
  <c r="E31" i="272"/>
  <c r="D31" i="272"/>
  <c r="G29" i="272"/>
  <c r="F29" i="272"/>
  <c r="E29" i="272"/>
  <c r="D29" i="272"/>
  <c r="G27" i="272"/>
  <c r="F27" i="272"/>
  <c r="E27" i="272"/>
  <c r="D27" i="272"/>
  <c r="G25" i="272"/>
  <c r="F25" i="272"/>
  <c r="E25" i="272"/>
  <c r="D25" i="272"/>
  <c r="G23" i="272"/>
  <c r="F23" i="272"/>
  <c r="E23" i="272"/>
  <c r="D23" i="272"/>
  <c r="G21" i="272"/>
  <c r="F21" i="272"/>
  <c r="E21" i="272"/>
  <c r="D21" i="272"/>
  <c r="G19" i="272"/>
  <c r="F19" i="272"/>
  <c r="E19" i="272"/>
  <c r="D19" i="272"/>
  <c r="G17" i="272"/>
  <c r="F17" i="272"/>
  <c r="E17" i="272"/>
  <c r="D17" i="272"/>
  <c r="G15" i="272"/>
  <c r="F15" i="272"/>
  <c r="E15" i="272"/>
  <c r="D15" i="272"/>
  <c r="G13" i="272"/>
  <c r="F13" i="272"/>
  <c r="E13" i="272"/>
  <c r="D13" i="272"/>
  <c r="G11" i="272"/>
  <c r="F11" i="272"/>
  <c r="E11" i="272"/>
  <c r="D11" i="272"/>
  <c r="D39" i="257"/>
  <c r="E39" i="257"/>
  <c r="F39" i="257"/>
  <c r="D41" i="257"/>
  <c r="E41" i="257"/>
  <c r="F41" i="257"/>
  <c r="D43" i="257"/>
  <c r="E43" i="257"/>
  <c r="F43" i="257"/>
  <c r="D45" i="257"/>
  <c r="E45" i="257"/>
  <c r="F45" i="257"/>
  <c r="D47" i="257"/>
  <c r="E47" i="257"/>
  <c r="F47" i="257"/>
  <c r="D49" i="257"/>
  <c r="E49" i="257"/>
  <c r="F49" i="257"/>
  <c r="D51" i="257"/>
  <c r="E51" i="257"/>
  <c r="F51" i="257"/>
  <c r="D53" i="257"/>
  <c r="E53" i="257"/>
  <c r="F53" i="257"/>
  <c r="F13" i="277" l="1"/>
  <c r="J13" i="277"/>
  <c r="D21" i="277"/>
  <c r="H21" i="277"/>
  <c r="G29" i="277"/>
  <c r="F37" i="277"/>
  <c r="J37" i="277"/>
  <c r="D45" i="277"/>
  <c r="H45" i="277"/>
  <c r="G53" i="277"/>
  <c r="E61" i="277"/>
  <c r="I61" i="277"/>
  <c r="F69" i="277"/>
  <c r="J69" i="277"/>
  <c r="G77" i="277"/>
  <c r="D85" i="277"/>
  <c r="H85" i="277"/>
  <c r="F93" i="277"/>
  <c r="J93" i="277"/>
  <c r="G13" i="277"/>
  <c r="E21" i="277"/>
  <c r="I21" i="277"/>
  <c r="D29" i="277"/>
  <c r="H29" i="277"/>
  <c r="G37" i="277"/>
  <c r="E45" i="277"/>
  <c r="I45" i="277"/>
  <c r="D53" i="277"/>
  <c r="H53" i="277"/>
  <c r="F61" i="277"/>
  <c r="J61" i="277"/>
  <c r="G69" i="277"/>
  <c r="D77" i="277"/>
  <c r="H77" i="277"/>
  <c r="E85" i="277"/>
  <c r="I85" i="277"/>
  <c r="G93" i="277"/>
  <c r="D13" i="277"/>
  <c r="F21" i="277"/>
  <c r="E29" i="277"/>
  <c r="D37" i="277"/>
  <c r="F45" i="277"/>
  <c r="E53" i="277"/>
  <c r="D69" i="277"/>
  <c r="E77" i="277"/>
  <c r="F85" i="277"/>
  <c r="D93" i="277"/>
  <c r="F11" i="277"/>
  <c r="F19" i="277"/>
  <c r="J19" i="277"/>
  <c r="D27" i="277"/>
  <c r="H27" i="277"/>
  <c r="G35" i="277"/>
  <c r="E43" i="277"/>
  <c r="I43" i="277"/>
  <c r="D51" i="277"/>
  <c r="H51" i="277"/>
  <c r="E55" i="277"/>
  <c r="D59" i="277"/>
  <c r="H59" i="277"/>
  <c r="F63" i="277"/>
  <c r="F67" i="277"/>
  <c r="G71" i="277"/>
  <c r="F75" i="277"/>
  <c r="H79" i="277"/>
  <c r="E91" i="277"/>
  <c r="H11" i="277"/>
  <c r="G19" i="277"/>
  <c r="E27" i="277"/>
  <c r="I27" i="277"/>
  <c r="D35" i="277"/>
  <c r="H35" i="277"/>
  <c r="F43" i="277"/>
  <c r="J43" i="277"/>
  <c r="E51" i="277"/>
  <c r="I51" i="277"/>
  <c r="E59" i="277"/>
  <c r="I59" i="277"/>
  <c r="H67" i="277"/>
  <c r="H75" i="277"/>
  <c r="D19" i="277"/>
  <c r="F27" i="277"/>
  <c r="E35" i="277"/>
  <c r="F51" i="277"/>
  <c r="F59" i="277"/>
  <c r="G17" i="277"/>
  <c r="G25" i="277"/>
  <c r="D33" i="277"/>
  <c r="H33" i="277"/>
  <c r="E41" i="277"/>
  <c r="I41" i="277"/>
  <c r="F49" i="277"/>
  <c r="J49" i="277"/>
  <c r="D57" i="277"/>
  <c r="H57" i="277"/>
  <c r="H63" i="277"/>
  <c r="E65" i="277"/>
  <c r="I65" i="277"/>
  <c r="F73" i="277"/>
  <c r="J73" i="277"/>
  <c r="J79" i="277"/>
  <c r="F81" i="277"/>
  <c r="J81" i="277"/>
  <c r="F89" i="277"/>
  <c r="J89" i="277"/>
  <c r="D17" i="277"/>
  <c r="H17" i="277"/>
  <c r="D25" i="277"/>
  <c r="H25" i="277"/>
  <c r="E33" i="277"/>
  <c r="I33" i="277"/>
  <c r="F41" i="277"/>
  <c r="J41" i="277"/>
  <c r="G49" i="277"/>
  <c r="E57" i="277"/>
  <c r="I57" i="277"/>
  <c r="F65" i="277"/>
  <c r="J65" i="277"/>
  <c r="G73" i="277"/>
  <c r="G81" i="277"/>
  <c r="G89" i="277"/>
  <c r="E17" i="277"/>
  <c r="E25" i="277"/>
  <c r="F33" i="277"/>
  <c r="D49" i="277"/>
  <c r="F57" i="277"/>
  <c r="D73" i="277"/>
  <c r="D81" i="277"/>
  <c r="D89" i="277"/>
  <c r="J25" i="284"/>
  <c r="J41" i="284"/>
  <c r="J49" i="284"/>
  <c r="I11" i="277"/>
  <c r="C10" i="280"/>
  <c r="F11" i="280" s="1"/>
  <c r="K11" i="279"/>
  <c r="K15" i="279"/>
  <c r="C14" i="280"/>
  <c r="D15" i="280" s="1"/>
  <c r="K19" i="279"/>
  <c r="C18" i="280"/>
  <c r="C22" i="280"/>
  <c r="F23" i="280" s="1"/>
  <c r="K23" i="279"/>
  <c r="C26" i="280"/>
  <c r="F27" i="280" s="1"/>
  <c r="K27" i="279"/>
  <c r="K31" i="279"/>
  <c r="C30" i="280"/>
  <c r="D31" i="280" s="1"/>
  <c r="K35" i="279"/>
  <c r="C34" i="280"/>
  <c r="C38" i="280"/>
  <c r="H39" i="280" s="1"/>
  <c r="K39" i="279"/>
  <c r="C42" i="280"/>
  <c r="D43" i="280" s="1"/>
  <c r="C46" i="280"/>
  <c r="H47" i="280" s="1"/>
  <c r="C50" i="280"/>
  <c r="E51" i="280" s="1"/>
  <c r="C54" i="280"/>
  <c r="H55" i="280" s="1"/>
  <c r="C58" i="280"/>
  <c r="D59" i="280" s="1"/>
  <c r="C62" i="280"/>
  <c r="H63" i="280" s="1"/>
  <c r="K63" i="279"/>
  <c r="C66" i="280"/>
  <c r="D67" i="280" s="1"/>
  <c r="K67" i="279"/>
  <c r="C70" i="280"/>
  <c r="H71" i="280" s="1"/>
  <c r="C74" i="280"/>
  <c r="D75" i="280" s="1"/>
  <c r="C78" i="280"/>
  <c r="H79" i="280" s="1"/>
  <c r="I83" i="277"/>
  <c r="C82" i="280"/>
  <c r="D83" i="280" s="1"/>
  <c r="I87" i="277"/>
  <c r="C86" i="280"/>
  <c r="H87" i="280" s="1"/>
  <c r="J91" i="277"/>
  <c r="C90" i="280"/>
  <c r="D91" i="280" s="1"/>
  <c r="J95" i="277"/>
  <c r="C94" i="280"/>
  <c r="H95" i="280" s="1"/>
  <c r="E63" i="277"/>
  <c r="G63" i="277"/>
  <c r="I63" i="277"/>
  <c r="E67" i="277"/>
  <c r="G67" i="277"/>
  <c r="I67" i="277"/>
  <c r="D71" i="277"/>
  <c r="F71" i="277"/>
  <c r="H71" i="277"/>
  <c r="J71" i="277"/>
  <c r="E75" i="277"/>
  <c r="G75" i="277"/>
  <c r="I75" i="277"/>
  <c r="E79" i="277"/>
  <c r="G79" i="277"/>
  <c r="I79" i="277"/>
  <c r="D83" i="277"/>
  <c r="H83" i="277"/>
  <c r="D87" i="277"/>
  <c r="H87" i="277"/>
  <c r="G91" i="277"/>
  <c r="E95" i="277"/>
  <c r="I95" i="277"/>
  <c r="C12" i="280"/>
  <c r="D13" i="280" s="1"/>
  <c r="K13" i="279"/>
  <c r="K17" i="279"/>
  <c r="C16" i="280"/>
  <c r="H17" i="280" s="1"/>
  <c r="K21" i="279"/>
  <c r="C20" i="280"/>
  <c r="D21" i="280" s="1"/>
  <c r="C24" i="280"/>
  <c r="H25" i="280" s="1"/>
  <c r="K25" i="279"/>
  <c r="C28" i="280"/>
  <c r="D29" i="280" s="1"/>
  <c r="K29" i="279"/>
  <c r="K33" i="279"/>
  <c r="C32" i="280"/>
  <c r="H33" i="280" s="1"/>
  <c r="K37" i="279"/>
  <c r="C36" i="280"/>
  <c r="E37" i="280" s="1"/>
  <c r="C40" i="280"/>
  <c r="I41" i="280" s="1"/>
  <c r="K41" i="279"/>
  <c r="C44" i="280"/>
  <c r="E45" i="280" s="1"/>
  <c r="C48" i="280"/>
  <c r="I49" i="280" s="1"/>
  <c r="C52" i="280"/>
  <c r="E53" i="280" s="1"/>
  <c r="C56" i="280"/>
  <c r="F57" i="280" s="1"/>
  <c r="C60" i="280"/>
  <c r="F61" i="280" s="1"/>
  <c r="C64" i="280"/>
  <c r="D65" i="280" s="1"/>
  <c r="K65" i="279"/>
  <c r="C68" i="280"/>
  <c r="E69" i="280" s="1"/>
  <c r="C72" i="280"/>
  <c r="E73" i="280" s="1"/>
  <c r="C76" i="280"/>
  <c r="E77" i="280" s="1"/>
  <c r="C80" i="280"/>
  <c r="E81" i="280" s="1"/>
  <c r="C84" i="280"/>
  <c r="E85" i="280" s="1"/>
  <c r="C88" i="280"/>
  <c r="E89" i="280" s="1"/>
  <c r="C92" i="280"/>
  <c r="E93" i="280" s="1"/>
  <c r="F65" i="281"/>
  <c r="F69" i="281"/>
  <c r="F73" i="281"/>
  <c r="F77" i="281"/>
  <c r="F81" i="281"/>
  <c r="F85" i="281"/>
  <c r="F89" i="281"/>
  <c r="F93" i="281"/>
  <c r="F17" i="282"/>
  <c r="F25" i="282"/>
  <c r="F33" i="282"/>
  <c r="F41" i="282"/>
  <c r="F51" i="282"/>
  <c r="F67" i="282"/>
  <c r="F83" i="282"/>
  <c r="F67" i="281"/>
  <c r="F71" i="281"/>
  <c r="F75" i="281"/>
  <c r="F79" i="281"/>
  <c r="F83" i="281"/>
  <c r="F87" i="281"/>
  <c r="F91" i="281"/>
  <c r="F95" i="281"/>
  <c r="F13" i="282"/>
  <c r="F21" i="282"/>
  <c r="F29" i="282"/>
  <c r="F37" i="282"/>
  <c r="F45" i="282"/>
  <c r="F63" i="282"/>
  <c r="F79" i="282"/>
  <c r="F95" i="282"/>
  <c r="F15" i="285"/>
  <c r="F19" i="285"/>
  <c r="F23" i="285"/>
  <c r="F27" i="285"/>
  <c r="I11" i="285"/>
  <c r="D11" i="285"/>
  <c r="E11" i="285"/>
  <c r="G11" i="285"/>
  <c r="E13" i="285"/>
  <c r="G13" i="285"/>
  <c r="E15" i="285"/>
  <c r="G15" i="285"/>
  <c r="E17" i="285"/>
  <c r="G17" i="285"/>
  <c r="E19" i="285"/>
  <c r="G19" i="285"/>
  <c r="E21" i="285"/>
  <c r="G21" i="285"/>
  <c r="E23" i="285"/>
  <c r="G23" i="285"/>
  <c r="E25" i="285"/>
  <c r="G25" i="285"/>
  <c r="E27" i="285"/>
  <c r="G27" i="285"/>
  <c r="J29" i="285"/>
  <c r="H29" i="285"/>
  <c r="F29" i="285"/>
  <c r="E29" i="285"/>
  <c r="I29" i="285"/>
  <c r="J31" i="285"/>
  <c r="H31" i="285"/>
  <c r="F31" i="285"/>
  <c r="D31" i="285"/>
  <c r="G31" i="285"/>
  <c r="E33" i="285"/>
  <c r="I35" i="285"/>
  <c r="G35" i="285"/>
  <c r="J35" i="285"/>
  <c r="H35" i="285"/>
  <c r="F35" i="285"/>
  <c r="D35" i="285"/>
  <c r="J33" i="285"/>
  <c r="H33" i="285"/>
  <c r="F33" i="285"/>
  <c r="D33" i="285"/>
  <c r="G33" i="285"/>
  <c r="D37" i="285"/>
  <c r="F37" i="285"/>
  <c r="H37" i="285"/>
  <c r="J37" i="285"/>
  <c r="D39" i="285"/>
  <c r="F39" i="285"/>
  <c r="H39" i="285"/>
  <c r="J39" i="285"/>
  <c r="D41" i="285"/>
  <c r="F41" i="285"/>
  <c r="H41" i="285"/>
  <c r="J41" i="285"/>
  <c r="D45" i="285"/>
  <c r="F45" i="285"/>
  <c r="H45" i="285"/>
  <c r="J45" i="285"/>
  <c r="D47" i="285"/>
  <c r="F47" i="285"/>
  <c r="H47" i="285"/>
  <c r="J47" i="285"/>
  <c r="D49" i="285"/>
  <c r="F49" i="285"/>
  <c r="H49" i="285"/>
  <c r="J49" i="285"/>
  <c r="D51" i="285"/>
  <c r="F51" i="285"/>
  <c r="H51" i="285"/>
  <c r="J51" i="285"/>
  <c r="D53" i="285"/>
  <c r="F53" i="285"/>
  <c r="H53" i="285"/>
  <c r="J53" i="285"/>
  <c r="D55" i="285"/>
  <c r="F55" i="285"/>
  <c r="H55" i="285"/>
  <c r="J55" i="285"/>
  <c r="D57" i="285"/>
  <c r="F57" i="285"/>
  <c r="H57" i="285"/>
  <c r="J57" i="285"/>
  <c r="D59" i="285"/>
  <c r="F59" i="285"/>
  <c r="H59" i="285"/>
  <c r="J59" i="285"/>
  <c r="D61" i="285"/>
  <c r="F61" i="285"/>
  <c r="H61" i="285"/>
  <c r="J61" i="285"/>
  <c r="E37" i="285"/>
  <c r="G37" i="285"/>
  <c r="E39" i="285"/>
  <c r="G39" i="285"/>
  <c r="E41" i="285"/>
  <c r="G41" i="285"/>
  <c r="E45" i="285"/>
  <c r="G45" i="285"/>
  <c r="E47" i="285"/>
  <c r="G47" i="285"/>
  <c r="E49" i="285"/>
  <c r="G49" i="285"/>
  <c r="E51" i="285"/>
  <c r="G51" i="285"/>
  <c r="E53" i="285"/>
  <c r="G53" i="285"/>
  <c r="E55" i="285"/>
  <c r="G55" i="285"/>
  <c r="E57" i="285"/>
  <c r="G57" i="285"/>
  <c r="E59" i="285"/>
  <c r="G59" i="285"/>
  <c r="E61" i="285"/>
  <c r="G61" i="285"/>
  <c r="J63" i="285"/>
  <c r="H63" i="285"/>
  <c r="F63" i="285"/>
  <c r="D63" i="285"/>
  <c r="I63" i="285"/>
  <c r="G63" i="285"/>
  <c r="E65" i="285"/>
  <c r="G65" i="285"/>
  <c r="I65" i="285"/>
  <c r="E67" i="285"/>
  <c r="G67" i="285"/>
  <c r="I67" i="285"/>
  <c r="E69" i="285"/>
  <c r="G69" i="285"/>
  <c r="I69" i="285"/>
  <c r="E71" i="285"/>
  <c r="G71" i="285"/>
  <c r="I71" i="285"/>
  <c r="E73" i="285"/>
  <c r="G73" i="285"/>
  <c r="I73" i="285"/>
  <c r="E75" i="285"/>
  <c r="G75" i="285"/>
  <c r="I75" i="285"/>
  <c r="E77" i="285"/>
  <c r="G77" i="285"/>
  <c r="I77" i="285"/>
  <c r="E79" i="285"/>
  <c r="G79" i="285"/>
  <c r="I79" i="285"/>
  <c r="E81" i="285"/>
  <c r="G81" i="285"/>
  <c r="I81" i="285"/>
  <c r="E83" i="285"/>
  <c r="G83" i="285"/>
  <c r="I83" i="285"/>
  <c r="E85" i="285"/>
  <c r="G85" i="285"/>
  <c r="I85" i="285"/>
  <c r="E87" i="285"/>
  <c r="G87" i="285"/>
  <c r="I87" i="285"/>
  <c r="E89" i="285"/>
  <c r="G89" i="285"/>
  <c r="I89" i="285"/>
  <c r="E91" i="285"/>
  <c r="G91" i="285"/>
  <c r="I91" i="285"/>
  <c r="E93" i="285"/>
  <c r="G93" i="285"/>
  <c r="I93" i="285"/>
  <c r="E95" i="285"/>
  <c r="G95" i="285"/>
  <c r="I95" i="285"/>
  <c r="D65" i="285"/>
  <c r="F65" i="285"/>
  <c r="H65" i="285"/>
  <c r="D67" i="285"/>
  <c r="F67" i="285"/>
  <c r="H67" i="285"/>
  <c r="D69" i="285"/>
  <c r="F69" i="285"/>
  <c r="H69" i="285"/>
  <c r="D71" i="285"/>
  <c r="F71" i="285"/>
  <c r="H71" i="285"/>
  <c r="D73" i="285"/>
  <c r="F73" i="285"/>
  <c r="H73" i="285"/>
  <c r="D75" i="285"/>
  <c r="F75" i="285"/>
  <c r="H75" i="285"/>
  <c r="D77" i="285"/>
  <c r="F77" i="285"/>
  <c r="H77" i="285"/>
  <c r="D79" i="285"/>
  <c r="F79" i="285"/>
  <c r="H79" i="285"/>
  <c r="D81" i="285"/>
  <c r="F81" i="285"/>
  <c r="H81" i="285"/>
  <c r="D83" i="285"/>
  <c r="F83" i="285"/>
  <c r="H83" i="285"/>
  <c r="D85" i="285"/>
  <c r="F85" i="285"/>
  <c r="H85" i="285"/>
  <c r="D87" i="285"/>
  <c r="F87" i="285"/>
  <c r="H87" i="285"/>
  <c r="D89" i="285"/>
  <c r="F89" i="285"/>
  <c r="H89" i="285"/>
  <c r="D91" i="285"/>
  <c r="F91" i="285"/>
  <c r="H91" i="285"/>
  <c r="D93" i="285"/>
  <c r="F93" i="285"/>
  <c r="H93" i="285"/>
  <c r="D95" i="285"/>
  <c r="F95" i="285"/>
  <c r="H95" i="285"/>
  <c r="J29" i="284"/>
  <c r="J11" i="284"/>
  <c r="H11" i="284"/>
  <c r="F11" i="284"/>
  <c r="G11" i="284"/>
  <c r="J13" i="284"/>
  <c r="G13" i="284"/>
  <c r="H13" i="284"/>
  <c r="F13" i="284"/>
  <c r="D13" i="284"/>
  <c r="J15" i="284"/>
  <c r="H15" i="284"/>
  <c r="F15" i="284"/>
  <c r="G15" i="284"/>
  <c r="D25" i="284"/>
  <c r="D29" i="284"/>
  <c r="D41" i="284"/>
  <c r="D49" i="284"/>
  <c r="I73" i="284"/>
  <c r="I77" i="284"/>
  <c r="I85" i="284"/>
  <c r="I89" i="284"/>
  <c r="G23" i="284"/>
  <c r="F25" i="284"/>
  <c r="H25" i="284"/>
  <c r="G27" i="284"/>
  <c r="F29" i="284"/>
  <c r="H29" i="284"/>
  <c r="G35" i="284"/>
  <c r="G39" i="284"/>
  <c r="F41" i="284"/>
  <c r="H41" i="284"/>
  <c r="G43" i="284"/>
  <c r="G47" i="284"/>
  <c r="F49" i="284"/>
  <c r="H49" i="284"/>
  <c r="G55" i="284"/>
  <c r="G63" i="284"/>
  <c r="G67" i="284"/>
  <c r="F73" i="284"/>
  <c r="H73" i="284"/>
  <c r="G75" i="284"/>
  <c r="F77" i="284"/>
  <c r="H77" i="284"/>
  <c r="G79" i="284"/>
  <c r="G83" i="284"/>
  <c r="F85" i="284"/>
  <c r="H85" i="284"/>
  <c r="G87" i="284"/>
  <c r="F89" i="284"/>
  <c r="H89" i="284"/>
  <c r="D73" i="284"/>
  <c r="D77" i="284"/>
  <c r="D85" i="284"/>
  <c r="D89" i="284"/>
  <c r="F23" i="284"/>
  <c r="H23" i="284"/>
  <c r="G25" i="284"/>
  <c r="F27" i="284"/>
  <c r="H27" i="284"/>
  <c r="G29" i="284"/>
  <c r="F35" i="284"/>
  <c r="H35" i="284"/>
  <c r="F39" i="284"/>
  <c r="H39" i="284"/>
  <c r="G41" i="284"/>
  <c r="F43" i="284"/>
  <c r="H43" i="284"/>
  <c r="F47" i="284"/>
  <c r="H47" i="284"/>
  <c r="G49" i="284"/>
  <c r="F55" i="284"/>
  <c r="H55" i="284"/>
  <c r="F63" i="284"/>
  <c r="H63" i="284"/>
  <c r="F67" i="284"/>
  <c r="H67" i="284"/>
  <c r="G73" i="284"/>
  <c r="F75" i="284"/>
  <c r="H75" i="284"/>
  <c r="G77" i="284"/>
  <c r="F79" i="284"/>
  <c r="H79" i="284"/>
  <c r="F83" i="284"/>
  <c r="H83" i="284"/>
  <c r="G85" i="284"/>
  <c r="F87" i="284"/>
  <c r="H87" i="284"/>
  <c r="G89" i="284"/>
  <c r="D11" i="284"/>
  <c r="I11" i="284"/>
  <c r="E13" i="284"/>
  <c r="D15" i="284"/>
  <c r="I15" i="284"/>
  <c r="D23" i="284"/>
  <c r="I23" i="284"/>
  <c r="E25" i="284"/>
  <c r="D27" i="284"/>
  <c r="I27" i="284"/>
  <c r="E29" i="284"/>
  <c r="D35" i="284"/>
  <c r="I35" i="284"/>
  <c r="D39" i="284"/>
  <c r="I39" i="284"/>
  <c r="E41" i="284"/>
  <c r="D43" i="284"/>
  <c r="I43" i="284"/>
  <c r="D47" i="284"/>
  <c r="I47" i="284"/>
  <c r="E11" i="284"/>
  <c r="E15" i="284"/>
  <c r="E23" i="284"/>
  <c r="E27" i="284"/>
  <c r="E35" i="284"/>
  <c r="E39" i="284"/>
  <c r="E43" i="284"/>
  <c r="E47" i="284"/>
  <c r="I55" i="284"/>
  <c r="D55" i="284"/>
  <c r="J55" i="284"/>
  <c r="E49" i="284"/>
  <c r="D63" i="284"/>
  <c r="I63" i="284"/>
  <c r="D67" i="284"/>
  <c r="I67" i="284"/>
  <c r="E73" i="284"/>
  <c r="D75" i="284"/>
  <c r="I75" i="284"/>
  <c r="E77" i="284"/>
  <c r="D79" i="284"/>
  <c r="I79" i="284"/>
  <c r="D83" i="284"/>
  <c r="I83" i="284"/>
  <c r="E85" i="284"/>
  <c r="D87" i="284"/>
  <c r="I87" i="284"/>
  <c r="E89" i="284"/>
  <c r="E63" i="284"/>
  <c r="E67" i="284"/>
  <c r="E75" i="284"/>
  <c r="E79" i="284"/>
  <c r="E83" i="284"/>
  <c r="E87" i="284"/>
  <c r="G57" i="283"/>
  <c r="G61" i="283"/>
  <c r="G69" i="283"/>
  <c r="G73" i="283"/>
  <c r="G77" i="283"/>
  <c r="G81" i="283"/>
  <c r="G85" i="283"/>
  <c r="G89" i="283"/>
  <c r="G93" i="283"/>
  <c r="E11" i="283"/>
  <c r="D13" i="283"/>
  <c r="F13" i="283"/>
  <c r="E15" i="283"/>
  <c r="E19" i="283"/>
  <c r="D21" i="283"/>
  <c r="F21" i="283"/>
  <c r="E23" i="283"/>
  <c r="D25" i="283"/>
  <c r="F25" i="283"/>
  <c r="E27" i="283"/>
  <c r="D29" i="283"/>
  <c r="F29" i="283"/>
  <c r="D33" i="283"/>
  <c r="F33" i="283"/>
  <c r="E35" i="283"/>
  <c r="D37" i="283"/>
  <c r="F37" i="283"/>
  <c r="E39" i="283"/>
  <c r="D41" i="283"/>
  <c r="F41" i="283"/>
  <c r="E43" i="283"/>
  <c r="D45" i="283"/>
  <c r="F45" i="283"/>
  <c r="E47" i="283"/>
  <c r="G55" i="283"/>
  <c r="E55" i="283"/>
  <c r="F55" i="283"/>
  <c r="D55" i="283"/>
  <c r="E13" i="283"/>
  <c r="E21" i="283"/>
  <c r="E25" i="283"/>
  <c r="E29" i="283"/>
  <c r="E33" i="283"/>
  <c r="E37" i="283"/>
  <c r="E41" i="283"/>
  <c r="E45" i="283"/>
  <c r="F51" i="283"/>
  <c r="D51" i="283"/>
  <c r="G51" i="283"/>
  <c r="E49" i="283"/>
  <c r="E57" i="283"/>
  <c r="D59" i="283"/>
  <c r="F59" i="283"/>
  <c r="E61" i="283"/>
  <c r="D63" i="283"/>
  <c r="F63" i="283"/>
  <c r="D67" i="283"/>
  <c r="F67" i="283"/>
  <c r="E69" i="283"/>
  <c r="E73" i="283"/>
  <c r="D75" i="283"/>
  <c r="F75" i="283"/>
  <c r="E77" i="283"/>
  <c r="D79" i="283"/>
  <c r="F79" i="283"/>
  <c r="E81" i="283"/>
  <c r="D83" i="283"/>
  <c r="F83" i="283"/>
  <c r="E85" i="283"/>
  <c r="D87" i="283"/>
  <c r="F87" i="283"/>
  <c r="E89" i="283"/>
  <c r="E93" i="283"/>
  <c r="D95" i="283"/>
  <c r="F95" i="283"/>
  <c r="E59" i="283"/>
  <c r="E63" i="283"/>
  <c r="E67" i="283"/>
  <c r="E75" i="283"/>
  <c r="E79" i="283"/>
  <c r="E83" i="283"/>
  <c r="E87" i="283"/>
  <c r="E95" i="283"/>
  <c r="F55" i="282"/>
  <c r="F59" i="282"/>
  <c r="F71" i="282"/>
  <c r="F75" i="282"/>
  <c r="F87" i="282"/>
  <c r="F91" i="282"/>
  <c r="F11" i="282"/>
  <c r="D11" i="282"/>
  <c r="E15" i="282"/>
  <c r="E19" i="282"/>
  <c r="E23" i="282"/>
  <c r="E27" i="282"/>
  <c r="E31" i="282"/>
  <c r="E35" i="282"/>
  <c r="E39" i="282"/>
  <c r="E43" i="282"/>
  <c r="E47" i="282"/>
  <c r="F49" i="282"/>
  <c r="D49" i="282"/>
  <c r="F57" i="282"/>
  <c r="D57" i="282"/>
  <c r="F65" i="282"/>
  <c r="D65" i="282"/>
  <c r="F73" i="282"/>
  <c r="D73" i="282"/>
  <c r="F81" i="282"/>
  <c r="D81" i="282"/>
  <c r="F89" i="282"/>
  <c r="D89" i="282"/>
  <c r="E13" i="282"/>
  <c r="D15" i="282"/>
  <c r="E17" i="282"/>
  <c r="D19" i="282"/>
  <c r="E21" i="282"/>
  <c r="D23" i="282"/>
  <c r="E25" i="282"/>
  <c r="D27" i="282"/>
  <c r="E29" i="282"/>
  <c r="D31" i="282"/>
  <c r="E33" i="282"/>
  <c r="D35" i="282"/>
  <c r="E37" i="282"/>
  <c r="D39" i="282"/>
  <c r="E41" i="282"/>
  <c r="D43" i="282"/>
  <c r="E45" i="282"/>
  <c r="D47" i="282"/>
  <c r="E49" i="282"/>
  <c r="F53" i="282"/>
  <c r="D53" i="282"/>
  <c r="E57" i="282"/>
  <c r="F61" i="282"/>
  <c r="D61" i="282"/>
  <c r="E65" i="282"/>
  <c r="F69" i="282"/>
  <c r="D69" i="282"/>
  <c r="E73" i="282"/>
  <c r="F77" i="282"/>
  <c r="D77" i="282"/>
  <c r="E81" i="282"/>
  <c r="F85" i="282"/>
  <c r="D85" i="282"/>
  <c r="E89" i="282"/>
  <c r="F93" i="282"/>
  <c r="D93" i="282"/>
  <c r="E51" i="282"/>
  <c r="E55" i="282"/>
  <c r="E59" i="282"/>
  <c r="E63" i="282"/>
  <c r="E67" i="282"/>
  <c r="E71" i="282"/>
  <c r="E75" i="282"/>
  <c r="E79" i="282"/>
  <c r="E83" i="282"/>
  <c r="E87" i="282"/>
  <c r="E91" i="282"/>
  <c r="E95" i="282"/>
  <c r="F11" i="281"/>
  <c r="F13" i="281"/>
  <c r="F15" i="281"/>
  <c r="F17" i="281"/>
  <c r="F19" i="281"/>
  <c r="F21" i="281"/>
  <c r="F23" i="281"/>
  <c r="F25" i="281"/>
  <c r="F27" i="281"/>
  <c r="F29" i="281"/>
  <c r="F31" i="281"/>
  <c r="F33" i="281"/>
  <c r="F35" i="281"/>
  <c r="F37" i="281"/>
  <c r="F39" i="281"/>
  <c r="F41" i="281"/>
  <c r="F43" i="281"/>
  <c r="F45" i="281"/>
  <c r="F47" i="281"/>
  <c r="F49" i="281"/>
  <c r="F51" i="281"/>
  <c r="F53" i="281"/>
  <c r="F55" i="281"/>
  <c r="F57" i="281"/>
  <c r="F59" i="281"/>
  <c r="F61" i="281"/>
  <c r="E11" i="281"/>
  <c r="G11" i="281"/>
  <c r="E13" i="281"/>
  <c r="G13" i="281"/>
  <c r="E15" i="281"/>
  <c r="G15" i="281"/>
  <c r="E17" i="281"/>
  <c r="G17" i="281"/>
  <c r="E19" i="281"/>
  <c r="G19" i="281"/>
  <c r="E21" i="281"/>
  <c r="G21" i="281"/>
  <c r="E23" i="281"/>
  <c r="G23" i="281"/>
  <c r="E25" i="281"/>
  <c r="G25" i="281"/>
  <c r="E27" i="281"/>
  <c r="G27" i="281"/>
  <c r="E29" i="281"/>
  <c r="G29" i="281"/>
  <c r="E31" i="281"/>
  <c r="G31" i="281"/>
  <c r="E33" i="281"/>
  <c r="G33" i="281"/>
  <c r="E35" i="281"/>
  <c r="G35" i="281"/>
  <c r="E37" i="281"/>
  <c r="G37" i="281"/>
  <c r="E39" i="281"/>
  <c r="G39" i="281"/>
  <c r="E41" i="281"/>
  <c r="G41" i="281"/>
  <c r="E43" i="281"/>
  <c r="G43" i="281"/>
  <c r="E45" i="281"/>
  <c r="G45" i="281"/>
  <c r="E47" i="281"/>
  <c r="G47" i="281"/>
  <c r="E49" i="281"/>
  <c r="G49" i="281"/>
  <c r="E51" i="281"/>
  <c r="G51" i="281"/>
  <c r="E53" i="281"/>
  <c r="G53" i="281"/>
  <c r="E55" i="281"/>
  <c r="G55" i="281"/>
  <c r="E57" i="281"/>
  <c r="G57" i="281"/>
  <c r="E59" i="281"/>
  <c r="G59" i="281"/>
  <c r="E61" i="281"/>
  <c r="G61" i="281"/>
  <c r="G63" i="281"/>
  <c r="E63" i="281"/>
  <c r="D63" i="281"/>
  <c r="E65" i="281"/>
  <c r="G65" i="281"/>
  <c r="E67" i="281"/>
  <c r="G67" i="281"/>
  <c r="E69" i="281"/>
  <c r="G69" i="281"/>
  <c r="E71" i="281"/>
  <c r="G71" i="281"/>
  <c r="E73" i="281"/>
  <c r="G73" i="281"/>
  <c r="E75" i="281"/>
  <c r="G75" i="281"/>
  <c r="E77" i="281"/>
  <c r="G77" i="281"/>
  <c r="E79" i="281"/>
  <c r="G79" i="281"/>
  <c r="E81" i="281"/>
  <c r="G81" i="281"/>
  <c r="E83" i="281"/>
  <c r="G83" i="281"/>
  <c r="E85" i="281"/>
  <c r="G85" i="281"/>
  <c r="E87" i="281"/>
  <c r="G87" i="281"/>
  <c r="E89" i="281"/>
  <c r="G89" i="281"/>
  <c r="E91" i="281"/>
  <c r="G91" i="281"/>
  <c r="E93" i="281"/>
  <c r="G93" i="281"/>
  <c r="E95" i="281"/>
  <c r="G95" i="281"/>
  <c r="F55" i="280"/>
  <c r="F63" i="280"/>
  <c r="F87" i="280"/>
  <c r="F95" i="280"/>
  <c r="D63" i="280"/>
  <c r="D87" i="280"/>
  <c r="I13" i="280"/>
  <c r="D19" i="280"/>
  <c r="F19" i="280"/>
  <c r="H19" i="280"/>
  <c r="G25" i="280"/>
  <c r="E29" i="280"/>
  <c r="D35" i="280"/>
  <c r="F35" i="280"/>
  <c r="H35" i="280"/>
  <c r="E41" i="280"/>
  <c r="G45" i="280"/>
  <c r="E11" i="280"/>
  <c r="I15" i="280"/>
  <c r="E19" i="280"/>
  <c r="G19" i="280"/>
  <c r="I19" i="280"/>
  <c r="E27" i="280"/>
  <c r="I31" i="280"/>
  <c r="E35" i="280"/>
  <c r="G35" i="280"/>
  <c r="I35" i="280"/>
  <c r="H41" i="280"/>
  <c r="G41" i="280"/>
  <c r="E47" i="280"/>
  <c r="I47" i="280"/>
  <c r="E55" i="280"/>
  <c r="G55" i="280"/>
  <c r="D57" i="280"/>
  <c r="E63" i="280"/>
  <c r="G63" i="280"/>
  <c r="I63" i="280"/>
  <c r="I57" i="280"/>
  <c r="G61" i="280"/>
  <c r="G65" i="280"/>
  <c r="I73" i="280"/>
  <c r="G81" i="280"/>
  <c r="G93" i="280"/>
  <c r="H73" i="280"/>
  <c r="F77" i="280"/>
  <c r="H85" i="280"/>
  <c r="I87" i="280"/>
  <c r="D93" i="280"/>
  <c r="E95" i="280"/>
  <c r="I95" i="280"/>
  <c r="D11" i="279"/>
  <c r="F11" i="279"/>
  <c r="H11" i="279"/>
  <c r="J11" i="279"/>
  <c r="D13" i="279"/>
  <c r="F13" i="279"/>
  <c r="H13" i="279"/>
  <c r="J13" i="279"/>
  <c r="D15" i="279"/>
  <c r="F15" i="279"/>
  <c r="H15" i="279"/>
  <c r="J15" i="279"/>
  <c r="D17" i="279"/>
  <c r="F17" i="279"/>
  <c r="H17" i="279"/>
  <c r="J17" i="279"/>
  <c r="D19" i="279"/>
  <c r="F19" i="279"/>
  <c r="H19" i="279"/>
  <c r="J19" i="279"/>
  <c r="D21" i="279"/>
  <c r="F21" i="279"/>
  <c r="H21" i="279"/>
  <c r="J21" i="279"/>
  <c r="D23" i="279"/>
  <c r="F23" i="279"/>
  <c r="H23" i="279"/>
  <c r="J23" i="279"/>
  <c r="D25" i="279"/>
  <c r="F25" i="279"/>
  <c r="H25" i="279"/>
  <c r="J25" i="279"/>
  <c r="D27" i="279"/>
  <c r="F27" i="279"/>
  <c r="H27" i="279"/>
  <c r="J27" i="279"/>
  <c r="D29" i="279"/>
  <c r="F29" i="279"/>
  <c r="H29" i="279"/>
  <c r="J29" i="279"/>
  <c r="D31" i="279"/>
  <c r="F31" i="279"/>
  <c r="H31" i="279"/>
  <c r="J31" i="279"/>
  <c r="D33" i="279"/>
  <c r="F33" i="279"/>
  <c r="H33" i="279"/>
  <c r="J33" i="279"/>
  <c r="D35" i="279"/>
  <c r="F35" i="279"/>
  <c r="H35" i="279"/>
  <c r="J35" i="279"/>
  <c r="D37" i="279"/>
  <c r="F37" i="279"/>
  <c r="H37" i="279"/>
  <c r="J37" i="279"/>
  <c r="D39" i="279"/>
  <c r="F39" i="279"/>
  <c r="H39" i="279"/>
  <c r="J39" i="279"/>
  <c r="D41" i="279"/>
  <c r="G41" i="279"/>
  <c r="J43" i="279"/>
  <c r="H43" i="279"/>
  <c r="F43" i="279"/>
  <c r="D43" i="279"/>
  <c r="G43" i="279"/>
  <c r="K43" i="279"/>
  <c r="J45" i="279"/>
  <c r="H45" i="279"/>
  <c r="F45" i="279"/>
  <c r="D45" i="279"/>
  <c r="G45" i="279"/>
  <c r="K45" i="279"/>
  <c r="J47" i="279"/>
  <c r="H47" i="279"/>
  <c r="F47" i="279"/>
  <c r="D47" i="279"/>
  <c r="G47" i="279"/>
  <c r="K47" i="279"/>
  <c r="J49" i="279"/>
  <c r="H49" i="279"/>
  <c r="F49" i="279"/>
  <c r="D49" i="279"/>
  <c r="G49" i="279"/>
  <c r="K49" i="279"/>
  <c r="J51" i="279"/>
  <c r="H51" i="279"/>
  <c r="F51" i="279"/>
  <c r="D51" i="279"/>
  <c r="G51" i="279"/>
  <c r="K51" i="279"/>
  <c r="J53" i="279"/>
  <c r="H53" i="279"/>
  <c r="F53" i="279"/>
  <c r="D53" i="279"/>
  <c r="G53" i="279"/>
  <c r="K53" i="279"/>
  <c r="J55" i="279"/>
  <c r="H55" i="279"/>
  <c r="F55" i="279"/>
  <c r="D55" i="279"/>
  <c r="G55" i="279"/>
  <c r="K55" i="279"/>
  <c r="J57" i="279"/>
  <c r="H57" i="279"/>
  <c r="F57" i="279"/>
  <c r="D57" i="279"/>
  <c r="G57" i="279"/>
  <c r="K57" i="279"/>
  <c r="J59" i="279"/>
  <c r="H59" i="279"/>
  <c r="F59" i="279"/>
  <c r="D59" i="279"/>
  <c r="G59" i="279"/>
  <c r="K59" i="279"/>
  <c r="K61" i="279"/>
  <c r="I61" i="279"/>
  <c r="G61" i="279"/>
  <c r="E61" i="279"/>
  <c r="J61" i="279"/>
  <c r="H61" i="279"/>
  <c r="F61" i="279"/>
  <c r="D61" i="279"/>
  <c r="E11" i="279"/>
  <c r="G11" i="279"/>
  <c r="I11" i="279"/>
  <c r="E13" i="279"/>
  <c r="G13" i="279"/>
  <c r="I13" i="279"/>
  <c r="E15" i="279"/>
  <c r="G15" i="279"/>
  <c r="I15" i="279"/>
  <c r="E17" i="279"/>
  <c r="G17" i="279"/>
  <c r="I17" i="279"/>
  <c r="E19" i="279"/>
  <c r="G19" i="279"/>
  <c r="I19" i="279"/>
  <c r="E21" i="279"/>
  <c r="G21" i="279"/>
  <c r="I21" i="279"/>
  <c r="E23" i="279"/>
  <c r="G23" i="279"/>
  <c r="I23" i="279"/>
  <c r="E25" i="279"/>
  <c r="G25" i="279"/>
  <c r="I25" i="279"/>
  <c r="E27" i="279"/>
  <c r="G27" i="279"/>
  <c r="I27" i="279"/>
  <c r="E29" i="279"/>
  <c r="G29" i="279"/>
  <c r="I29" i="279"/>
  <c r="E31" i="279"/>
  <c r="G31" i="279"/>
  <c r="I31" i="279"/>
  <c r="E33" i="279"/>
  <c r="G33" i="279"/>
  <c r="I33" i="279"/>
  <c r="E35" i="279"/>
  <c r="G35" i="279"/>
  <c r="I35" i="279"/>
  <c r="E37" i="279"/>
  <c r="G37" i="279"/>
  <c r="I37" i="279"/>
  <c r="E39" i="279"/>
  <c r="G39" i="279"/>
  <c r="I39" i="279"/>
  <c r="J41" i="279"/>
  <c r="H41" i="279"/>
  <c r="F41" i="279"/>
  <c r="E41" i="279"/>
  <c r="I41" i="279"/>
  <c r="D63" i="279"/>
  <c r="F63" i="279"/>
  <c r="H63" i="279"/>
  <c r="J63" i="279"/>
  <c r="D65" i="279"/>
  <c r="F65" i="279"/>
  <c r="H65" i="279"/>
  <c r="J65" i="279"/>
  <c r="D67" i="279"/>
  <c r="F67" i="279"/>
  <c r="H67" i="279"/>
  <c r="J67" i="279"/>
  <c r="J69" i="279"/>
  <c r="H69" i="279"/>
  <c r="F69" i="279"/>
  <c r="D69" i="279"/>
  <c r="G69" i="279"/>
  <c r="K69" i="279"/>
  <c r="E63" i="279"/>
  <c r="G63" i="279"/>
  <c r="I63" i="279"/>
  <c r="E65" i="279"/>
  <c r="G65" i="279"/>
  <c r="I65" i="279"/>
  <c r="E67" i="279"/>
  <c r="G67" i="279"/>
  <c r="I67" i="279"/>
  <c r="E71" i="279"/>
  <c r="G71" i="279"/>
  <c r="I71" i="279"/>
  <c r="K71" i="279"/>
  <c r="E73" i="279"/>
  <c r="G73" i="279"/>
  <c r="I73" i="279"/>
  <c r="K73" i="279"/>
  <c r="E75" i="279"/>
  <c r="G75" i="279"/>
  <c r="I75" i="279"/>
  <c r="K75" i="279"/>
  <c r="E77" i="279"/>
  <c r="G77" i="279"/>
  <c r="I77" i="279"/>
  <c r="K77" i="279"/>
  <c r="E79" i="279"/>
  <c r="G79" i="279"/>
  <c r="I79" i="279"/>
  <c r="K79" i="279"/>
  <c r="E81" i="279"/>
  <c r="G81" i="279"/>
  <c r="I81" i="279"/>
  <c r="K81" i="279"/>
  <c r="E83" i="279"/>
  <c r="G83" i="279"/>
  <c r="I83" i="279"/>
  <c r="K83" i="279"/>
  <c r="E85" i="279"/>
  <c r="G85" i="279"/>
  <c r="I85" i="279"/>
  <c r="K85" i="279"/>
  <c r="E87" i="279"/>
  <c r="G87" i="279"/>
  <c r="I87" i="279"/>
  <c r="K87" i="279"/>
  <c r="E89" i="279"/>
  <c r="G89" i="279"/>
  <c r="I89" i="279"/>
  <c r="K89" i="279"/>
  <c r="E91" i="279"/>
  <c r="G91" i="279"/>
  <c r="I91" i="279"/>
  <c r="K91" i="279"/>
  <c r="E93" i="279"/>
  <c r="G93" i="279"/>
  <c r="I93" i="279"/>
  <c r="K93" i="279"/>
  <c r="E95" i="279"/>
  <c r="G95" i="279"/>
  <c r="I95" i="279"/>
  <c r="K95" i="279"/>
  <c r="D71" i="279"/>
  <c r="F71" i="279"/>
  <c r="H71" i="279"/>
  <c r="J71" i="279"/>
  <c r="D73" i="279"/>
  <c r="F73" i="279"/>
  <c r="H73" i="279"/>
  <c r="J73" i="279"/>
  <c r="D75" i="279"/>
  <c r="F75" i="279"/>
  <c r="H75" i="279"/>
  <c r="J75" i="279"/>
  <c r="D77" i="279"/>
  <c r="F77" i="279"/>
  <c r="H77" i="279"/>
  <c r="J77" i="279"/>
  <c r="D79" i="279"/>
  <c r="F79" i="279"/>
  <c r="H79" i="279"/>
  <c r="J79" i="279"/>
  <c r="D81" i="279"/>
  <c r="F81" i="279"/>
  <c r="H81" i="279"/>
  <c r="J81" i="279"/>
  <c r="D83" i="279"/>
  <c r="F83" i="279"/>
  <c r="H83" i="279"/>
  <c r="J83" i="279"/>
  <c r="D85" i="279"/>
  <c r="F85" i="279"/>
  <c r="H85" i="279"/>
  <c r="J85" i="279"/>
  <c r="D87" i="279"/>
  <c r="F87" i="279"/>
  <c r="H87" i="279"/>
  <c r="J87" i="279"/>
  <c r="D89" i="279"/>
  <c r="F89" i="279"/>
  <c r="H89" i="279"/>
  <c r="J89" i="279"/>
  <c r="D91" i="279"/>
  <c r="F91" i="279"/>
  <c r="H91" i="279"/>
  <c r="J91" i="279"/>
  <c r="D93" i="279"/>
  <c r="F93" i="279"/>
  <c r="H93" i="279"/>
  <c r="J93" i="279"/>
  <c r="D95" i="279"/>
  <c r="F95" i="279"/>
  <c r="H95" i="279"/>
  <c r="J95" i="279"/>
  <c r="F83" i="278"/>
  <c r="F87" i="278"/>
  <c r="E91" i="278"/>
  <c r="G95" i="278"/>
  <c r="L31" i="278"/>
  <c r="J31" i="278"/>
  <c r="K35" i="278"/>
  <c r="I35" i="278"/>
  <c r="G35" i="278"/>
  <c r="E35" i="278"/>
  <c r="K39" i="278"/>
  <c r="I39" i="278"/>
  <c r="G39" i="278"/>
  <c r="E39" i="278"/>
  <c r="L43" i="278"/>
  <c r="J43" i="278"/>
  <c r="H43" i="278"/>
  <c r="F43" i="278"/>
  <c r="D43" i="278"/>
  <c r="L47" i="278"/>
  <c r="J47" i="278"/>
  <c r="H47" i="278"/>
  <c r="F47" i="278"/>
  <c r="D47" i="278"/>
  <c r="K51" i="278"/>
  <c r="I51" i="278"/>
  <c r="G51" i="278"/>
  <c r="E51" i="278"/>
  <c r="K55" i="278"/>
  <c r="I55" i="278"/>
  <c r="G55" i="278"/>
  <c r="E55" i="278"/>
  <c r="L59" i="278"/>
  <c r="J59" i="278"/>
  <c r="H59" i="278"/>
  <c r="F59" i="278"/>
  <c r="D59" i="278"/>
  <c r="L63" i="278"/>
  <c r="J63" i="278"/>
  <c r="H63" i="278"/>
  <c r="F63" i="278"/>
  <c r="D63" i="278"/>
  <c r="K67" i="278"/>
  <c r="I67" i="278"/>
  <c r="G67" i="278"/>
  <c r="E67" i="278"/>
  <c r="K71" i="278"/>
  <c r="I71" i="278"/>
  <c r="G71" i="278"/>
  <c r="E71" i="278"/>
  <c r="L75" i="278"/>
  <c r="J75" i="278"/>
  <c r="H75" i="278"/>
  <c r="F75" i="278"/>
  <c r="D75" i="278"/>
  <c r="L79" i="278"/>
  <c r="J79" i="278"/>
  <c r="H79" i="278"/>
  <c r="F79" i="278"/>
  <c r="D79" i="278"/>
  <c r="K83" i="278"/>
  <c r="I83" i="278"/>
  <c r="G83" i="278"/>
  <c r="E83" i="278"/>
  <c r="K87" i="278"/>
  <c r="I87" i="278"/>
  <c r="G87" i="278"/>
  <c r="E87" i="278"/>
  <c r="L91" i="278"/>
  <c r="J91" i="278"/>
  <c r="H91" i="278"/>
  <c r="F91" i="278"/>
  <c r="D91" i="278"/>
  <c r="L95" i="278"/>
  <c r="J95" i="278"/>
  <c r="H95" i="278"/>
  <c r="F95" i="278"/>
  <c r="D95" i="278"/>
  <c r="E11" i="278"/>
  <c r="G11" i="278"/>
  <c r="I11" i="278"/>
  <c r="E83" i="277"/>
  <c r="G83" i="277"/>
  <c r="E87" i="277"/>
  <c r="G87" i="277"/>
  <c r="D91" i="277"/>
  <c r="F91" i="277"/>
  <c r="H91" i="277"/>
  <c r="D95" i="277"/>
  <c r="F95" i="277"/>
  <c r="H95" i="277"/>
  <c r="E11" i="277"/>
  <c r="G11" i="277"/>
  <c r="G57" i="280" l="1"/>
  <c r="G39" i="280"/>
  <c r="G17" i="280"/>
  <c r="F33" i="280"/>
  <c r="E57" i="280"/>
  <c r="H57" i="280"/>
  <c r="F17" i="280"/>
  <c r="G33" i="280"/>
  <c r="D85" i="280"/>
  <c r="F73" i="280"/>
  <c r="G85" i="280"/>
  <c r="I37" i="280"/>
  <c r="D51" i="280"/>
  <c r="D37" i="280"/>
  <c r="G83" i="280"/>
  <c r="E71" i="280"/>
  <c r="D49" i="280"/>
  <c r="E49" i="280"/>
  <c r="D23" i="280"/>
  <c r="E21" i="280"/>
  <c r="I91" i="280"/>
  <c r="G69" i="280"/>
  <c r="I51" i="280"/>
  <c r="E39" i="280"/>
  <c r="I23" i="280"/>
  <c r="D45" i="280"/>
  <c r="E13" i="280"/>
  <c r="D39" i="280"/>
  <c r="F71" i="280"/>
  <c r="I45" i="280"/>
  <c r="G91" i="280"/>
  <c r="F81" i="280"/>
  <c r="I71" i="280"/>
  <c r="H69" i="280"/>
  <c r="H61" i="280"/>
  <c r="G51" i="280"/>
  <c r="G23" i="280"/>
  <c r="H45" i="280"/>
  <c r="H23" i="280"/>
  <c r="F39" i="280"/>
  <c r="H93" i="280"/>
  <c r="E91" i="280"/>
  <c r="G71" i="280"/>
  <c r="D69" i="280"/>
  <c r="D61" i="280"/>
  <c r="I39" i="280"/>
  <c r="E23" i="280"/>
  <c r="I29" i="280"/>
  <c r="D71" i="280"/>
  <c r="H89" i="280"/>
  <c r="D77" i="280"/>
  <c r="I89" i="280"/>
  <c r="I77" i="280"/>
  <c r="D25" i="280"/>
  <c r="F89" i="280"/>
  <c r="E87" i="280"/>
  <c r="E79" i="280"/>
  <c r="G75" i="280"/>
  <c r="D73" i="280"/>
  <c r="G89" i="280"/>
  <c r="G77" i="280"/>
  <c r="G73" i="280"/>
  <c r="F65" i="280"/>
  <c r="G59" i="280"/>
  <c r="E43" i="280"/>
  <c r="F49" i="280"/>
  <c r="D41" i="280"/>
  <c r="E31" i="280"/>
  <c r="E15" i="280"/>
  <c r="D53" i="280"/>
  <c r="G37" i="280"/>
  <c r="F31" i="280"/>
  <c r="D27" i="280"/>
  <c r="I21" i="280"/>
  <c r="H11" i="280"/>
  <c r="F25" i="280"/>
  <c r="G87" i="280"/>
  <c r="I79" i="280"/>
  <c r="G67" i="280"/>
  <c r="E65" i="280"/>
  <c r="H65" i="280"/>
  <c r="I43" i="280"/>
  <c r="G53" i="280"/>
  <c r="H27" i="280"/>
  <c r="E25" i="280"/>
  <c r="F79" i="280"/>
  <c r="D89" i="280"/>
  <c r="H77" i="280"/>
  <c r="I65" i="280"/>
  <c r="I55" i="280"/>
  <c r="G49" i="280"/>
  <c r="H49" i="280"/>
  <c r="F41" i="280"/>
  <c r="I27" i="280"/>
  <c r="I11" i="280"/>
  <c r="H53" i="280"/>
  <c r="I25" i="280"/>
  <c r="G21" i="280"/>
  <c r="F15" i="280"/>
  <c r="D11" i="280"/>
  <c r="D55" i="280"/>
  <c r="G95" i="280"/>
  <c r="F93" i="280"/>
  <c r="F85" i="280"/>
  <c r="I83" i="280"/>
  <c r="E83" i="280"/>
  <c r="H81" i="280"/>
  <c r="D81" i="280"/>
  <c r="G79" i="280"/>
  <c r="I75" i="280"/>
  <c r="E75" i="280"/>
  <c r="F69" i="280"/>
  <c r="I67" i="280"/>
  <c r="E67" i="280"/>
  <c r="I93" i="280"/>
  <c r="I85" i="280"/>
  <c r="I81" i="280"/>
  <c r="I69" i="280"/>
  <c r="I61" i="280"/>
  <c r="E61" i="280"/>
  <c r="I59" i="280"/>
  <c r="E59" i="280"/>
  <c r="G47" i="280"/>
  <c r="G43" i="280"/>
  <c r="G31" i="280"/>
  <c r="G27" i="280"/>
  <c r="G15" i="280"/>
  <c r="G11" i="280"/>
  <c r="F53" i="280"/>
  <c r="F45" i="280"/>
  <c r="I33" i="280"/>
  <c r="E33" i="280"/>
  <c r="H31" i="280"/>
  <c r="G29" i="280"/>
  <c r="I17" i="280"/>
  <c r="E17" i="280"/>
  <c r="H15" i="280"/>
  <c r="G13" i="280"/>
  <c r="D95" i="280"/>
  <c r="D79" i="280"/>
  <c r="D47" i="280"/>
  <c r="D33" i="280"/>
  <c r="D17" i="280"/>
  <c r="I53" i="280"/>
  <c r="F47" i="280"/>
  <c r="K85" i="278"/>
  <c r="I85" i="278"/>
  <c r="G85" i="278"/>
  <c r="E85" i="278"/>
  <c r="L85" i="278"/>
  <c r="J85" i="278"/>
  <c r="H85" i="278"/>
  <c r="F85" i="278"/>
  <c r="D85" i="278"/>
  <c r="L77" i="278"/>
  <c r="J77" i="278"/>
  <c r="H77" i="278"/>
  <c r="F77" i="278"/>
  <c r="D77" i="278"/>
  <c r="K77" i="278"/>
  <c r="I77" i="278"/>
  <c r="G77" i="278"/>
  <c r="E77" i="278"/>
  <c r="L69" i="278"/>
  <c r="J69" i="278"/>
  <c r="H69" i="278"/>
  <c r="F69" i="278"/>
  <c r="D69" i="278"/>
  <c r="K69" i="278"/>
  <c r="I69" i="278"/>
  <c r="G69" i="278"/>
  <c r="E69" i="278"/>
  <c r="L61" i="278"/>
  <c r="J61" i="278"/>
  <c r="H61" i="278"/>
  <c r="F61" i="278"/>
  <c r="D61" i="278"/>
  <c r="K61" i="278"/>
  <c r="I61" i="278"/>
  <c r="G61" i="278"/>
  <c r="E61" i="278"/>
  <c r="E57" i="279"/>
  <c r="I57" i="279"/>
  <c r="K53" i="278"/>
  <c r="I53" i="278"/>
  <c r="G53" i="278"/>
  <c r="E53" i="278"/>
  <c r="J53" i="278"/>
  <c r="F53" i="278"/>
  <c r="L53" i="278"/>
  <c r="H53" i="278"/>
  <c r="D53" i="278"/>
  <c r="E49" i="279"/>
  <c r="I49" i="279"/>
  <c r="K45" i="278"/>
  <c r="I45" i="278"/>
  <c r="G45" i="278"/>
  <c r="E45" i="278"/>
  <c r="L45" i="278"/>
  <c r="H45" i="278"/>
  <c r="D45" i="278"/>
  <c r="J45" i="278"/>
  <c r="F45" i="278"/>
  <c r="L37" i="278"/>
  <c r="J37" i="278"/>
  <c r="H37" i="278"/>
  <c r="F37" i="278"/>
  <c r="D37" i="278"/>
  <c r="I37" i="278"/>
  <c r="E37" i="278"/>
  <c r="K37" i="278"/>
  <c r="G37" i="278"/>
  <c r="K29" i="278"/>
  <c r="L29" i="278"/>
  <c r="I29" i="278"/>
  <c r="G29" i="278"/>
  <c r="E29" i="278"/>
  <c r="J29" i="278"/>
  <c r="H29" i="278"/>
  <c r="F29" i="278"/>
  <c r="D29" i="278"/>
  <c r="H29" i="280"/>
  <c r="F29" i="280"/>
  <c r="K21" i="278"/>
  <c r="I21" i="278"/>
  <c r="G21" i="278"/>
  <c r="E21" i="278"/>
  <c r="L21" i="278"/>
  <c r="J21" i="278"/>
  <c r="H21" i="278"/>
  <c r="F21" i="278"/>
  <c r="D21" i="278"/>
  <c r="K13" i="278"/>
  <c r="I13" i="278"/>
  <c r="G13" i="278"/>
  <c r="E13" i="278"/>
  <c r="L13" i="278"/>
  <c r="J13" i="278"/>
  <c r="H13" i="278"/>
  <c r="F13" i="278"/>
  <c r="D13" i="278"/>
  <c r="H13" i="280"/>
  <c r="F13" i="280"/>
  <c r="H83" i="280"/>
  <c r="F83" i="280"/>
  <c r="K75" i="278"/>
  <c r="G75" i="278"/>
  <c r="I75" i="278"/>
  <c r="E75" i="278"/>
  <c r="H75" i="280"/>
  <c r="F75" i="280"/>
  <c r="L67" i="278"/>
  <c r="H67" i="278"/>
  <c r="D67" i="278"/>
  <c r="J67" i="278"/>
  <c r="F67" i="278"/>
  <c r="H67" i="280"/>
  <c r="F67" i="280"/>
  <c r="K59" i="278"/>
  <c r="G59" i="278"/>
  <c r="I59" i="278"/>
  <c r="E59" i="278"/>
  <c r="H59" i="280"/>
  <c r="F59" i="280"/>
  <c r="E55" i="279"/>
  <c r="I55" i="279"/>
  <c r="J51" i="278"/>
  <c r="F51" i="278"/>
  <c r="H51" i="278"/>
  <c r="L51" i="278"/>
  <c r="D51" i="278"/>
  <c r="E51" i="279"/>
  <c r="I51" i="279"/>
  <c r="I43" i="278"/>
  <c r="E43" i="278"/>
  <c r="K43" i="278"/>
  <c r="G43" i="278"/>
  <c r="H43" i="280"/>
  <c r="F43" i="280"/>
  <c r="L35" i="278"/>
  <c r="H35" i="278"/>
  <c r="D35" i="278"/>
  <c r="J35" i="278"/>
  <c r="F35" i="278"/>
  <c r="K27" i="278"/>
  <c r="I27" i="278"/>
  <c r="G27" i="278"/>
  <c r="E27" i="278"/>
  <c r="L27" i="278"/>
  <c r="J27" i="278"/>
  <c r="H27" i="278"/>
  <c r="F27" i="278"/>
  <c r="D27" i="278"/>
  <c r="K19" i="278"/>
  <c r="I19" i="278"/>
  <c r="G19" i="278"/>
  <c r="E19" i="278"/>
  <c r="L19" i="278"/>
  <c r="J19" i="278"/>
  <c r="H19" i="278"/>
  <c r="F19" i="278"/>
  <c r="D19" i="278"/>
  <c r="K11" i="278"/>
  <c r="J11" i="278"/>
  <c r="F11" i="278"/>
  <c r="L11" i="278"/>
  <c r="H11" i="278"/>
  <c r="D11" i="278"/>
  <c r="L93" i="278"/>
  <c r="J93" i="278"/>
  <c r="H93" i="278"/>
  <c r="F93" i="278"/>
  <c r="D93" i="278"/>
  <c r="K93" i="278"/>
  <c r="I93" i="278"/>
  <c r="G93" i="278"/>
  <c r="E93" i="278"/>
  <c r="K89" i="278"/>
  <c r="I89" i="278"/>
  <c r="G89" i="278"/>
  <c r="E89" i="278"/>
  <c r="L89" i="278"/>
  <c r="J89" i="278"/>
  <c r="H89" i="278"/>
  <c r="F89" i="278"/>
  <c r="D89" i="278"/>
  <c r="K81" i="278"/>
  <c r="I81" i="278"/>
  <c r="G81" i="278"/>
  <c r="E81" i="278"/>
  <c r="L81" i="278"/>
  <c r="J81" i="278"/>
  <c r="H81" i="278"/>
  <c r="F81" i="278"/>
  <c r="D81" i="278"/>
  <c r="K73" i="278"/>
  <c r="I73" i="278"/>
  <c r="G73" i="278"/>
  <c r="E73" i="278"/>
  <c r="L73" i="278"/>
  <c r="J73" i="278"/>
  <c r="H73" i="278"/>
  <c r="F73" i="278"/>
  <c r="D73" i="278"/>
  <c r="E69" i="279"/>
  <c r="I69" i="279"/>
  <c r="L65" i="278"/>
  <c r="J65" i="278"/>
  <c r="H65" i="278"/>
  <c r="F65" i="278"/>
  <c r="D65" i="278"/>
  <c r="K65" i="278"/>
  <c r="I65" i="278"/>
  <c r="G65" i="278"/>
  <c r="E65" i="278"/>
  <c r="K57" i="278"/>
  <c r="I57" i="278"/>
  <c r="G57" i="278"/>
  <c r="E57" i="278"/>
  <c r="L57" i="278"/>
  <c r="J57" i="278"/>
  <c r="H57" i="278"/>
  <c r="F57" i="278"/>
  <c r="D57" i="278"/>
  <c r="E53" i="279"/>
  <c r="I53" i="279"/>
  <c r="K49" i="278"/>
  <c r="I49" i="278"/>
  <c r="G49" i="278"/>
  <c r="E49" i="278"/>
  <c r="J49" i="278"/>
  <c r="F49" i="278"/>
  <c r="L49" i="278"/>
  <c r="H49" i="278"/>
  <c r="D49" i="278"/>
  <c r="E45" i="279"/>
  <c r="I45" i="279"/>
  <c r="L41" i="278"/>
  <c r="J41" i="278"/>
  <c r="H41" i="278"/>
  <c r="F41" i="278"/>
  <c r="D41" i="278"/>
  <c r="I41" i="278"/>
  <c r="E41" i="278"/>
  <c r="K41" i="278"/>
  <c r="G41" i="278"/>
  <c r="H37" i="280"/>
  <c r="F37" i="280"/>
  <c r="L33" i="278"/>
  <c r="J33" i="278"/>
  <c r="H33" i="278"/>
  <c r="F33" i="278"/>
  <c r="D33" i="278"/>
  <c r="I33" i="278"/>
  <c r="E33" i="278"/>
  <c r="K33" i="278"/>
  <c r="G33" i="278"/>
  <c r="K25" i="278"/>
  <c r="I25" i="278"/>
  <c r="G25" i="278"/>
  <c r="E25" i="278"/>
  <c r="L25" i="278"/>
  <c r="J25" i="278"/>
  <c r="H25" i="278"/>
  <c r="F25" i="278"/>
  <c r="D25" i="278"/>
  <c r="H21" i="280"/>
  <c r="F21" i="280"/>
  <c r="K17" i="278"/>
  <c r="I17" i="278"/>
  <c r="G17" i="278"/>
  <c r="E17" i="278"/>
  <c r="L17" i="278"/>
  <c r="J17" i="278"/>
  <c r="H17" i="278"/>
  <c r="F17" i="278"/>
  <c r="D17" i="278"/>
  <c r="K95" i="278"/>
  <c r="E95" i="278"/>
  <c r="I95" i="278"/>
  <c r="I91" i="278"/>
  <c r="K91" i="278"/>
  <c r="G91" i="278"/>
  <c r="H91" i="280"/>
  <c r="F91" i="280"/>
  <c r="J87" i="278"/>
  <c r="H87" i="278"/>
  <c r="L87" i="278"/>
  <c r="D87" i="278"/>
  <c r="J83" i="278"/>
  <c r="H83" i="278"/>
  <c r="L83" i="278"/>
  <c r="D83" i="278"/>
  <c r="K79" i="278"/>
  <c r="I79" i="278"/>
  <c r="E79" i="278"/>
  <c r="G79" i="278"/>
  <c r="L71" i="278"/>
  <c r="H71" i="278"/>
  <c r="D71" i="278"/>
  <c r="J71" i="278"/>
  <c r="F71" i="278"/>
  <c r="I63" i="278"/>
  <c r="E63" i="278"/>
  <c r="K63" i="278"/>
  <c r="G63" i="278"/>
  <c r="E59" i="279"/>
  <c r="I59" i="279"/>
  <c r="J55" i="278"/>
  <c r="F55" i="278"/>
  <c r="H55" i="278"/>
  <c r="L55" i="278"/>
  <c r="D55" i="278"/>
  <c r="H51" i="280"/>
  <c r="F51" i="280"/>
  <c r="K47" i="278"/>
  <c r="G47" i="278"/>
  <c r="E47" i="278"/>
  <c r="I47" i="278"/>
  <c r="E47" i="279"/>
  <c r="I47" i="279"/>
  <c r="E43" i="279"/>
  <c r="I43" i="279"/>
  <c r="L39" i="278"/>
  <c r="H39" i="278"/>
  <c r="D39" i="278"/>
  <c r="J39" i="278"/>
  <c r="F39" i="278"/>
  <c r="I31" i="278"/>
  <c r="G31" i="278"/>
  <c r="E31" i="278"/>
  <c r="H31" i="278"/>
  <c r="D31" i="278"/>
  <c r="K31" i="278"/>
  <c r="F31" i="278"/>
  <c r="K23" i="278"/>
  <c r="I23" i="278"/>
  <c r="G23" i="278"/>
  <c r="E23" i="278"/>
  <c r="L23" i="278"/>
  <c r="J23" i="278"/>
  <c r="H23" i="278"/>
  <c r="F23" i="278"/>
  <c r="D23" i="278"/>
  <c r="K15" i="278"/>
  <c r="I15" i="278"/>
  <c r="G15" i="278"/>
  <c r="E15" i="278"/>
  <c r="L15" i="278"/>
  <c r="J15" i="278"/>
  <c r="H15" i="278"/>
  <c r="F15" i="278"/>
  <c r="D15" i="278"/>
  <c r="G95" i="271"/>
  <c r="F95" i="271"/>
  <c r="E95" i="271"/>
  <c r="D95" i="271"/>
  <c r="G93" i="271"/>
  <c r="F93" i="271"/>
  <c r="E93" i="271"/>
  <c r="D93" i="271"/>
  <c r="G91" i="271"/>
  <c r="F91" i="271"/>
  <c r="E91" i="271"/>
  <c r="D91" i="271"/>
  <c r="G89" i="271"/>
  <c r="F89" i="271"/>
  <c r="E89" i="271"/>
  <c r="D89" i="271"/>
  <c r="G87" i="271"/>
  <c r="F87" i="271"/>
  <c r="E87" i="271"/>
  <c r="D87" i="271"/>
  <c r="G85" i="271"/>
  <c r="F85" i="271"/>
  <c r="E85" i="271"/>
  <c r="D85" i="271"/>
  <c r="G83" i="271"/>
  <c r="F83" i="271"/>
  <c r="E83" i="271"/>
  <c r="D83" i="271"/>
  <c r="G81" i="271"/>
  <c r="F81" i="271"/>
  <c r="E81" i="271"/>
  <c r="D81" i="271"/>
  <c r="G79" i="271"/>
  <c r="F79" i="271"/>
  <c r="E79" i="271"/>
  <c r="D79" i="271"/>
  <c r="G77" i="271"/>
  <c r="F77" i="271"/>
  <c r="E77" i="271"/>
  <c r="D77" i="271"/>
  <c r="G75" i="271"/>
  <c r="F75" i="271"/>
  <c r="E75" i="271"/>
  <c r="D75" i="271"/>
  <c r="G73" i="271"/>
  <c r="F73" i="271"/>
  <c r="E73" i="271"/>
  <c r="D73" i="271"/>
  <c r="G71" i="271"/>
  <c r="F71" i="271"/>
  <c r="E71" i="271"/>
  <c r="D71" i="271"/>
  <c r="G69" i="271"/>
  <c r="F69" i="271"/>
  <c r="E69" i="271"/>
  <c r="D69" i="271"/>
  <c r="G67" i="271"/>
  <c r="F67" i="271"/>
  <c r="E67" i="271"/>
  <c r="D67" i="271"/>
  <c r="G65" i="271"/>
  <c r="F65" i="271"/>
  <c r="E65" i="271"/>
  <c r="D65" i="271"/>
  <c r="G63" i="271"/>
  <c r="F63" i="271"/>
  <c r="E63" i="271"/>
  <c r="D63" i="271"/>
  <c r="G61" i="271"/>
  <c r="F61" i="271"/>
  <c r="E61" i="271"/>
  <c r="D61" i="271"/>
  <c r="G59" i="271"/>
  <c r="F59" i="271"/>
  <c r="E59" i="271"/>
  <c r="D59" i="271"/>
  <c r="G57" i="271"/>
  <c r="F57" i="271"/>
  <c r="E57" i="271"/>
  <c r="D57" i="271"/>
  <c r="G55" i="271"/>
  <c r="F55" i="271"/>
  <c r="E55" i="271"/>
  <c r="D55" i="271"/>
  <c r="G53" i="271"/>
  <c r="F53" i="271"/>
  <c r="E53" i="271"/>
  <c r="D53" i="271"/>
  <c r="G51" i="271"/>
  <c r="F51" i="271"/>
  <c r="E51" i="271"/>
  <c r="D51" i="271"/>
  <c r="G49" i="271"/>
  <c r="F49" i="271"/>
  <c r="E49" i="271"/>
  <c r="D49" i="271"/>
  <c r="G47" i="271"/>
  <c r="F47" i="271"/>
  <c r="E47" i="271"/>
  <c r="D47" i="271"/>
  <c r="G45" i="271"/>
  <c r="F45" i="271"/>
  <c r="E45" i="271"/>
  <c r="D45" i="271"/>
  <c r="G43" i="271"/>
  <c r="F43" i="271"/>
  <c r="E43" i="271"/>
  <c r="D43" i="271"/>
  <c r="G41" i="271"/>
  <c r="F41" i="271"/>
  <c r="E41" i="271"/>
  <c r="D41" i="271"/>
  <c r="G39" i="271"/>
  <c r="F39" i="271"/>
  <c r="E39" i="271"/>
  <c r="D39" i="271"/>
  <c r="G37" i="271"/>
  <c r="F37" i="271"/>
  <c r="E37" i="271"/>
  <c r="D37" i="271"/>
  <c r="G35" i="271"/>
  <c r="F35" i="271"/>
  <c r="E35" i="271"/>
  <c r="D35" i="271"/>
  <c r="G33" i="271"/>
  <c r="F33" i="271"/>
  <c r="E33" i="271"/>
  <c r="D33" i="271"/>
  <c r="G31" i="271"/>
  <c r="F31" i="271"/>
  <c r="E31" i="271"/>
  <c r="D31" i="271"/>
  <c r="G29" i="271"/>
  <c r="F29" i="271"/>
  <c r="E29" i="271"/>
  <c r="D29" i="271"/>
  <c r="G27" i="271"/>
  <c r="F27" i="271"/>
  <c r="E27" i="271"/>
  <c r="D27" i="271"/>
  <c r="G25" i="271"/>
  <c r="F25" i="271"/>
  <c r="E25" i="271"/>
  <c r="D25" i="271"/>
  <c r="G23" i="271"/>
  <c r="F23" i="271"/>
  <c r="E23" i="271"/>
  <c r="D23" i="271"/>
  <c r="G21" i="271"/>
  <c r="F21" i="271"/>
  <c r="E21" i="271"/>
  <c r="D21" i="271"/>
  <c r="G19" i="271"/>
  <c r="F19" i="271"/>
  <c r="E19" i="271"/>
  <c r="D19" i="271"/>
  <c r="G17" i="271"/>
  <c r="F17" i="271"/>
  <c r="E17" i="271"/>
  <c r="D17" i="271"/>
  <c r="G15" i="271"/>
  <c r="F15" i="271"/>
  <c r="E15" i="271"/>
  <c r="D15" i="271"/>
  <c r="G13" i="271"/>
  <c r="F13" i="271"/>
  <c r="E13" i="271"/>
  <c r="D13" i="271"/>
  <c r="G11" i="271"/>
  <c r="F11" i="271"/>
  <c r="E11" i="271"/>
  <c r="D11" i="271"/>
  <c r="F95" i="270"/>
  <c r="E95" i="270"/>
  <c r="D95" i="270"/>
  <c r="F93" i="270"/>
  <c r="E93" i="270"/>
  <c r="D93" i="270"/>
  <c r="F91" i="270"/>
  <c r="E91" i="270"/>
  <c r="D91" i="270"/>
  <c r="F89" i="270"/>
  <c r="E89" i="270"/>
  <c r="D89" i="270"/>
  <c r="F87" i="270"/>
  <c r="E87" i="270"/>
  <c r="D87" i="270"/>
  <c r="F85" i="270"/>
  <c r="E85" i="270"/>
  <c r="D85" i="270"/>
  <c r="F83" i="270"/>
  <c r="E83" i="270"/>
  <c r="D83" i="270"/>
  <c r="F81" i="270"/>
  <c r="E81" i="270"/>
  <c r="D81" i="270"/>
  <c r="F79" i="270"/>
  <c r="E79" i="270"/>
  <c r="D79" i="270"/>
  <c r="F77" i="270"/>
  <c r="E77" i="270"/>
  <c r="D77" i="270"/>
  <c r="F75" i="270"/>
  <c r="E75" i="270"/>
  <c r="D75" i="270"/>
  <c r="F73" i="270"/>
  <c r="E73" i="270"/>
  <c r="D73" i="270"/>
  <c r="F71" i="270"/>
  <c r="E71" i="270"/>
  <c r="D71" i="270"/>
  <c r="F69" i="270"/>
  <c r="E69" i="270"/>
  <c r="D69" i="270"/>
  <c r="F67" i="270"/>
  <c r="E67" i="270"/>
  <c r="D67" i="270"/>
  <c r="F65" i="270"/>
  <c r="E65" i="270"/>
  <c r="D65" i="270"/>
  <c r="F63" i="270"/>
  <c r="E63" i="270"/>
  <c r="D63" i="270"/>
  <c r="F61" i="270"/>
  <c r="E61" i="270"/>
  <c r="D61" i="270"/>
  <c r="F59" i="270"/>
  <c r="E59" i="270"/>
  <c r="D59" i="270"/>
  <c r="F57" i="270"/>
  <c r="E57" i="270"/>
  <c r="D57" i="270"/>
  <c r="F55" i="270"/>
  <c r="E55" i="270"/>
  <c r="D55" i="270"/>
  <c r="F53" i="270"/>
  <c r="E53" i="270"/>
  <c r="D53" i="270"/>
  <c r="F51" i="270"/>
  <c r="E51" i="270"/>
  <c r="D51" i="270"/>
  <c r="F49" i="270"/>
  <c r="E49" i="270"/>
  <c r="D49" i="270"/>
  <c r="F47" i="270"/>
  <c r="E47" i="270"/>
  <c r="D47" i="270"/>
  <c r="F45" i="270"/>
  <c r="E45" i="270"/>
  <c r="D45" i="270"/>
  <c r="F43" i="270"/>
  <c r="E43" i="270"/>
  <c r="D43" i="270"/>
  <c r="F41" i="270"/>
  <c r="E41" i="270"/>
  <c r="D41" i="270"/>
  <c r="F39" i="270"/>
  <c r="E39" i="270"/>
  <c r="D39" i="270"/>
  <c r="F37" i="270"/>
  <c r="E37" i="270"/>
  <c r="D37" i="270"/>
  <c r="F35" i="270"/>
  <c r="E35" i="270"/>
  <c r="D35" i="270"/>
  <c r="F33" i="270"/>
  <c r="E33" i="270"/>
  <c r="D33" i="270"/>
  <c r="F31" i="270"/>
  <c r="E31" i="270"/>
  <c r="D31" i="270"/>
  <c r="F29" i="270"/>
  <c r="E29" i="270"/>
  <c r="D29" i="270"/>
  <c r="F27" i="270"/>
  <c r="E27" i="270"/>
  <c r="D27" i="270"/>
  <c r="F25" i="270"/>
  <c r="E25" i="270"/>
  <c r="D25" i="270"/>
  <c r="F23" i="270"/>
  <c r="E23" i="270"/>
  <c r="D23" i="270"/>
  <c r="F21" i="270"/>
  <c r="E21" i="270"/>
  <c r="D21" i="270"/>
  <c r="F19" i="270"/>
  <c r="E19" i="270"/>
  <c r="D19" i="270"/>
  <c r="F17" i="270"/>
  <c r="E17" i="270"/>
  <c r="D17" i="270"/>
  <c r="F15" i="270"/>
  <c r="E15" i="270"/>
  <c r="D15" i="270"/>
  <c r="F13" i="270"/>
  <c r="E13" i="270"/>
  <c r="D13" i="270"/>
  <c r="F11" i="270"/>
  <c r="E11" i="270"/>
  <c r="D11" i="270"/>
  <c r="G95" i="269" l="1"/>
  <c r="F95" i="269"/>
  <c r="E95" i="269"/>
  <c r="D95" i="269"/>
  <c r="G93" i="269"/>
  <c r="F93" i="269"/>
  <c r="E93" i="269"/>
  <c r="D93" i="269"/>
  <c r="G91" i="269"/>
  <c r="F91" i="269"/>
  <c r="E91" i="269"/>
  <c r="D91" i="269"/>
  <c r="G89" i="269"/>
  <c r="F89" i="269"/>
  <c r="E89" i="269"/>
  <c r="D89" i="269"/>
  <c r="G87" i="269"/>
  <c r="F87" i="269"/>
  <c r="E87" i="269"/>
  <c r="D87" i="269"/>
  <c r="G85" i="269"/>
  <c r="F85" i="269"/>
  <c r="E85" i="269"/>
  <c r="D85" i="269"/>
  <c r="G83" i="269"/>
  <c r="F83" i="269"/>
  <c r="E83" i="269"/>
  <c r="D83" i="269"/>
  <c r="G81" i="269"/>
  <c r="F81" i="269"/>
  <c r="E81" i="269"/>
  <c r="D81" i="269"/>
  <c r="G79" i="269"/>
  <c r="F79" i="269"/>
  <c r="E79" i="269"/>
  <c r="D79" i="269"/>
  <c r="G77" i="269"/>
  <c r="F77" i="269"/>
  <c r="E77" i="269"/>
  <c r="D77" i="269"/>
  <c r="G75" i="269"/>
  <c r="F75" i="269"/>
  <c r="E75" i="269"/>
  <c r="D75" i="269"/>
  <c r="G73" i="269"/>
  <c r="F73" i="269"/>
  <c r="E73" i="269"/>
  <c r="D73" i="269"/>
  <c r="G71" i="269"/>
  <c r="F71" i="269"/>
  <c r="E71" i="269"/>
  <c r="D71" i="269"/>
  <c r="G69" i="269"/>
  <c r="F69" i="269"/>
  <c r="E69" i="269"/>
  <c r="D69" i="269"/>
  <c r="G67" i="269"/>
  <c r="F67" i="269"/>
  <c r="E67" i="269"/>
  <c r="D67" i="269"/>
  <c r="G65" i="269"/>
  <c r="F65" i="269"/>
  <c r="E65" i="269"/>
  <c r="D65" i="269"/>
  <c r="G63" i="269"/>
  <c r="F63" i="269"/>
  <c r="E63" i="269"/>
  <c r="D63" i="269"/>
  <c r="G61" i="269"/>
  <c r="F61" i="269"/>
  <c r="E61" i="269"/>
  <c r="D61" i="269"/>
  <c r="G59" i="269"/>
  <c r="F59" i="269"/>
  <c r="E59" i="269"/>
  <c r="D59" i="269"/>
  <c r="G57" i="269"/>
  <c r="F57" i="269"/>
  <c r="E57" i="269"/>
  <c r="D57" i="269"/>
  <c r="G55" i="269"/>
  <c r="F55" i="269"/>
  <c r="E55" i="269"/>
  <c r="D55" i="269"/>
  <c r="G53" i="269"/>
  <c r="F53" i="269"/>
  <c r="E53" i="269"/>
  <c r="D53" i="269"/>
  <c r="G51" i="269"/>
  <c r="F51" i="269"/>
  <c r="E51" i="269"/>
  <c r="D51" i="269"/>
  <c r="G49" i="269"/>
  <c r="F49" i="269"/>
  <c r="E49" i="269"/>
  <c r="D49" i="269"/>
  <c r="G47" i="269"/>
  <c r="F47" i="269"/>
  <c r="E47" i="269"/>
  <c r="D47" i="269"/>
  <c r="G45" i="269"/>
  <c r="F45" i="269"/>
  <c r="E45" i="269"/>
  <c r="D45" i="269"/>
  <c r="G43" i="269"/>
  <c r="F43" i="269"/>
  <c r="E43" i="269"/>
  <c r="D43" i="269"/>
  <c r="G41" i="269"/>
  <c r="F41" i="269"/>
  <c r="E41" i="269"/>
  <c r="D41" i="269"/>
  <c r="G39" i="269"/>
  <c r="F39" i="269"/>
  <c r="E39" i="269"/>
  <c r="D39" i="269"/>
  <c r="G37" i="269"/>
  <c r="F37" i="269"/>
  <c r="E37" i="269"/>
  <c r="D37" i="269"/>
  <c r="G35" i="269"/>
  <c r="F35" i="269"/>
  <c r="E35" i="269"/>
  <c r="D35" i="269"/>
  <c r="G33" i="269"/>
  <c r="F33" i="269"/>
  <c r="E33" i="269"/>
  <c r="D33" i="269"/>
  <c r="G31" i="269"/>
  <c r="F31" i="269"/>
  <c r="E31" i="269"/>
  <c r="D31" i="269"/>
  <c r="G29" i="269"/>
  <c r="F29" i="269"/>
  <c r="E29" i="269"/>
  <c r="D29" i="269"/>
  <c r="G27" i="269"/>
  <c r="F27" i="269"/>
  <c r="E27" i="269"/>
  <c r="D27" i="269"/>
  <c r="G25" i="269"/>
  <c r="F25" i="269"/>
  <c r="E25" i="269"/>
  <c r="D25" i="269"/>
  <c r="G23" i="269"/>
  <c r="F23" i="269"/>
  <c r="E23" i="269"/>
  <c r="D23" i="269"/>
  <c r="G21" i="269"/>
  <c r="F21" i="269"/>
  <c r="E21" i="269"/>
  <c r="D21" i="269"/>
  <c r="G19" i="269"/>
  <c r="F19" i="269"/>
  <c r="E19" i="269"/>
  <c r="D19" i="269"/>
  <c r="G17" i="269"/>
  <c r="F17" i="269"/>
  <c r="E17" i="269"/>
  <c r="D17" i="269"/>
  <c r="G15" i="269"/>
  <c r="F15" i="269"/>
  <c r="E15" i="269"/>
  <c r="D15" i="269"/>
  <c r="G13" i="269"/>
  <c r="F13" i="269"/>
  <c r="E13" i="269"/>
  <c r="D13" i="269"/>
  <c r="G11" i="269"/>
  <c r="F11" i="269"/>
  <c r="E11" i="269"/>
  <c r="D11" i="269"/>
  <c r="D23" i="256" l="1"/>
  <c r="E23" i="256"/>
  <c r="K95" i="261" l="1"/>
  <c r="J95" i="261"/>
  <c r="I95" i="261"/>
  <c r="H95" i="261"/>
  <c r="G95" i="261"/>
  <c r="F95" i="261"/>
  <c r="E95" i="261"/>
  <c r="D95" i="261"/>
  <c r="K93" i="261"/>
  <c r="J93" i="261"/>
  <c r="I93" i="261"/>
  <c r="H93" i="261"/>
  <c r="G93" i="261"/>
  <c r="F93" i="261"/>
  <c r="E93" i="261"/>
  <c r="D93" i="261"/>
  <c r="K91" i="261"/>
  <c r="J91" i="261"/>
  <c r="I91" i="261"/>
  <c r="H91" i="261"/>
  <c r="G91" i="261"/>
  <c r="F91" i="261"/>
  <c r="E91" i="261"/>
  <c r="D91" i="261"/>
  <c r="K89" i="261"/>
  <c r="J89" i="261"/>
  <c r="I89" i="261"/>
  <c r="H89" i="261"/>
  <c r="G89" i="261"/>
  <c r="F89" i="261"/>
  <c r="E89" i="261"/>
  <c r="D89" i="261"/>
  <c r="K87" i="261"/>
  <c r="J87" i="261"/>
  <c r="I87" i="261"/>
  <c r="H87" i="261"/>
  <c r="G87" i="261"/>
  <c r="F87" i="261"/>
  <c r="E87" i="261"/>
  <c r="D87" i="261"/>
  <c r="K85" i="261"/>
  <c r="J85" i="261"/>
  <c r="I85" i="261"/>
  <c r="H85" i="261"/>
  <c r="G85" i="261"/>
  <c r="F85" i="261"/>
  <c r="E85" i="261"/>
  <c r="D85" i="261"/>
  <c r="K83" i="261"/>
  <c r="J83" i="261"/>
  <c r="I83" i="261"/>
  <c r="H83" i="261"/>
  <c r="G83" i="261"/>
  <c r="F83" i="261"/>
  <c r="E83" i="261"/>
  <c r="D83" i="261"/>
  <c r="K81" i="261"/>
  <c r="J81" i="261"/>
  <c r="I81" i="261"/>
  <c r="H81" i="261"/>
  <c r="G81" i="261"/>
  <c r="F81" i="261"/>
  <c r="E81" i="261"/>
  <c r="D81" i="261"/>
  <c r="K79" i="261"/>
  <c r="J79" i="261"/>
  <c r="I79" i="261"/>
  <c r="H79" i="261"/>
  <c r="G79" i="261"/>
  <c r="F79" i="261"/>
  <c r="E79" i="261"/>
  <c r="D79" i="261"/>
  <c r="K77" i="261"/>
  <c r="J77" i="261"/>
  <c r="I77" i="261"/>
  <c r="H77" i="261"/>
  <c r="G77" i="261"/>
  <c r="F77" i="261"/>
  <c r="E77" i="261"/>
  <c r="D77" i="261"/>
  <c r="K75" i="261"/>
  <c r="J75" i="261"/>
  <c r="I75" i="261"/>
  <c r="H75" i="261"/>
  <c r="G75" i="261"/>
  <c r="F75" i="261"/>
  <c r="E75" i="261"/>
  <c r="D75" i="261"/>
  <c r="K73" i="261"/>
  <c r="J73" i="261"/>
  <c r="I73" i="261"/>
  <c r="H73" i="261"/>
  <c r="G73" i="261"/>
  <c r="F73" i="261"/>
  <c r="E73" i="261"/>
  <c r="D73" i="261"/>
  <c r="K71" i="261"/>
  <c r="J71" i="261"/>
  <c r="I71" i="261"/>
  <c r="H71" i="261"/>
  <c r="G71" i="261"/>
  <c r="F71" i="261"/>
  <c r="E71" i="261"/>
  <c r="D71" i="261"/>
  <c r="K69" i="261"/>
  <c r="J69" i="261"/>
  <c r="I69" i="261"/>
  <c r="H69" i="261"/>
  <c r="G69" i="261"/>
  <c r="F69" i="261"/>
  <c r="E69" i="261"/>
  <c r="D69" i="261"/>
  <c r="K67" i="261"/>
  <c r="J67" i="261"/>
  <c r="I67" i="261"/>
  <c r="H67" i="261"/>
  <c r="G67" i="261"/>
  <c r="F67" i="261"/>
  <c r="E67" i="261"/>
  <c r="D67" i="261"/>
  <c r="K63" i="261"/>
  <c r="J63" i="261"/>
  <c r="I63" i="261"/>
  <c r="H63" i="261"/>
  <c r="G63" i="261"/>
  <c r="F63" i="261"/>
  <c r="E63" i="261"/>
  <c r="D63" i="261"/>
  <c r="K61" i="261"/>
  <c r="J61" i="261"/>
  <c r="I61" i="261"/>
  <c r="H61" i="261"/>
  <c r="G61" i="261"/>
  <c r="F61" i="261"/>
  <c r="E61" i="261"/>
  <c r="D61" i="261"/>
  <c r="K59" i="261"/>
  <c r="J59" i="261"/>
  <c r="I59" i="261"/>
  <c r="H59" i="261"/>
  <c r="G59" i="261"/>
  <c r="F59" i="261"/>
  <c r="E59" i="261"/>
  <c r="D59" i="261"/>
  <c r="K57" i="261"/>
  <c r="J57" i="261"/>
  <c r="I57" i="261"/>
  <c r="H57" i="261"/>
  <c r="G57" i="261"/>
  <c r="F57" i="261"/>
  <c r="E57" i="261"/>
  <c r="D57" i="261"/>
  <c r="K55" i="261"/>
  <c r="J55" i="261"/>
  <c r="I55" i="261"/>
  <c r="H55" i="261"/>
  <c r="G55" i="261"/>
  <c r="F55" i="261"/>
  <c r="E55" i="261"/>
  <c r="D55" i="261"/>
  <c r="K53" i="261"/>
  <c r="J53" i="261"/>
  <c r="I53" i="261"/>
  <c r="H53" i="261"/>
  <c r="G53" i="261"/>
  <c r="F53" i="261"/>
  <c r="E53" i="261"/>
  <c r="D53" i="261"/>
  <c r="K51" i="261"/>
  <c r="J51" i="261"/>
  <c r="I51" i="261"/>
  <c r="H51" i="261"/>
  <c r="G51" i="261"/>
  <c r="F51" i="261"/>
  <c r="E51" i="261"/>
  <c r="D51" i="261"/>
  <c r="K49" i="261"/>
  <c r="J49" i="261"/>
  <c r="I49" i="261"/>
  <c r="H49" i="261"/>
  <c r="G49" i="261"/>
  <c r="F49" i="261"/>
  <c r="E49" i="261"/>
  <c r="D49" i="261"/>
  <c r="K47" i="261"/>
  <c r="J47" i="261"/>
  <c r="I47" i="261"/>
  <c r="H47" i="261"/>
  <c r="G47" i="261"/>
  <c r="F47" i="261"/>
  <c r="E47" i="261"/>
  <c r="D47" i="261"/>
  <c r="K45" i="261"/>
  <c r="J45" i="261"/>
  <c r="I45" i="261"/>
  <c r="H45" i="261"/>
  <c r="G45" i="261"/>
  <c r="F45" i="261"/>
  <c r="E45" i="261"/>
  <c r="D45" i="261"/>
  <c r="K43" i="261"/>
  <c r="J43" i="261"/>
  <c r="I43" i="261"/>
  <c r="H43" i="261"/>
  <c r="G43" i="261"/>
  <c r="F43" i="261"/>
  <c r="E43" i="261"/>
  <c r="D43" i="261"/>
  <c r="K41" i="261"/>
  <c r="J41" i="261"/>
  <c r="I41" i="261"/>
  <c r="H41" i="261"/>
  <c r="G41" i="261"/>
  <c r="F41" i="261"/>
  <c r="E41" i="261"/>
  <c r="D41" i="261"/>
  <c r="K39" i="261"/>
  <c r="J39" i="261"/>
  <c r="I39" i="261"/>
  <c r="H39" i="261"/>
  <c r="G39" i="261"/>
  <c r="F39" i="261"/>
  <c r="E39" i="261"/>
  <c r="D39" i="261"/>
  <c r="K37" i="261"/>
  <c r="J37" i="261"/>
  <c r="I37" i="261"/>
  <c r="H37" i="261"/>
  <c r="G37" i="261"/>
  <c r="F37" i="261"/>
  <c r="E37" i="261"/>
  <c r="D37" i="261"/>
  <c r="K35" i="261"/>
  <c r="J35" i="261"/>
  <c r="I35" i="261"/>
  <c r="H35" i="261"/>
  <c r="G35" i="261"/>
  <c r="F35" i="261"/>
  <c r="E35" i="261"/>
  <c r="D35" i="261"/>
  <c r="K33" i="261"/>
  <c r="J33" i="261"/>
  <c r="I33" i="261"/>
  <c r="H33" i="261"/>
  <c r="G33" i="261"/>
  <c r="F33" i="261"/>
  <c r="E33" i="261"/>
  <c r="D33" i="261"/>
  <c r="K31" i="261"/>
  <c r="J31" i="261"/>
  <c r="I31" i="261"/>
  <c r="H31" i="261"/>
  <c r="G31" i="261"/>
  <c r="F31" i="261"/>
  <c r="E31" i="261"/>
  <c r="D31" i="261"/>
  <c r="K29" i="261"/>
  <c r="J29" i="261"/>
  <c r="I29" i="261"/>
  <c r="H29" i="261"/>
  <c r="G29" i="261"/>
  <c r="F29" i="261"/>
  <c r="E29" i="261"/>
  <c r="D29" i="261"/>
  <c r="K27" i="261"/>
  <c r="J27" i="261"/>
  <c r="I27" i="261"/>
  <c r="H27" i="261"/>
  <c r="G27" i="261"/>
  <c r="F27" i="261"/>
  <c r="E27" i="261"/>
  <c r="D27" i="261"/>
  <c r="K25" i="261"/>
  <c r="J25" i="261"/>
  <c r="I25" i="261"/>
  <c r="H25" i="261"/>
  <c r="G25" i="261"/>
  <c r="F25" i="261"/>
  <c r="E25" i="261"/>
  <c r="D25" i="261"/>
  <c r="K23" i="261"/>
  <c r="J23" i="261"/>
  <c r="I23" i="261"/>
  <c r="H23" i="261"/>
  <c r="G23" i="261"/>
  <c r="F23" i="261"/>
  <c r="E23" i="261"/>
  <c r="D23" i="261"/>
  <c r="K21" i="261"/>
  <c r="J21" i="261"/>
  <c r="I21" i="261"/>
  <c r="H21" i="261"/>
  <c r="G21" i="261"/>
  <c r="F21" i="261"/>
  <c r="E21" i="261"/>
  <c r="D21" i="261"/>
  <c r="K19" i="261"/>
  <c r="J19" i="261"/>
  <c r="I19" i="261"/>
  <c r="H19" i="261"/>
  <c r="G19" i="261"/>
  <c r="F19" i="261"/>
  <c r="E19" i="261"/>
  <c r="D19" i="261"/>
  <c r="K17" i="261"/>
  <c r="J17" i="261"/>
  <c r="I17" i="261"/>
  <c r="H17" i="261"/>
  <c r="G17" i="261"/>
  <c r="F17" i="261"/>
  <c r="E17" i="261"/>
  <c r="D17" i="261"/>
  <c r="K15" i="261"/>
  <c r="J15" i="261"/>
  <c r="I15" i="261"/>
  <c r="H15" i="261"/>
  <c r="G15" i="261"/>
  <c r="F15" i="261"/>
  <c r="E15" i="261"/>
  <c r="D15" i="261"/>
  <c r="K13" i="261"/>
  <c r="J13" i="261"/>
  <c r="I13" i="261"/>
  <c r="H13" i="261"/>
  <c r="G13" i="261"/>
  <c r="F13" i="261"/>
  <c r="E13" i="261"/>
  <c r="D13" i="261"/>
  <c r="K11" i="261"/>
  <c r="J11" i="261"/>
  <c r="I11" i="261"/>
  <c r="H11" i="261"/>
  <c r="G11" i="261"/>
  <c r="F11" i="261"/>
  <c r="E11" i="261"/>
  <c r="D11" i="261"/>
  <c r="L95" i="259" l="1"/>
  <c r="K95" i="259"/>
  <c r="J95" i="259"/>
  <c r="I95" i="259"/>
  <c r="H95" i="259"/>
  <c r="G95" i="259"/>
  <c r="F95" i="259"/>
  <c r="E95" i="259"/>
  <c r="D95" i="259"/>
  <c r="L93" i="259"/>
  <c r="K93" i="259"/>
  <c r="J93" i="259"/>
  <c r="I93" i="259"/>
  <c r="H93" i="259"/>
  <c r="G93" i="259"/>
  <c r="F93" i="259"/>
  <c r="E93" i="259"/>
  <c r="D93" i="259"/>
  <c r="L91" i="259"/>
  <c r="K91" i="259"/>
  <c r="J91" i="259"/>
  <c r="I91" i="259"/>
  <c r="H91" i="259"/>
  <c r="G91" i="259"/>
  <c r="F91" i="259"/>
  <c r="E91" i="259"/>
  <c r="D91" i="259"/>
  <c r="L89" i="259"/>
  <c r="K89" i="259"/>
  <c r="J89" i="259"/>
  <c r="I89" i="259"/>
  <c r="H89" i="259"/>
  <c r="G89" i="259"/>
  <c r="F89" i="259"/>
  <c r="E89" i="259"/>
  <c r="D89" i="259"/>
  <c r="L87" i="259"/>
  <c r="K87" i="259"/>
  <c r="J87" i="259"/>
  <c r="I87" i="259"/>
  <c r="H87" i="259"/>
  <c r="G87" i="259"/>
  <c r="F87" i="259"/>
  <c r="E87" i="259"/>
  <c r="D87" i="259"/>
  <c r="L85" i="259"/>
  <c r="K85" i="259"/>
  <c r="J85" i="259"/>
  <c r="I85" i="259"/>
  <c r="H85" i="259"/>
  <c r="G85" i="259"/>
  <c r="F85" i="259"/>
  <c r="E85" i="259"/>
  <c r="D85" i="259"/>
  <c r="L83" i="259"/>
  <c r="K83" i="259"/>
  <c r="J83" i="259"/>
  <c r="I83" i="259"/>
  <c r="H83" i="259"/>
  <c r="G83" i="259"/>
  <c r="F83" i="259"/>
  <c r="E83" i="259"/>
  <c r="D83" i="259"/>
  <c r="L81" i="259"/>
  <c r="K81" i="259"/>
  <c r="J81" i="259"/>
  <c r="I81" i="259"/>
  <c r="H81" i="259"/>
  <c r="G81" i="259"/>
  <c r="F81" i="259"/>
  <c r="E81" i="259"/>
  <c r="D81" i="259"/>
  <c r="L79" i="259"/>
  <c r="K79" i="259"/>
  <c r="J79" i="259"/>
  <c r="I79" i="259"/>
  <c r="H79" i="259"/>
  <c r="G79" i="259"/>
  <c r="F79" i="259"/>
  <c r="E79" i="259"/>
  <c r="D79" i="259"/>
  <c r="L77" i="259"/>
  <c r="K77" i="259"/>
  <c r="J77" i="259"/>
  <c r="I77" i="259"/>
  <c r="H77" i="259"/>
  <c r="G77" i="259"/>
  <c r="F77" i="259"/>
  <c r="E77" i="259"/>
  <c r="D77" i="259"/>
  <c r="L75" i="259"/>
  <c r="K75" i="259"/>
  <c r="J75" i="259"/>
  <c r="I75" i="259"/>
  <c r="H75" i="259"/>
  <c r="G75" i="259"/>
  <c r="F75" i="259"/>
  <c r="E75" i="259"/>
  <c r="D75" i="259"/>
  <c r="L73" i="259"/>
  <c r="K73" i="259"/>
  <c r="J73" i="259"/>
  <c r="I73" i="259"/>
  <c r="H73" i="259"/>
  <c r="G73" i="259"/>
  <c r="F73" i="259"/>
  <c r="E73" i="259"/>
  <c r="D73" i="259"/>
  <c r="L71" i="259"/>
  <c r="K71" i="259"/>
  <c r="J71" i="259"/>
  <c r="I71" i="259"/>
  <c r="H71" i="259"/>
  <c r="G71" i="259"/>
  <c r="F71" i="259"/>
  <c r="E71" i="259"/>
  <c r="D71" i="259"/>
  <c r="L69" i="259"/>
  <c r="K69" i="259"/>
  <c r="J69" i="259"/>
  <c r="I69" i="259"/>
  <c r="H69" i="259"/>
  <c r="G69" i="259"/>
  <c r="F69" i="259"/>
  <c r="E69" i="259"/>
  <c r="D69" i="259"/>
  <c r="L67" i="259"/>
  <c r="K67" i="259"/>
  <c r="J67" i="259"/>
  <c r="I67" i="259"/>
  <c r="H67" i="259"/>
  <c r="G67" i="259"/>
  <c r="F67" i="259"/>
  <c r="E67" i="259"/>
  <c r="D67" i="259"/>
  <c r="L65" i="259"/>
  <c r="K65" i="259"/>
  <c r="J65" i="259"/>
  <c r="I65" i="259"/>
  <c r="H65" i="259"/>
  <c r="G65" i="259"/>
  <c r="F65" i="259"/>
  <c r="E65" i="259"/>
  <c r="D65" i="259"/>
  <c r="L63" i="259"/>
  <c r="K63" i="259"/>
  <c r="J63" i="259"/>
  <c r="I63" i="259"/>
  <c r="H63" i="259"/>
  <c r="G63" i="259"/>
  <c r="F63" i="259"/>
  <c r="E63" i="259"/>
  <c r="D63" i="259"/>
  <c r="L61" i="259"/>
  <c r="K61" i="259"/>
  <c r="J61" i="259"/>
  <c r="I61" i="259"/>
  <c r="H61" i="259"/>
  <c r="G61" i="259"/>
  <c r="F61" i="259"/>
  <c r="E61" i="259"/>
  <c r="D61" i="259"/>
  <c r="L59" i="259"/>
  <c r="K59" i="259"/>
  <c r="J59" i="259"/>
  <c r="I59" i="259"/>
  <c r="H59" i="259"/>
  <c r="G59" i="259"/>
  <c r="F59" i="259"/>
  <c r="E59" i="259"/>
  <c r="D59" i="259"/>
  <c r="L57" i="259"/>
  <c r="K57" i="259"/>
  <c r="J57" i="259"/>
  <c r="I57" i="259"/>
  <c r="H57" i="259"/>
  <c r="G57" i="259"/>
  <c r="F57" i="259"/>
  <c r="E57" i="259"/>
  <c r="D57" i="259"/>
  <c r="L55" i="259"/>
  <c r="K55" i="259"/>
  <c r="J55" i="259"/>
  <c r="I55" i="259"/>
  <c r="H55" i="259"/>
  <c r="G55" i="259"/>
  <c r="F55" i="259"/>
  <c r="E55" i="259"/>
  <c r="D55" i="259"/>
  <c r="L53" i="259"/>
  <c r="K53" i="259"/>
  <c r="J53" i="259"/>
  <c r="I53" i="259"/>
  <c r="H53" i="259"/>
  <c r="G53" i="259"/>
  <c r="F53" i="259"/>
  <c r="E53" i="259"/>
  <c r="D53" i="259"/>
  <c r="L51" i="259"/>
  <c r="K51" i="259"/>
  <c r="J51" i="259"/>
  <c r="I51" i="259"/>
  <c r="H51" i="259"/>
  <c r="G51" i="259"/>
  <c r="F51" i="259"/>
  <c r="E51" i="259"/>
  <c r="D51" i="259"/>
  <c r="L49" i="259"/>
  <c r="K49" i="259"/>
  <c r="J49" i="259"/>
  <c r="I49" i="259"/>
  <c r="H49" i="259"/>
  <c r="G49" i="259"/>
  <c r="F49" i="259"/>
  <c r="E49" i="259"/>
  <c r="D49" i="259"/>
  <c r="L47" i="259"/>
  <c r="K47" i="259"/>
  <c r="J47" i="259"/>
  <c r="I47" i="259"/>
  <c r="H47" i="259"/>
  <c r="G47" i="259"/>
  <c r="F47" i="259"/>
  <c r="E47" i="259"/>
  <c r="D47" i="259"/>
  <c r="L45" i="259"/>
  <c r="K45" i="259"/>
  <c r="J45" i="259"/>
  <c r="I45" i="259"/>
  <c r="H45" i="259"/>
  <c r="G45" i="259"/>
  <c r="F45" i="259"/>
  <c r="E45" i="259"/>
  <c r="D45" i="259"/>
  <c r="L43" i="259"/>
  <c r="K43" i="259"/>
  <c r="J43" i="259"/>
  <c r="I43" i="259"/>
  <c r="H43" i="259"/>
  <c r="G43" i="259"/>
  <c r="F43" i="259"/>
  <c r="E43" i="259"/>
  <c r="D43" i="259"/>
  <c r="L41" i="259"/>
  <c r="K41" i="259"/>
  <c r="J41" i="259"/>
  <c r="I41" i="259"/>
  <c r="H41" i="259"/>
  <c r="G41" i="259"/>
  <c r="F41" i="259"/>
  <c r="E41" i="259"/>
  <c r="D41" i="259"/>
  <c r="L39" i="259"/>
  <c r="J39" i="259"/>
  <c r="I39" i="259"/>
  <c r="H39" i="259"/>
  <c r="G39" i="259"/>
  <c r="F39" i="259"/>
  <c r="E39" i="259"/>
  <c r="D39" i="259"/>
  <c r="L37" i="259"/>
  <c r="K37" i="259"/>
  <c r="J37" i="259"/>
  <c r="I37" i="259"/>
  <c r="H37" i="259"/>
  <c r="G37" i="259"/>
  <c r="F37" i="259"/>
  <c r="E37" i="259"/>
  <c r="D37" i="259"/>
  <c r="L35" i="259"/>
  <c r="K35" i="259"/>
  <c r="J35" i="259"/>
  <c r="I35" i="259"/>
  <c r="H35" i="259"/>
  <c r="G35" i="259"/>
  <c r="F35" i="259"/>
  <c r="E35" i="259"/>
  <c r="D35" i="259"/>
  <c r="L33" i="259"/>
  <c r="K33" i="259"/>
  <c r="J33" i="259"/>
  <c r="I33" i="259"/>
  <c r="H33" i="259"/>
  <c r="G33" i="259"/>
  <c r="F33" i="259"/>
  <c r="E33" i="259"/>
  <c r="D33" i="259"/>
  <c r="L31" i="259"/>
  <c r="K31" i="259"/>
  <c r="J31" i="259"/>
  <c r="I31" i="259"/>
  <c r="H31" i="259"/>
  <c r="G31" i="259"/>
  <c r="F31" i="259"/>
  <c r="E31" i="259"/>
  <c r="D31" i="259"/>
  <c r="L29" i="259"/>
  <c r="K29" i="259"/>
  <c r="J29" i="259"/>
  <c r="I29" i="259"/>
  <c r="H29" i="259"/>
  <c r="G29" i="259"/>
  <c r="F29" i="259"/>
  <c r="E29" i="259"/>
  <c r="D29" i="259"/>
  <c r="L27" i="259"/>
  <c r="K27" i="259"/>
  <c r="J27" i="259"/>
  <c r="I27" i="259"/>
  <c r="H27" i="259"/>
  <c r="G27" i="259"/>
  <c r="F27" i="259"/>
  <c r="E27" i="259"/>
  <c r="D27" i="259"/>
  <c r="L25" i="259"/>
  <c r="K25" i="259"/>
  <c r="J25" i="259"/>
  <c r="I25" i="259"/>
  <c r="H25" i="259"/>
  <c r="G25" i="259"/>
  <c r="F25" i="259"/>
  <c r="E25" i="259"/>
  <c r="D25" i="259"/>
  <c r="L23" i="259"/>
  <c r="K23" i="259"/>
  <c r="J23" i="259"/>
  <c r="I23" i="259"/>
  <c r="H23" i="259"/>
  <c r="G23" i="259"/>
  <c r="F23" i="259"/>
  <c r="E23" i="259"/>
  <c r="D23" i="259"/>
  <c r="L21" i="259"/>
  <c r="K21" i="259"/>
  <c r="J21" i="259"/>
  <c r="I21" i="259"/>
  <c r="H21" i="259"/>
  <c r="G21" i="259"/>
  <c r="F21" i="259"/>
  <c r="E21" i="259"/>
  <c r="D21" i="259"/>
  <c r="L19" i="259"/>
  <c r="K19" i="259"/>
  <c r="J19" i="259"/>
  <c r="I19" i="259"/>
  <c r="H19" i="259"/>
  <c r="G19" i="259"/>
  <c r="F19" i="259"/>
  <c r="E19" i="259"/>
  <c r="D19" i="259"/>
  <c r="L17" i="259"/>
  <c r="K17" i="259"/>
  <c r="J17" i="259"/>
  <c r="I17" i="259"/>
  <c r="H17" i="259"/>
  <c r="G17" i="259"/>
  <c r="F17" i="259"/>
  <c r="E17" i="259"/>
  <c r="D17" i="259"/>
  <c r="L15" i="259"/>
  <c r="K15" i="259"/>
  <c r="J15" i="259"/>
  <c r="I15" i="259"/>
  <c r="H15" i="259"/>
  <c r="G15" i="259"/>
  <c r="F15" i="259"/>
  <c r="E15" i="259"/>
  <c r="D15" i="259"/>
  <c r="L13" i="259"/>
  <c r="K13" i="259"/>
  <c r="J13" i="259"/>
  <c r="I13" i="259"/>
  <c r="H13" i="259"/>
  <c r="G13" i="259"/>
  <c r="F13" i="259"/>
  <c r="E13" i="259"/>
  <c r="D13" i="259"/>
  <c r="L11" i="259"/>
  <c r="K11" i="259"/>
  <c r="J11" i="259"/>
  <c r="I11" i="259"/>
  <c r="H11" i="259"/>
  <c r="G11" i="259"/>
  <c r="F11" i="259"/>
  <c r="E11" i="259"/>
  <c r="D11" i="259"/>
  <c r="L95" i="258"/>
  <c r="J95" i="258"/>
  <c r="I95" i="258"/>
  <c r="H95" i="258"/>
  <c r="G95" i="258"/>
  <c r="F95" i="258"/>
  <c r="E95" i="258"/>
  <c r="D95" i="258"/>
  <c r="L93" i="258"/>
  <c r="J93" i="258"/>
  <c r="I93" i="258"/>
  <c r="H93" i="258"/>
  <c r="G93" i="258"/>
  <c r="F93" i="258"/>
  <c r="E93" i="258"/>
  <c r="D93" i="258"/>
  <c r="L91" i="258"/>
  <c r="J91" i="258"/>
  <c r="I91" i="258"/>
  <c r="H91" i="258"/>
  <c r="G91" i="258"/>
  <c r="F91" i="258"/>
  <c r="E91" i="258"/>
  <c r="D91" i="258"/>
  <c r="L89" i="258"/>
  <c r="J89" i="258"/>
  <c r="I89" i="258"/>
  <c r="H89" i="258"/>
  <c r="G89" i="258"/>
  <c r="F89" i="258"/>
  <c r="E89" i="258"/>
  <c r="D89" i="258"/>
  <c r="L87" i="258"/>
  <c r="J87" i="258"/>
  <c r="I87" i="258"/>
  <c r="H87" i="258"/>
  <c r="G87" i="258"/>
  <c r="F87" i="258"/>
  <c r="E87" i="258"/>
  <c r="D87" i="258"/>
  <c r="L85" i="258"/>
  <c r="J85" i="258"/>
  <c r="I85" i="258"/>
  <c r="H85" i="258"/>
  <c r="G85" i="258"/>
  <c r="F85" i="258"/>
  <c r="E85" i="258"/>
  <c r="D85" i="258"/>
  <c r="L83" i="258"/>
  <c r="J83" i="258"/>
  <c r="I83" i="258"/>
  <c r="H83" i="258"/>
  <c r="G83" i="258"/>
  <c r="F83" i="258"/>
  <c r="E83" i="258"/>
  <c r="D83" i="258"/>
  <c r="L81" i="258"/>
  <c r="J81" i="258"/>
  <c r="I81" i="258"/>
  <c r="H81" i="258"/>
  <c r="G81" i="258"/>
  <c r="F81" i="258"/>
  <c r="E81" i="258"/>
  <c r="D81" i="258"/>
  <c r="L79" i="258"/>
  <c r="J79" i="258"/>
  <c r="I79" i="258"/>
  <c r="H79" i="258"/>
  <c r="G79" i="258"/>
  <c r="F79" i="258"/>
  <c r="E79" i="258"/>
  <c r="D79" i="258"/>
  <c r="L77" i="258"/>
  <c r="J77" i="258"/>
  <c r="I77" i="258"/>
  <c r="H77" i="258"/>
  <c r="G77" i="258"/>
  <c r="F77" i="258"/>
  <c r="E77" i="258"/>
  <c r="D77" i="258"/>
  <c r="L75" i="258"/>
  <c r="J75" i="258"/>
  <c r="I75" i="258"/>
  <c r="H75" i="258"/>
  <c r="G75" i="258"/>
  <c r="F75" i="258"/>
  <c r="E75" i="258"/>
  <c r="D75" i="258"/>
  <c r="L73" i="258"/>
  <c r="J73" i="258"/>
  <c r="I73" i="258"/>
  <c r="H73" i="258"/>
  <c r="G73" i="258"/>
  <c r="F73" i="258"/>
  <c r="E73" i="258"/>
  <c r="D73" i="258"/>
  <c r="L71" i="258"/>
  <c r="J71" i="258"/>
  <c r="I71" i="258"/>
  <c r="H71" i="258"/>
  <c r="G71" i="258"/>
  <c r="F71" i="258"/>
  <c r="E71" i="258"/>
  <c r="D71" i="258"/>
  <c r="L69" i="258"/>
  <c r="J69" i="258"/>
  <c r="I69" i="258"/>
  <c r="H69" i="258"/>
  <c r="G69" i="258"/>
  <c r="F69" i="258"/>
  <c r="E69" i="258"/>
  <c r="D69" i="258"/>
  <c r="L67" i="258"/>
  <c r="J67" i="258"/>
  <c r="I67" i="258"/>
  <c r="H67" i="258"/>
  <c r="G67" i="258"/>
  <c r="F67" i="258"/>
  <c r="E67" i="258"/>
  <c r="D67" i="258"/>
  <c r="L65" i="258"/>
  <c r="J65" i="258"/>
  <c r="I65" i="258"/>
  <c r="H65" i="258"/>
  <c r="G65" i="258"/>
  <c r="F65" i="258"/>
  <c r="E65" i="258"/>
  <c r="D65" i="258"/>
  <c r="L63" i="258"/>
  <c r="J63" i="258"/>
  <c r="I63" i="258"/>
  <c r="H63" i="258"/>
  <c r="G63" i="258"/>
  <c r="F63" i="258"/>
  <c r="E63" i="258"/>
  <c r="D63" i="258"/>
  <c r="L61" i="258"/>
  <c r="J61" i="258"/>
  <c r="I61" i="258"/>
  <c r="H61" i="258"/>
  <c r="G61" i="258"/>
  <c r="F61" i="258"/>
  <c r="E61" i="258"/>
  <c r="D61" i="258"/>
  <c r="L59" i="258"/>
  <c r="J59" i="258"/>
  <c r="I59" i="258"/>
  <c r="H59" i="258"/>
  <c r="G59" i="258"/>
  <c r="F59" i="258"/>
  <c r="E59" i="258"/>
  <c r="D59" i="258"/>
  <c r="L57" i="258"/>
  <c r="J57" i="258"/>
  <c r="I57" i="258"/>
  <c r="H57" i="258"/>
  <c r="G57" i="258"/>
  <c r="F57" i="258"/>
  <c r="E57" i="258"/>
  <c r="D57" i="258"/>
  <c r="L55" i="258"/>
  <c r="J55" i="258"/>
  <c r="I55" i="258"/>
  <c r="H55" i="258"/>
  <c r="G55" i="258"/>
  <c r="F55" i="258"/>
  <c r="E55" i="258"/>
  <c r="D55" i="258"/>
  <c r="L53" i="258"/>
  <c r="J53" i="258"/>
  <c r="I53" i="258"/>
  <c r="H53" i="258"/>
  <c r="G53" i="258"/>
  <c r="F53" i="258"/>
  <c r="E53" i="258"/>
  <c r="D53" i="258"/>
  <c r="L51" i="258"/>
  <c r="J51" i="258"/>
  <c r="I51" i="258"/>
  <c r="H51" i="258"/>
  <c r="G51" i="258"/>
  <c r="F51" i="258"/>
  <c r="E51" i="258"/>
  <c r="D51" i="258"/>
  <c r="L49" i="258"/>
  <c r="J49" i="258"/>
  <c r="I49" i="258"/>
  <c r="H49" i="258"/>
  <c r="G49" i="258"/>
  <c r="F49" i="258"/>
  <c r="E49" i="258"/>
  <c r="D49" i="258"/>
  <c r="L47" i="258"/>
  <c r="J47" i="258"/>
  <c r="I47" i="258"/>
  <c r="H47" i="258"/>
  <c r="G47" i="258"/>
  <c r="F47" i="258"/>
  <c r="E47" i="258"/>
  <c r="D47" i="258"/>
  <c r="L45" i="258"/>
  <c r="J45" i="258"/>
  <c r="I45" i="258"/>
  <c r="H45" i="258"/>
  <c r="G45" i="258"/>
  <c r="F45" i="258"/>
  <c r="E45" i="258"/>
  <c r="D45" i="258"/>
  <c r="L43" i="258"/>
  <c r="J43" i="258"/>
  <c r="I43" i="258"/>
  <c r="H43" i="258"/>
  <c r="G43" i="258"/>
  <c r="F43" i="258"/>
  <c r="E43" i="258"/>
  <c r="D43" i="258"/>
  <c r="L41" i="258"/>
  <c r="J41" i="258"/>
  <c r="I41" i="258"/>
  <c r="H41" i="258"/>
  <c r="G41" i="258"/>
  <c r="F41" i="258"/>
  <c r="E41" i="258"/>
  <c r="D41" i="258"/>
  <c r="L39" i="258"/>
  <c r="J39" i="258"/>
  <c r="I39" i="258"/>
  <c r="H39" i="258"/>
  <c r="G39" i="258"/>
  <c r="F39" i="258"/>
  <c r="E39" i="258"/>
  <c r="D39" i="258"/>
  <c r="L37" i="258"/>
  <c r="J37" i="258"/>
  <c r="I37" i="258"/>
  <c r="H37" i="258"/>
  <c r="G37" i="258"/>
  <c r="F37" i="258"/>
  <c r="E37" i="258"/>
  <c r="D37" i="258"/>
  <c r="L35" i="258"/>
  <c r="J35" i="258"/>
  <c r="I35" i="258"/>
  <c r="H35" i="258"/>
  <c r="G35" i="258"/>
  <c r="F35" i="258"/>
  <c r="E35" i="258"/>
  <c r="D35" i="258"/>
  <c r="L33" i="258"/>
  <c r="J33" i="258"/>
  <c r="I33" i="258"/>
  <c r="H33" i="258"/>
  <c r="G33" i="258"/>
  <c r="F33" i="258"/>
  <c r="E33" i="258"/>
  <c r="D33" i="258"/>
  <c r="L31" i="258"/>
  <c r="J31" i="258"/>
  <c r="I31" i="258"/>
  <c r="H31" i="258"/>
  <c r="G31" i="258"/>
  <c r="F31" i="258"/>
  <c r="E31" i="258"/>
  <c r="D31" i="258"/>
  <c r="L29" i="258"/>
  <c r="J29" i="258"/>
  <c r="I29" i="258"/>
  <c r="H29" i="258"/>
  <c r="G29" i="258"/>
  <c r="F29" i="258"/>
  <c r="E29" i="258"/>
  <c r="D29" i="258"/>
  <c r="L27" i="258"/>
  <c r="J27" i="258"/>
  <c r="I27" i="258"/>
  <c r="H27" i="258"/>
  <c r="G27" i="258"/>
  <c r="F27" i="258"/>
  <c r="E27" i="258"/>
  <c r="D27" i="258"/>
  <c r="L25" i="258"/>
  <c r="J25" i="258"/>
  <c r="I25" i="258"/>
  <c r="H25" i="258"/>
  <c r="G25" i="258"/>
  <c r="F25" i="258"/>
  <c r="E25" i="258"/>
  <c r="D25" i="258"/>
  <c r="L23" i="258"/>
  <c r="J23" i="258"/>
  <c r="I23" i="258"/>
  <c r="H23" i="258"/>
  <c r="G23" i="258"/>
  <c r="F23" i="258"/>
  <c r="E23" i="258"/>
  <c r="D23" i="258"/>
  <c r="L21" i="258"/>
  <c r="J21" i="258"/>
  <c r="I21" i="258"/>
  <c r="H21" i="258"/>
  <c r="G21" i="258"/>
  <c r="F21" i="258"/>
  <c r="E21" i="258"/>
  <c r="D21" i="258"/>
  <c r="L19" i="258"/>
  <c r="J19" i="258"/>
  <c r="I19" i="258"/>
  <c r="H19" i="258"/>
  <c r="G19" i="258"/>
  <c r="F19" i="258"/>
  <c r="E19" i="258"/>
  <c r="D19" i="258"/>
  <c r="L17" i="258"/>
  <c r="J17" i="258"/>
  <c r="I17" i="258"/>
  <c r="H17" i="258"/>
  <c r="G17" i="258"/>
  <c r="F17" i="258"/>
  <c r="E17" i="258"/>
  <c r="D17" i="258"/>
  <c r="L15" i="258"/>
  <c r="J15" i="258"/>
  <c r="I15" i="258"/>
  <c r="H15" i="258"/>
  <c r="G15" i="258"/>
  <c r="F15" i="258"/>
  <c r="E15" i="258"/>
  <c r="D15" i="258"/>
  <c r="L13" i="258"/>
  <c r="J13" i="258"/>
  <c r="I13" i="258"/>
  <c r="H13" i="258"/>
  <c r="G13" i="258"/>
  <c r="F13" i="258"/>
  <c r="E13" i="258"/>
  <c r="D13" i="258"/>
  <c r="L11" i="258"/>
  <c r="J11" i="258"/>
  <c r="I11" i="258"/>
  <c r="H11" i="258"/>
  <c r="G11" i="258"/>
  <c r="F11" i="258"/>
  <c r="E11" i="258"/>
  <c r="D11" i="258"/>
  <c r="F95" i="257"/>
  <c r="E95" i="257"/>
  <c r="D95" i="257"/>
  <c r="F93" i="257"/>
  <c r="E93" i="257"/>
  <c r="D93" i="257"/>
  <c r="F91" i="257"/>
  <c r="E91" i="257"/>
  <c r="D91" i="257"/>
  <c r="F89" i="257"/>
  <c r="E89" i="257"/>
  <c r="D89" i="257"/>
  <c r="F87" i="257"/>
  <c r="E87" i="257"/>
  <c r="D87" i="257"/>
  <c r="F85" i="257"/>
  <c r="E85" i="257"/>
  <c r="D85" i="257"/>
  <c r="F83" i="257"/>
  <c r="E83" i="257"/>
  <c r="D83" i="257"/>
  <c r="F81" i="257"/>
  <c r="E81" i="257"/>
  <c r="D81" i="257"/>
  <c r="F79" i="257"/>
  <c r="E79" i="257"/>
  <c r="D79" i="257"/>
  <c r="F77" i="257"/>
  <c r="E77" i="257"/>
  <c r="D77" i="257"/>
  <c r="F75" i="257"/>
  <c r="E75" i="257"/>
  <c r="D75" i="257"/>
  <c r="F73" i="257"/>
  <c r="E73" i="257"/>
  <c r="D73" i="257"/>
  <c r="F71" i="257"/>
  <c r="E71" i="257"/>
  <c r="D71" i="257"/>
  <c r="F69" i="257"/>
  <c r="E69" i="257"/>
  <c r="D69" i="257"/>
  <c r="F67" i="257"/>
  <c r="E67" i="257"/>
  <c r="D67" i="257"/>
  <c r="F65" i="257"/>
  <c r="E65" i="257"/>
  <c r="D65" i="257"/>
  <c r="F63" i="257"/>
  <c r="E63" i="257"/>
  <c r="D63" i="257"/>
  <c r="F61" i="257"/>
  <c r="E61" i="257"/>
  <c r="D61" i="257"/>
  <c r="F59" i="257"/>
  <c r="E59" i="257"/>
  <c r="D59" i="257"/>
  <c r="F57" i="257"/>
  <c r="E57" i="257"/>
  <c r="D57" i="257"/>
  <c r="F55" i="257"/>
  <c r="E55" i="257"/>
  <c r="D55" i="257"/>
  <c r="F37" i="257"/>
  <c r="E37" i="257"/>
  <c r="D37" i="257"/>
  <c r="F35" i="257"/>
  <c r="E35" i="257"/>
  <c r="D35" i="257"/>
  <c r="F33" i="257"/>
  <c r="E33" i="257"/>
  <c r="D33" i="257"/>
  <c r="F31" i="257"/>
  <c r="E31" i="257"/>
  <c r="D31" i="257"/>
  <c r="F29" i="257"/>
  <c r="E29" i="257"/>
  <c r="D29" i="257"/>
  <c r="F27" i="257"/>
  <c r="E27" i="257"/>
  <c r="D27" i="257"/>
  <c r="F25" i="257"/>
  <c r="E25" i="257"/>
  <c r="D25" i="257"/>
  <c r="F23" i="257"/>
  <c r="E23" i="257"/>
  <c r="D23" i="257"/>
  <c r="F21" i="257"/>
  <c r="E21" i="257"/>
  <c r="D21" i="257"/>
  <c r="F19" i="257"/>
  <c r="E19" i="257"/>
  <c r="D19" i="257"/>
  <c r="F17" i="257"/>
  <c r="E17" i="257"/>
  <c r="D17" i="257"/>
  <c r="F15" i="257"/>
  <c r="E15" i="257"/>
  <c r="D15" i="257"/>
  <c r="F13" i="257"/>
  <c r="E13" i="257"/>
  <c r="D13" i="257"/>
  <c r="F11" i="257"/>
  <c r="E11" i="257"/>
  <c r="D11" i="257"/>
  <c r="J95" i="228" l="1"/>
  <c r="I95" i="228"/>
  <c r="H95" i="228"/>
  <c r="G95" i="228"/>
  <c r="F95" i="228"/>
  <c r="E95" i="228"/>
  <c r="D95" i="228"/>
  <c r="J93" i="228"/>
  <c r="I93" i="228"/>
  <c r="H93" i="228"/>
  <c r="F93" i="228"/>
  <c r="E93" i="228"/>
  <c r="D93" i="228"/>
  <c r="J89" i="228"/>
  <c r="I89" i="228"/>
  <c r="H89" i="228"/>
  <c r="G89" i="228"/>
  <c r="F89" i="228"/>
  <c r="E89" i="228"/>
  <c r="D89" i="228"/>
  <c r="J87" i="228"/>
  <c r="I87" i="228"/>
  <c r="H87" i="228"/>
  <c r="G87" i="228"/>
  <c r="F87" i="228"/>
  <c r="E87" i="228"/>
  <c r="D87" i="228"/>
  <c r="J85" i="228"/>
  <c r="I85" i="228"/>
  <c r="H85" i="228"/>
  <c r="G85" i="228"/>
  <c r="F85" i="228"/>
  <c r="E85" i="228"/>
  <c r="D85" i="228"/>
  <c r="J83" i="228"/>
  <c r="I83" i="228"/>
  <c r="H83" i="228"/>
  <c r="G83" i="228"/>
  <c r="F83" i="228"/>
  <c r="E83" i="228"/>
  <c r="D83" i="228"/>
  <c r="J81" i="228"/>
  <c r="I81" i="228"/>
  <c r="H81" i="228"/>
  <c r="G81" i="228"/>
  <c r="F81" i="228"/>
  <c r="E81" i="228"/>
  <c r="D81" i="228"/>
  <c r="J79" i="228"/>
  <c r="I79" i="228"/>
  <c r="H79" i="228"/>
  <c r="G79" i="228"/>
  <c r="F79" i="228"/>
  <c r="E79" i="228"/>
  <c r="D79" i="228"/>
  <c r="J77" i="228"/>
  <c r="I77" i="228"/>
  <c r="H77" i="228"/>
  <c r="G77" i="228"/>
  <c r="F77" i="228"/>
  <c r="E77" i="228"/>
  <c r="D77" i="228"/>
  <c r="J75" i="228"/>
  <c r="I75" i="228"/>
  <c r="H75" i="228"/>
  <c r="G75" i="228"/>
  <c r="F75" i="228"/>
  <c r="E75" i="228"/>
  <c r="D75" i="228"/>
  <c r="J73" i="228"/>
  <c r="I73" i="228"/>
  <c r="H73" i="228"/>
  <c r="G73" i="228"/>
  <c r="F73" i="228"/>
  <c r="E73" i="228"/>
  <c r="D73" i="228"/>
  <c r="J71" i="228"/>
  <c r="I71" i="228"/>
  <c r="H71" i="228"/>
  <c r="G71" i="228"/>
  <c r="F71" i="228"/>
  <c r="E71" i="228"/>
  <c r="D71" i="228"/>
  <c r="J67" i="228"/>
  <c r="I67" i="228"/>
  <c r="H67" i="228"/>
  <c r="G67" i="228"/>
  <c r="F67" i="228"/>
  <c r="E67" i="228"/>
  <c r="D67" i="228"/>
  <c r="J63" i="228"/>
  <c r="I63" i="228"/>
  <c r="H63" i="228"/>
  <c r="G63" i="228"/>
  <c r="F63" i="228"/>
  <c r="E63" i="228"/>
  <c r="D63" i="228"/>
  <c r="J61" i="228"/>
  <c r="I61" i="228"/>
  <c r="H61" i="228"/>
  <c r="G61" i="228"/>
  <c r="F61" i="228"/>
  <c r="E61" i="228"/>
  <c r="D61" i="228"/>
  <c r="J59" i="228"/>
  <c r="I59" i="228"/>
  <c r="H59" i="228"/>
  <c r="G59" i="228"/>
  <c r="F59" i="228"/>
  <c r="E59" i="228"/>
  <c r="D59" i="228"/>
  <c r="J57" i="228"/>
  <c r="I57" i="228"/>
  <c r="H57" i="228"/>
  <c r="G57" i="228"/>
  <c r="F57" i="228"/>
  <c r="E57" i="228"/>
  <c r="D57" i="228"/>
  <c r="J55" i="228"/>
  <c r="I55" i="228"/>
  <c r="H55" i="228"/>
  <c r="G55" i="228"/>
  <c r="F55" i="228"/>
  <c r="E55" i="228"/>
  <c r="D55" i="228"/>
  <c r="J53" i="228"/>
  <c r="I53" i="228"/>
  <c r="H53" i="228"/>
  <c r="G53" i="228"/>
  <c r="F53" i="228"/>
  <c r="E53" i="228"/>
  <c r="D53" i="228"/>
  <c r="J51" i="228"/>
  <c r="I51" i="228"/>
  <c r="H51" i="228"/>
  <c r="G51" i="228"/>
  <c r="F51" i="228"/>
  <c r="E51" i="228"/>
  <c r="D51" i="228"/>
  <c r="J49" i="228"/>
  <c r="I49" i="228"/>
  <c r="H49" i="228"/>
  <c r="G49" i="228"/>
  <c r="F49" i="228"/>
  <c r="E49" i="228"/>
  <c r="D49" i="228"/>
  <c r="J47" i="228"/>
  <c r="I47" i="228"/>
  <c r="H47" i="228"/>
  <c r="G47" i="228"/>
  <c r="F47" i="228"/>
  <c r="E47" i="228"/>
  <c r="D47" i="228"/>
  <c r="J45" i="228"/>
  <c r="I45" i="228"/>
  <c r="H45" i="228"/>
  <c r="G45" i="228"/>
  <c r="F45" i="228"/>
  <c r="E45" i="228"/>
  <c r="D45" i="228"/>
  <c r="J43" i="228"/>
  <c r="I43" i="228"/>
  <c r="H43" i="228"/>
  <c r="G43" i="228"/>
  <c r="F43" i="228"/>
  <c r="E43" i="228"/>
  <c r="D43" i="228"/>
  <c r="J41" i="228"/>
  <c r="I41" i="228"/>
  <c r="H41" i="228"/>
  <c r="G41" i="228"/>
  <c r="F41" i="228"/>
  <c r="E41" i="228"/>
  <c r="D41" i="228"/>
  <c r="J39" i="228"/>
  <c r="I39" i="228"/>
  <c r="H39" i="228"/>
  <c r="G39" i="228"/>
  <c r="F39" i="228"/>
  <c r="E39" i="228"/>
  <c r="D39" i="228"/>
  <c r="J37" i="228"/>
  <c r="I37" i="228"/>
  <c r="H37" i="228"/>
  <c r="G37" i="228"/>
  <c r="F37" i="228"/>
  <c r="E37" i="228"/>
  <c r="D37" i="228"/>
  <c r="J35" i="228"/>
  <c r="I35" i="228"/>
  <c r="H35" i="228"/>
  <c r="G35" i="228"/>
  <c r="F35" i="228"/>
  <c r="E35" i="228"/>
  <c r="D35" i="228"/>
  <c r="J33" i="228"/>
  <c r="I33" i="228"/>
  <c r="H33" i="228"/>
  <c r="G33" i="228"/>
  <c r="F33" i="228"/>
  <c r="E33" i="228"/>
  <c r="D33" i="228"/>
  <c r="J31" i="228"/>
  <c r="I31" i="228"/>
  <c r="H31" i="228"/>
  <c r="G31" i="228"/>
  <c r="F31" i="228"/>
  <c r="E31" i="228"/>
  <c r="D31" i="228"/>
  <c r="J29" i="228"/>
  <c r="I29" i="228"/>
  <c r="H29" i="228"/>
  <c r="G29" i="228"/>
  <c r="F29" i="228"/>
  <c r="E29" i="228"/>
  <c r="D29" i="228"/>
  <c r="J27" i="228"/>
  <c r="I27" i="228"/>
  <c r="H27" i="228"/>
  <c r="G27" i="228"/>
  <c r="F27" i="228"/>
  <c r="E27" i="228"/>
  <c r="D27" i="228"/>
  <c r="J25" i="228"/>
  <c r="I25" i="228"/>
  <c r="H25" i="228"/>
  <c r="G25" i="228"/>
  <c r="F25" i="228"/>
  <c r="E25" i="228"/>
  <c r="D25" i="228"/>
  <c r="J23" i="228"/>
  <c r="I23" i="228"/>
  <c r="H23" i="228"/>
  <c r="G23" i="228"/>
  <c r="F23" i="228"/>
  <c r="E23" i="228"/>
  <c r="D23" i="228"/>
  <c r="J21" i="228"/>
  <c r="I21" i="228"/>
  <c r="H21" i="228"/>
  <c r="G21" i="228"/>
  <c r="F21" i="228"/>
  <c r="E21" i="228"/>
  <c r="D21" i="228"/>
  <c r="J19" i="228"/>
  <c r="I19" i="228"/>
  <c r="H19" i="228"/>
  <c r="G19" i="228"/>
  <c r="F19" i="228"/>
  <c r="E19" i="228"/>
  <c r="D19" i="228"/>
  <c r="J17" i="228"/>
  <c r="I17" i="228"/>
  <c r="H17" i="228"/>
  <c r="G17" i="228"/>
  <c r="F17" i="228"/>
  <c r="E17" i="228"/>
  <c r="D17" i="228"/>
  <c r="J15" i="228"/>
  <c r="I15" i="228"/>
  <c r="H15" i="228"/>
  <c r="G15" i="228"/>
  <c r="F15" i="228"/>
  <c r="E15" i="228"/>
  <c r="D15" i="228"/>
  <c r="J13" i="228"/>
  <c r="I13" i="228"/>
  <c r="H13" i="228"/>
  <c r="G13" i="228"/>
  <c r="F13" i="228"/>
  <c r="E13" i="228"/>
  <c r="D13" i="228"/>
  <c r="J11" i="228"/>
  <c r="I11" i="228"/>
  <c r="H11" i="228"/>
  <c r="G11" i="228"/>
  <c r="F11" i="228"/>
  <c r="E11" i="228"/>
  <c r="D11" i="228"/>
  <c r="F95" i="255"/>
  <c r="E95" i="255"/>
  <c r="D95" i="255"/>
  <c r="F93" i="255"/>
  <c r="E93" i="255"/>
  <c r="D93" i="255"/>
  <c r="F91" i="255"/>
  <c r="E91" i="255"/>
  <c r="D91" i="255"/>
  <c r="F89" i="255"/>
  <c r="E89" i="255"/>
  <c r="D89" i="255"/>
  <c r="F87" i="255"/>
  <c r="E87" i="255"/>
  <c r="D87" i="255"/>
  <c r="F85" i="255"/>
  <c r="E85" i="255"/>
  <c r="D85" i="255"/>
  <c r="F83" i="255"/>
  <c r="E83" i="255"/>
  <c r="D83" i="255"/>
  <c r="F81" i="255"/>
  <c r="E81" i="255"/>
  <c r="D81" i="255"/>
  <c r="F79" i="255"/>
  <c r="E79" i="255"/>
  <c r="D79" i="255"/>
  <c r="F77" i="255"/>
  <c r="E77" i="255"/>
  <c r="D77" i="255"/>
  <c r="F75" i="255"/>
  <c r="E75" i="255"/>
  <c r="D75" i="255"/>
  <c r="F73" i="255"/>
  <c r="E73" i="255"/>
  <c r="D73" i="255"/>
  <c r="F71" i="255"/>
  <c r="E71" i="255"/>
  <c r="D71" i="255"/>
  <c r="F69" i="255"/>
  <c r="E69" i="255"/>
  <c r="D69" i="255"/>
  <c r="F67" i="255"/>
  <c r="E67" i="255"/>
  <c r="D67" i="255"/>
  <c r="F65" i="255"/>
  <c r="E65" i="255"/>
  <c r="D65" i="255"/>
  <c r="F63" i="255"/>
  <c r="E63" i="255"/>
  <c r="D63" i="255"/>
  <c r="F61" i="255"/>
  <c r="E61" i="255"/>
  <c r="D61" i="255"/>
  <c r="F59" i="255"/>
  <c r="E59" i="255"/>
  <c r="D59" i="255"/>
  <c r="F57" i="255"/>
  <c r="E57" i="255"/>
  <c r="D57" i="255"/>
  <c r="F55" i="255"/>
  <c r="E55" i="255"/>
  <c r="D55" i="255"/>
  <c r="F53" i="255"/>
  <c r="E53" i="255"/>
  <c r="D53" i="255"/>
  <c r="F51" i="255"/>
  <c r="E51" i="255"/>
  <c r="D51" i="255"/>
  <c r="F49" i="255"/>
  <c r="E49" i="255"/>
  <c r="D49" i="255"/>
  <c r="F47" i="255"/>
  <c r="E47" i="255"/>
  <c r="D47" i="255"/>
  <c r="F45" i="255"/>
  <c r="E45" i="255"/>
  <c r="D45" i="255"/>
  <c r="F43" i="255"/>
  <c r="E43" i="255"/>
  <c r="D43" i="255"/>
  <c r="F41" i="255"/>
  <c r="E41" i="255"/>
  <c r="D41" i="255"/>
  <c r="F39" i="255"/>
  <c r="E39" i="255"/>
  <c r="D39" i="255"/>
  <c r="F37" i="255"/>
  <c r="E37" i="255"/>
  <c r="D37" i="255"/>
  <c r="F35" i="255"/>
  <c r="E35" i="255"/>
  <c r="D35" i="255"/>
  <c r="F33" i="255"/>
  <c r="E33" i="255"/>
  <c r="D33" i="255"/>
  <c r="F31" i="255"/>
  <c r="E31" i="255"/>
  <c r="D31" i="255"/>
  <c r="F29" i="255"/>
  <c r="E29" i="255"/>
  <c r="D29" i="255"/>
  <c r="F27" i="255"/>
  <c r="E27" i="255"/>
  <c r="D27" i="255"/>
  <c r="F25" i="255"/>
  <c r="E25" i="255"/>
  <c r="D25" i="255"/>
  <c r="F23" i="255"/>
  <c r="E23" i="255"/>
  <c r="D23" i="255"/>
  <c r="F21" i="255"/>
  <c r="E21" i="255"/>
  <c r="D21" i="255"/>
  <c r="F19" i="255"/>
  <c r="E19" i="255"/>
  <c r="D19" i="255"/>
  <c r="F17" i="255"/>
  <c r="E17" i="255"/>
  <c r="D17" i="255"/>
  <c r="F15" i="255"/>
  <c r="E15" i="255"/>
  <c r="D15" i="255"/>
  <c r="F13" i="255"/>
  <c r="E13" i="255"/>
  <c r="D13" i="255"/>
  <c r="F11" i="255"/>
  <c r="E11" i="255"/>
  <c r="D11" i="255"/>
  <c r="J95" i="256" l="1"/>
  <c r="I95" i="256"/>
  <c r="H95" i="256"/>
  <c r="G95" i="256"/>
  <c r="F95" i="256"/>
  <c r="E95" i="256"/>
  <c r="D95" i="256"/>
  <c r="J93" i="256"/>
  <c r="I93" i="256"/>
  <c r="H93" i="256"/>
  <c r="G93" i="256"/>
  <c r="F93" i="256"/>
  <c r="E93" i="256"/>
  <c r="D93" i="256"/>
  <c r="J91" i="256"/>
  <c r="I91" i="256"/>
  <c r="H91" i="256"/>
  <c r="G91" i="256"/>
  <c r="F91" i="256"/>
  <c r="E91" i="256"/>
  <c r="D91" i="256"/>
  <c r="J89" i="256"/>
  <c r="I89" i="256"/>
  <c r="H89" i="256"/>
  <c r="G89" i="256"/>
  <c r="F89" i="256"/>
  <c r="E89" i="256"/>
  <c r="D89" i="256"/>
  <c r="J87" i="256"/>
  <c r="I87" i="256"/>
  <c r="H87" i="256"/>
  <c r="G87" i="256"/>
  <c r="F87" i="256"/>
  <c r="E87" i="256"/>
  <c r="D87" i="256"/>
  <c r="J85" i="256"/>
  <c r="I85" i="256"/>
  <c r="H85" i="256"/>
  <c r="G85" i="256"/>
  <c r="F85" i="256"/>
  <c r="E85" i="256"/>
  <c r="D85" i="256"/>
  <c r="J83" i="256"/>
  <c r="I83" i="256"/>
  <c r="H83" i="256"/>
  <c r="G83" i="256"/>
  <c r="F83" i="256"/>
  <c r="E83" i="256"/>
  <c r="D83" i="256"/>
  <c r="J81" i="256"/>
  <c r="I81" i="256"/>
  <c r="H81" i="256"/>
  <c r="G81" i="256"/>
  <c r="F81" i="256"/>
  <c r="E81" i="256"/>
  <c r="D81" i="256"/>
  <c r="J79" i="256"/>
  <c r="I79" i="256"/>
  <c r="H79" i="256"/>
  <c r="G79" i="256"/>
  <c r="F79" i="256"/>
  <c r="E79" i="256"/>
  <c r="D79" i="256"/>
  <c r="J77" i="256"/>
  <c r="I77" i="256"/>
  <c r="H77" i="256"/>
  <c r="G77" i="256"/>
  <c r="F77" i="256"/>
  <c r="E77" i="256"/>
  <c r="D77" i="256"/>
  <c r="J75" i="256"/>
  <c r="I75" i="256"/>
  <c r="H75" i="256"/>
  <c r="G75" i="256"/>
  <c r="F75" i="256"/>
  <c r="E75" i="256"/>
  <c r="D75" i="256"/>
  <c r="J73" i="256"/>
  <c r="I73" i="256"/>
  <c r="H73" i="256"/>
  <c r="G73" i="256"/>
  <c r="F73" i="256"/>
  <c r="E73" i="256"/>
  <c r="D73" i="256"/>
  <c r="J71" i="256"/>
  <c r="I71" i="256"/>
  <c r="H71" i="256"/>
  <c r="G71" i="256"/>
  <c r="F71" i="256"/>
  <c r="E71" i="256"/>
  <c r="D71" i="256"/>
  <c r="J69" i="256"/>
  <c r="I69" i="256"/>
  <c r="H69" i="256"/>
  <c r="G69" i="256"/>
  <c r="F69" i="256"/>
  <c r="E69" i="256"/>
  <c r="D69" i="256"/>
  <c r="J67" i="256"/>
  <c r="I67" i="256"/>
  <c r="H67" i="256"/>
  <c r="G67" i="256"/>
  <c r="F67" i="256"/>
  <c r="E67" i="256"/>
  <c r="D67" i="256"/>
  <c r="J65" i="256"/>
  <c r="I65" i="256"/>
  <c r="H65" i="256"/>
  <c r="G65" i="256"/>
  <c r="F65" i="256"/>
  <c r="E65" i="256"/>
  <c r="D65" i="256"/>
  <c r="J63" i="256"/>
  <c r="I63" i="256"/>
  <c r="H63" i="256"/>
  <c r="G63" i="256"/>
  <c r="F63" i="256"/>
  <c r="E63" i="256"/>
  <c r="D63" i="256"/>
  <c r="J61" i="256"/>
  <c r="I61" i="256"/>
  <c r="H61" i="256"/>
  <c r="G61" i="256"/>
  <c r="F61" i="256"/>
  <c r="E61" i="256"/>
  <c r="D61" i="256"/>
  <c r="J59" i="256"/>
  <c r="I59" i="256"/>
  <c r="H59" i="256"/>
  <c r="G59" i="256"/>
  <c r="F59" i="256"/>
  <c r="E59" i="256"/>
  <c r="D59" i="256"/>
  <c r="J57" i="256"/>
  <c r="I57" i="256"/>
  <c r="H57" i="256"/>
  <c r="G57" i="256"/>
  <c r="F57" i="256"/>
  <c r="E57" i="256"/>
  <c r="D57" i="256"/>
  <c r="J55" i="256"/>
  <c r="I55" i="256"/>
  <c r="H55" i="256"/>
  <c r="G55" i="256"/>
  <c r="F55" i="256"/>
  <c r="E55" i="256"/>
  <c r="D55" i="256"/>
  <c r="J53" i="256"/>
  <c r="I53" i="256"/>
  <c r="H53" i="256"/>
  <c r="G53" i="256"/>
  <c r="F53" i="256"/>
  <c r="E53" i="256"/>
  <c r="D53" i="256"/>
  <c r="J51" i="256"/>
  <c r="I51" i="256"/>
  <c r="H51" i="256"/>
  <c r="G51" i="256"/>
  <c r="F51" i="256"/>
  <c r="E51" i="256"/>
  <c r="D51" i="256"/>
  <c r="J49" i="256"/>
  <c r="I49" i="256"/>
  <c r="H49" i="256"/>
  <c r="G49" i="256"/>
  <c r="F49" i="256"/>
  <c r="E49" i="256"/>
  <c r="D49" i="256"/>
  <c r="J47" i="256"/>
  <c r="I47" i="256"/>
  <c r="H47" i="256"/>
  <c r="G47" i="256"/>
  <c r="F47" i="256"/>
  <c r="E47" i="256"/>
  <c r="D47" i="256"/>
  <c r="J45" i="256"/>
  <c r="I45" i="256"/>
  <c r="H45" i="256"/>
  <c r="G45" i="256"/>
  <c r="F45" i="256"/>
  <c r="E45" i="256"/>
  <c r="D45" i="256"/>
  <c r="J43" i="256"/>
  <c r="I43" i="256"/>
  <c r="H43" i="256"/>
  <c r="G43" i="256"/>
  <c r="F43" i="256"/>
  <c r="E43" i="256"/>
  <c r="D43" i="256"/>
  <c r="J41" i="256"/>
  <c r="I41" i="256"/>
  <c r="H41" i="256"/>
  <c r="G41" i="256"/>
  <c r="F41" i="256"/>
  <c r="E41" i="256"/>
  <c r="D41" i="256"/>
  <c r="J39" i="256"/>
  <c r="I39" i="256"/>
  <c r="H39" i="256"/>
  <c r="G39" i="256"/>
  <c r="F39" i="256"/>
  <c r="E39" i="256"/>
  <c r="D39" i="256"/>
  <c r="J37" i="256"/>
  <c r="I37" i="256"/>
  <c r="H37" i="256"/>
  <c r="G37" i="256"/>
  <c r="F37" i="256"/>
  <c r="E37" i="256"/>
  <c r="D37" i="256"/>
  <c r="J35" i="256"/>
  <c r="I35" i="256"/>
  <c r="H35" i="256"/>
  <c r="G35" i="256"/>
  <c r="F35" i="256"/>
  <c r="E35" i="256"/>
  <c r="D35" i="256"/>
  <c r="J33" i="256"/>
  <c r="I33" i="256"/>
  <c r="H33" i="256"/>
  <c r="G33" i="256"/>
  <c r="F33" i="256"/>
  <c r="E33" i="256"/>
  <c r="D33" i="256"/>
  <c r="J31" i="256"/>
  <c r="I31" i="256"/>
  <c r="H31" i="256"/>
  <c r="G31" i="256"/>
  <c r="F31" i="256"/>
  <c r="E31" i="256"/>
  <c r="D31" i="256"/>
  <c r="J29" i="256"/>
  <c r="I29" i="256"/>
  <c r="H29" i="256"/>
  <c r="G29" i="256"/>
  <c r="F29" i="256"/>
  <c r="E29" i="256"/>
  <c r="D29" i="256"/>
  <c r="J27" i="256"/>
  <c r="I27" i="256"/>
  <c r="H27" i="256"/>
  <c r="G27" i="256"/>
  <c r="F27" i="256"/>
  <c r="E27" i="256"/>
  <c r="D27" i="256"/>
  <c r="J25" i="256"/>
  <c r="I25" i="256"/>
  <c r="H25" i="256"/>
  <c r="G25" i="256"/>
  <c r="F25" i="256"/>
  <c r="E25" i="256"/>
  <c r="D25" i="256"/>
  <c r="J23" i="256"/>
  <c r="I23" i="256"/>
  <c r="H23" i="256"/>
  <c r="G23" i="256"/>
  <c r="F23" i="256"/>
  <c r="J21" i="256"/>
  <c r="I21" i="256"/>
  <c r="H21" i="256"/>
  <c r="G21" i="256"/>
  <c r="F21" i="256"/>
  <c r="E21" i="256"/>
  <c r="D21" i="256"/>
  <c r="J19" i="256"/>
  <c r="I19" i="256"/>
  <c r="H19" i="256"/>
  <c r="G19" i="256"/>
  <c r="F19" i="256"/>
  <c r="E19" i="256"/>
  <c r="D19" i="256"/>
  <c r="J17" i="256"/>
  <c r="I17" i="256"/>
  <c r="H17" i="256"/>
  <c r="G17" i="256"/>
  <c r="F17" i="256"/>
  <c r="E17" i="256"/>
  <c r="D17" i="256"/>
  <c r="J15" i="256"/>
  <c r="I15" i="256"/>
  <c r="H15" i="256"/>
  <c r="G15" i="256"/>
  <c r="F15" i="256"/>
  <c r="E15" i="256"/>
  <c r="D15" i="256"/>
  <c r="J13" i="256"/>
  <c r="I13" i="256"/>
  <c r="H13" i="256"/>
  <c r="G13" i="256"/>
  <c r="F13" i="256"/>
  <c r="E13" i="256"/>
  <c r="D13" i="256"/>
  <c r="J11" i="256"/>
  <c r="I11" i="256"/>
  <c r="H11" i="256"/>
  <c r="G11" i="256"/>
  <c r="F11" i="256"/>
  <c r="E11" i="256"/>
  <c r="D11" i="256"/>
  <c r="I30" i="51" l="1"/>
  <c r="I29" i="51"/>
</calcChain>
</file>

<file path=xl/sharedStrings.xml><?xml version="1.0" encoding="utf-8"?>
<sst xmlns="http://schemas.openxmlformats.org/spreadsheetml/2006/main" count="1479" uniqueCount="208">
  <si>
    <t>●調査地域</t>
  </si>
  <si>
    <t>●調査方法</t>
  </si>
  <si>
    <t>●調査標本数</t>
  </si>
  <si>
    <t>●標本抽出</t>
    <phoneticPr fontId="12"/>
  </si>
  <si>
    <t>●調査対象</t>
    <rPh sb="1" eb="3">
      <t>チョウサ</t>
    </rPh>
    <rPh sb="3" eb="5">
      <t>タイショウシャ</t>
    </rPh>
    <phoneticPr fontId="12"/>
  </si>
  <si>
    <t>◆調査概要</t>
    <rPh sb="1" eb="3">
      <t>チョウサ</t>
    </rPh>
    <rPh sb="3" eb="5">
      <t>ガイヨウ</t>
    </rPh>
    <phoneticPr fontId="5"/>
  </si>
  <si>
    <t>●調査日時</t>
    <rPh sb="3" eb="5">
      <t>ニチジ</t>
    </rPh>
    <phoneticPr fontId="12"/>
  </si>
  <si>
    <t>対象者全体</t>
    <rPh sb="0" eb="3">
      <t>タイショウシャ</t>
    </rPh>
    <phoneticPr fontId="5"/>
  </si>
  <si>
    <t>男性</t>
    <rPh sb="0" eb="2">
      <t>ダンセイ</t>
    </rPh>
    <phoneticPr fontId="5"/>
  </si>
  <si>
    <t>女性</t>
    <rPh sb="0" eb="2">
      <t>ジョセイ</t>
    </rPh>
    <phoneticPr fontId="5"/>
  </si>
  <si>
    <t>N=</t>
  </si>
  <si>
    <t>上段：実数/下段：％</t>
    <rPh sb="0" eb="2">
      <t>ジョウダン</t>
    </rPh>
    <rPh sb="3" eb="5">
      <t>ジッスウ</t>
    </rPh>
    <rPh sb="6" eb="8">
      <t>ゲダン</t>
    </rPh>
    <phoneticPr fontId="5"/>
  </si>
  <si>
    <t>無回答</t>
  </si>
  <si>
    <t>無回答</t>
    <rPh sb="0" eb="3">
      <t>ムカイトウ</t>
    </rPh>
    <phoneticPr fontId="5"/>
  </si>
  <si>
    <t>30～39歳</t>
  </si>
  <si>
    <t>40～49歳</t>
  </si>
  <si>
    <t>50～59歳</t>
  </si>
  <si>
    <t>60～69歳</t>
  </si>
  <si>
    <t>F1.性別</t>
    <rPh sb="3" eb="5">
      <t>セイベツ</t>
    </rPh>
    <phoneticPr fontId="5"/>
  </si>
  <si>
    <t>F2.年齢</t>
    <rPh sb="3" eb="5">
      <t>ネンレイ</t>
    </rPh>
    <phoneticPr fontId="5"/>
  </si>
  <si>
    <t>F3.居住区</t>
    <rPh sb="3" eb="6">
      <t>キョジュウク</t>
    </rPh>
    <phoneticPr fontId="5"/>
  </si>
  <si>
    <t>中央区</t>
  </si>
  <si>
    <t>北区</t>
  </si>
  <si>
    <t>東区</t>
  </si>
  <si>
    <t>白石区</t>
  </si>
  <si>
    <t>厚別区</t>
  </si>
  <si>
    <t>豊平区</t>
  </si>
  <si>
    <t>清田区</t>
  </si>
  <si>
    <t>南区</t>
  </si>
  <si>
    <t>西区</t>
  </si>
  <si>
    <t>手稲区</t>
  </si>
  <si>
    <t>札幌市　市民の声を聞く課　御中</t>
    <rPh sb="0" eb="3">
      <t>サッポロシ</t>
    </rPh>
    <rPh sb="4" eb="6">
      <t>シミン</t>
    </rPh>
    <rPh sb="7" eb="8">
      <t>コエ</t>
    </rPh>
    <rPh sb="9" eb="10">
      <t>キ</t>
    </rPh>
    <rPh sb="11" eb="12">
      <t>カ</t>
    </rPh>
    <rPh sb="13" eb="15">
      <t>オンチュウ</t>
    </rPh>
    <phoneticPr fontId="23"/>
  </si>
  <si>
    <t>札幌市内</t>
    <rPh sb="0" eb="4">
      <t>サッポロシナイ</t>
    </rPh>
    <phoneticPr fontId="12"/>
  </si>
  <si>
    <t>住民基本台帳から等間隔無作為抽出</t>
    <rPh sb="0" eb="2">
      <t>ジュウミン</t>
    </rPh>
    <rPh sb="2" eb="4">
      <t>キホン</t>
    </rPh>
    <rPh sb="4" eb="6">
      <t>ダイチョウ</t>
    </rPh>
    <rPh sb="8" eb="11">
      <t>トウカンカク</t>
    </rPh>
    <rPh sb="11" eb="14">
      <t>ムサクイ</t>
    </rPh>
    <rPh sb="14" eb="16">
      <t>チュウシュツ</t>
    </rPh>
    <phoneticPr fontId="13"/>
  </si>
  <si>
    <t>郵送調査</t>
    <rPh sb="0" eb="2">
      <t>ユウソウ</t>
    </rPh>
    <rPh sb="2" eb="4">
      <t>チョウサ</t>
    </rPh>
    <phoneticPr fontId="12"/>
  </si>
  <si>
    <t>発送</t>
    <rPh sb="0" eb="2">
      <t>ハッソウ</t>
    </rPh>
    <phoneticPr fontId="12"/>
  </si>
  <si>
    <t>回収</t>
    <rPh sb="0" eb="2">
      <t>カイシュウ</t>
    </rPh>
    <phoneticPr fontId="12"/>
  </si>
  <si>
    <t>有効回収</t>
    <rPh sb="0" eb="2">
      <t>ユウコウ</t>
    </rPh>
    <rPh sb="2" eb="4">
      <t>カイシュウ</t>
    </rPh>
    <phoneticPr fontId="12"/>
  </si>
  <si>
    <t>件数</t>
    <rPh sb="0" eb="2">
      <t>ケンスウ</t>
    </rPh>
    <phoneticPr fontId="12"/>
  </si>
  <si>
    <t>率（％）</t>
    <rPh sb="0" eb="1">
      <t>リツ</t>
    </rPh>
    <phoneticPr fontId="12"/>
  </si>
  <si>
    <t>●設問数</t>
    <rPh sb="1" eb="3">
      <t>セツモン</t>
    </rPh>
    <rPh sb="3" eb="4">
      <t>スウ</t>
    </rPh>
    <phoneticPr fontId="12"/>
  </si>
  <si>
    <t>●調査票発送日</t>
    <rPh sb="1" eb="4">
      <t>チョウサヒョウ</t>
    </rPh>
    <rPh sb="4" eb="6">
      <t>ハッソウ</t>
    </rPh>
    <rPh sb="6" eb="7">
      <t>ビ</t>
    </rPh>
    <phoneticPr fontId="12"/>
  </si>
  <si>
    <t>F4.職業</t>
    <rPh sb="3" eb="5">
      <t>ショクギョウ</t>
    </rPh>
    <phoneticPr fontId="5"/>
  </si>
  <si>
    <t>公務員</t>
    <phoneticPr fontId="5"/>
  </si>
  <si>
    <t>自営業</t>
    <phoneticPr fontId="5"/>
  </si>
  <si>
    <t>パート・アルバイト</t>
    <phoneticPr fontId="5"/>
  </si>
  <si>
    <t>主婦・主夫</t>
    <phoneticPr fontId="5"/>
  </si>
  <si>
    <t>学生</t>
    <phoneticPr fontId="5"/>
  </si>
  <si>
    <t>無職</t>
    <phoneticPr fontId="5"/>
  </si>
  <si>
    <t>その他</t>
    <phoneticPr fontId="5"/>
  </si>
  <si>
    <t>無回答</t>
    <phoneticPr fontId="5"/>
  </si>
  <si>
    <t>満18歳以上の男女　5,000人</t>
    <rPh sb="0" eb="1">
      <t>マン</t>
    </rPh>
    <rPh sb="3" eb="4">
      <t>サイ</t>
    </rPh>
    <rPh sb="4" eb="6">
      <t>イジョウ</t>
    </rPh>
    <rPh sb="7" eb="9">
      <t>ダンジョ</t>
    </rPh>
    <rPh sb="15" eb="16">
      <t>ニン</t>
    </rPh>
    <phoneticPr fontId="13"/>
  </si>
  <si>
    <t>下記を参照</t>
    <phoneticPr fontId="12"/>
  </si>
  <si>
    <t>会社員</t>
    <phoneticPr fontId="5"/>
  </si>
  <si>
    <t>クロス集計表②　フェース×各テーマ</t>
    <rPh sb="3" eb="6">
      <t>シュウケイヒョウ</t>
    </rPh>
    <rPh sb="13" eb="14">
      <t>カク</t>
    </rPh>
    <phoneticPr fontId="0"/>
  </si>
  <si>
    <t>29歳以下</t>
    <rPh sb="2" eb="3">
      <t>サイ</t>
    </rPh>
    <rPh sb="3" eb="5">
      <t>イカ</t>
    </rPh>
    <phoneticPr fontId="5"/>
  </si>
  <si>
    <t>70歳以上</t>
    <rPh sb="2" eb="5">
      <t>サイイジョウ</t>
    </rPh>
    <phoneticPr fontId="5"/>
  </si>
  <si>
    <t>特定非営利活動法人ライツ</t>
    <rPh sb="0" eb="2">
      <t>トクテイ</t>
    </rPh>
    <rPh sb="2" eb="5">
      <t>ヒエイリ</t>
    </rPh>
    <rPh sb="5" eb="7">
      <t>カツドウ</t>
    </rPh>
    <rPh sb="7" eb="9">
      <t>ホウジン</t>
    </rPh>
    <phoneticPr fontId="5"/>
  </si>
  <si>
    <t>新聞</t>
    <rPh sb="0" eb="2">
      <t>シンブン</t>
    </rPh>
    <phoneticPr fontId="5"/>
  </si>
  <si>
    <t>テレビ</t>
    <phoneticPr fontId="5"/>
  </si>
  <si>
    <t>ラジオ</t>
    <phoneticPr fontId="5"/>
  </si>
  <si>
    <t>インターネット</t>
    <phoneticPr fontId="5"/>
  </si>
  <si>
    <t>ＳＮＳ</t>
    <phoneticPr fontId="5"/>
  </si>
  <si>
    <t>広報さっぽろ</t>
    <rPh sb="0" eb="2">
      <t>コウホウ</t>
    </rPh>
    <phoneticPr fontId="5"/>
  </si>
  <si>
    <t>パンフレットやチラシなど</t>
    <phoneticPr fontId="5"/>
  </si>
  <si>
    <t>町内会の回覧板</t>
    <phoneticPr fontId="5"/>
  </si>
  <si>
    <t>家族や友人、知人</t>
    <phoneticPr fontId="5"/>
  </si>
  <si>
    <t>特に情報を得ていない</t>
    <phoneticPr fontId="5"/>
  </si>
  <si>
    <t>無回答</t>
    <rPh sb="0" eb="3">
      <t>ム</t>
    </rPh>
    <phoneticPr fontId="5"/>
  </si>
  <si>
    <t>『令和元年度第４回　市民意識調査』</t>
    <rPh sb="1" eb="3">
      <t>レイワ</t>
    </rPh>
    <rPh sb="3" eb="5">
      <t>ガンネン</t>
    </rPh>
    <rPh sb="4" eb="6">
      <t>ネンド</t>
    </rPh>
    <rPh sb="6" eb="7">
      <t>ダイ</t>
    </rPh>
    <rPh sb="8" eb="9">
      <t>カイ</t>
    </rPh>
    <rPh sb="10" eb="12">
      <t>シミン</t>
    </rPh>
    <rPh sb="12" eb="14">
      <t>イシキ</t>
    </rPh>
    <rPh sb="14" eb="16">
      <t>チョウサ</t>
    </rPh>
    <phoneticPr fontId="0"/>
  </si>
  <si>
    <t>＜2019年12月6日（金）～2019年12月20日（金）＞</t>
    <phoneticPr fontId="0"/>
  </si>
  <si>
    <t>2019年12月5日（木）</t>
    <rPh sb="4" eb="5">
      <t>ネン</t>
    </rPh>
    <rPh sb="7" eb="8">
      <t>ガツ</t>
    </rPh>
    <rPh sb="9" eb="10">
      <t>ニチ</t>
    </rPh>
    <rPh sb="11" eb="12">
      <t>モク</t>
    </rPh>
    <phoneticPr fontId="32"/>
  </si>
  <si>
    <t>2019年12月6日（金）～2019年12月20日（金）</t>
    <phoneticPr fontId="32"/>
  </si>
  <si>
    <t>テーマ３　雪対策に関する取り組みについて</t>
    <phoneticPr fontId="5"/>
  </si>
  <si>
    <t>問９　あなたは、冬のルールやマナーとして『路上駐車をしない』を知っていますか。（SA）</t>
    <phoneticPr fontId="32"/>
  </si>
  <si>
    <t>知っている</t>
    <rPh sb="0" eb="1">
      <t>シ</t>
    </rPh>
    <phoneticPr fontId="4"/>
  </si>
  <si>
    <t>知らない</t>
    <rPh sb="0" eb="1">
      <t>シ</t>
    </rPh>
    <phoneticPr fontId="4"/>
  </si>
  <si>
    <t>無回答</t>
    <rPh sb="0" eb="3">
      <t>ムカイトウ</t>
    </rPh>
    <phoneticPr fontId="4"/>
  </si>
  <si>
    <t>実践している</t>
    <rPh sb="0" eb="2">
      <t>ジッセン</t>
    </rPh>
    <phoneticPr fontId="4"/>
  </si>
  <si>
    <t>実践していない</t>
    <rPh sb="0" eb="2">
      <t>ジッセン</t>
    </rPh>
    <phoneticPr fontId="4"/>
  </si>
  <si>
    <t>実践する機会がない（自動車や運転免許を持っていないなど）</t>
    <rPh sb="0" eb="2">
      <t>ジッセン</t>
    </rPh>
    <rPh sb="4" eb="6">
      <t>キカイ</t>
    </rPh>
    <rPh sb="10" eb="13">
      <t>ジドウシャ</t>
    </rPh>
    <rPh sb="14" eb="16">
      <t>ウンテン</t>
    </rPh>
    <rPh sb="16" eb="18">
      <t>メンキョ</t>
    </rPh>
    <rPh sb="19" eb="20">
      <t>モ</t>
    </rPh>
    <phoneticPr fontId="4"/>
  </si>
  <si>
    <t>問１０　あなたは、冬のルールやマナーとして、『路上駐車をしない』ことを実践していますか。（SA)</t>
    <phoneticPr fontId="32"/>
  </si>
  <si>
    <t>テーマ３　雪対策に関する取り組みについて</t>
    <phoneticPr fontId="5"/>
  </si>
  <si>
    <t>≪問１０で「２　実践していない」と答えた方にお聞きします。≫</t>
    <rPh sb="1" eb="2">
      <t>トイ</t>
    </rPh>
    <rPh sb="8" eb="10">
      <t>ジッセン</t>
    </rPh>
    <rPh sb="17" eb="18">
      <t>コタ</t>
    </rPh>
    <rPh sb="20" eb="21">
      <t>カタ</t>
    </rPh>
    <rPh sb="23" eb="24">
      <t>キ</t>
    </rPh>
    <phoneticPr fontId="4"/>
  </si>
  <si>
    <t>問１０－１　あなたが、『路上駐車をしない』ことを実践していない理由は何ですか。あてはまるものにいくつでも〇をつけてください。（MA）</t>
    <rPh sb="0" eb="1">
      <t>トイ</t>
    </rPh>
    <rPh sb="12" eb="14">
      <t>ロジョウ</t>
    </rPh>
    <rPh sb="14" eb="16">
      <t>チュウシャ</t>
    </rPh>
    <rPh sb="24" eb="26">
      <t>ジッセン</t>
    </rPh>
    <rPh sb="31" eb="33">
      <t>リユウ</t>
    </rPh>
    <rPh sb="34" eb="35">
      <t>ナン</t>
    </rPh>
    <phoneticPr fontId="4"/>
  </si>
  <si>
    <t>テーマ３　雪対策に関する取り組みについて</t>
    <phoneticPr fontId="5"/>
  </si>
  <si>
    <t>駐車場が雪のため使えない</t>
    <rPh sb="0" eb="3">
      <t>チュウシャジョウ</t>
    </rPh>
    <rPh sb="4" eb="5">
      <t>ユキ</t>
    </rPh>
    <rPh sb="8" eb="9">
      <t>ツカ</t>
    </rPh>
    <phoneticPr fontId="4"/>
  </si>
  <si>
    <t>付近に駐車スペースがない</t>
    <rPh sb="0" eb="2">
      <t>フキン</t>
    </rPh>
    <rPh sb="3" eb="5">
      <t>チュウシャ</t>
    </rPh>
    <phoneticPr fontId="4"/>
  </si>
  <si>
    <t>短い時間だけ駐車している</t>
    <rPh sb="0" eb="1">
      <t>ミジカ</t>
    </rPh>
    <rPh sb="2" eb="4">
      <t>ジカン</t>
    </rPh>
    <rPh sb="6" eb="8">
      <t>チュウシャ</t>
    </rPh>
    <phoneticPr fontId="4"/>
  </si>
  <si>
    <t>駐車禁止場所ではない</t>
    <rPh sb="0" eb="2">
      <t>チュウシャ</t>
    </rPh>
    <rPh sb="2" eb="4">
      <t>キンシ</t>
    </rPh>
    <rPh sb="4" eb="6">
      <t>バショ</t>
    </rPh>
    <phoneticPr fontId="4"/>
  </si>
  <si>
    <t>その他</t>
    <rPh sb="2" eb="3">
      <t>タ</t>
    </rPh>
    <phoneticPr fontId="4"/>
  </si>
  <si>
    <t>特に理由はない</t>
    <rPh sb="0" eb="1">
      <t>トク</t>
    </rPh>
    <rPh sb="2" eb="4">
      <t>リユウ</t>
    </rPh>
    <phoneticPr fontId="4"/>
  </si>
  <si>
    <t>問１１　あなたは、冬のルールやマナーとして『敷地内から道路へ雪出しをしない』ことを知っていますか。（SA)</t>
    <rPh sb="0" eb="1">
      <t>トイ</t>
    </rPh>
    <phoneticPr fontId="4"/>
  </si>
  <si>
    <t>実践する機会がない（自分で除雪作業をしない、除雪の必要がないなど）</t>
    <rPh sb="0" eb="2">
      <t>ジッセン</t>
    </rPh>
    <rPh sb="4" eb="6">
      <t>キカイ</t>
    </rPh>
    <rPh sb="10" eb="12">
      <t>ジブン</t>
    </rPh>
    <rPh sb="13" eb="15">
      <t>ジョセツ</t>
    </rPh>
    <rPh sb="15" eb="17">
      <t>サギョウ</t>
    </rPh>
    <rPh sb="22" eb="24">
      <t>ジョセツ</t>
    </rPh>
    <rPh sb="25" eb="27">
      <t>ヒツヨウ</t>
    </rPh>
    <phoneticPr fontId="4"/>
  </si>
  <si>
    <t>問１２　あなたは、冬のルールやマナーとして『敷地内から道路へ雪出しをしない』ことを実践していますか。（SA)</t>
    <rPh sb="0" eb="1">
      <t>トイ</t>
    </rPh>
    <phoneticPr fontId="4"/>
  </si>
  <si>
    <t>雪置き場に余裕がない</t>
    <rPh sb="0" eb="1">
      <t>ユキ</t>
    </rPh>
    <rPh sb="1" eb="2">
      <t>オ</t>
    </rPh>
    <rPh sb="3" eb="4">
      <t>バ</t>
    </rPh>
    <rPh sb="5" eb="7">
      <t>ヨユウ</t>
    </rPh>
    <phoneticPr fontId="4"/>
  </si>
  <si>
    <t>雪置き場まで運べない</t>
    <rPh sb="0" eb="1">
      <t>ユキ</t>
    </rPh>
    <rPh sb="1" eb="2">
      <t>オ</t>
    </rPh>
    <rPh sb="3" eb="4">
      <t>バ</t>
    </rPh>
    <rPh sb="6" eb="7">
      <t>ハコ</t>
    </rPh>
    <phoneticPr fontId="4"/>
  </si>
  <si>
    <t>すぐに除排雪が入る</t>
    <rPh sb="3" eb="6">
      <t>ジョハイセツ</t>
    </rPh>
    <rPh sb="7" eb="8">
      <t>ハイ</t>
    </rPh>
    <phoneticPr fontId="4"/>
  </si>
  <si>
    <t>出す雪の量が少ないのですぐ解ける</t>
    <rPh sb="0" eb="1">
      <t>ダ</t>
    </rPh>
    <rPh sb="2" eb="3">
      <t>ユキ</t>
    </rPh>
    <rPh sb="4" eb="5">
      <t>リョウ</t>
    </rPh>
    <rPh sb="6" eb="7">
      <t>スク</t>
    </rPh>
    <rPh sb="13" eb="14">
      <t>ト</t>
    </rPh>
    <phoneticPr fontId="4"/>
  </si>
  <si>
    <t>≪問１２で「２　実践していない」と答えた方にお聞きします。≫</t>
    <rPh sb="1" eb="2">
      <t>モン</t>
    </rPh>
    <rPh sb="8" eb="10">
      <t>ジッセン</t>
    </rPh>
    <rPh sb="17" eb="18">
      <t>コタ</t>
    </rPh>
    <rPh sb="20" eb="21">
      <t>ホウ</t>
    </rPh>
    <rPh sb="23" eb="24">
      <t>キ</t>
    </rPh>
    <phoneticPr fontId="4"/>
  </si>
  <si>
    <t>問１２－１　あなたが、『敷地内から道路へ雪出しをしない』ことを実践していない理由を教えてください。あてはまるものにいくつでも○をつけてください。（MA）</t>
    <rPh sb="0" eb="1">
      <t>トイ</t>
    </rPh>
    <phoneticPr fontId="4"/>
  </si>
  <si>
    <t>テーマ３　雪対策に関する取り組みについて</t>
  </si>
  <si>
    <t>問１３　あなたは、冬のルールやマナーとして『除雪車が間口（玄関前や車庫前）に寄せた雪の処理は各家庭で行う』ことを知っていますか。（SA）</t>
    <phoneticPr fontId="32"/>
  </si>
  <si>
    <t>テーマ３　雪対策に関する取り組みについて</t>
    <phoneticPr fontId="5"/>
  </si>
  <si>
    <t>知らない</t>
    <rPh sb="0" eb="1">
      <t>シ</t>
    </rPh>
    <phoneticPr fontId="3"/>
  </si>
  <si>
    <t>無回答</t>
    <rPh sb="0" eb="3">
      <t>ムカイトウ</t>
    </rPh>
    <phoneticPr fontId="3"/>
  </si>
  <si>
    <t>問１４　あなたは、冬のルールやマナーとして、『路上駐車をしない』ことを実践していますか。（SA)</t>
    <phoneticPr fontId="32"/>
  </si>
  <si>
    <t>問１５　あなたは、昨年度の冬に、自宅前の道路の雪山を減らすなどのため、民間企業などによる有料除排雪サービスを利用しましたか。（SA)</t>
    <rPh sb="0" eb="1">
      <t>トイ</t>
    </rPh>
    <phoneticPr fontId="4"/>
  </si>
  <si>
    <t>雪が降る前に申し込みをした</t>
    <rPh sb="0" eb="1">
      <t>ユキ</t>
    </rPh>
    <rPh sb="2" eb="3">
      <t>フ</t>
    </rPh>
    <rPh sb="4" eb="5">
      <t>マエ</t>
    </rPh>
    <rPh sb="6" eb="7">
      <t>モウ</t>
    </rPh>
    <rPh sb="8" eb="9">
      <t>コ</t>
    </rPh>
    <phoneticPr fontId="4"/>
  </si>
  <si>
    <t>雪が降ってから申し込みをした</t>
    <rPh sb="0" eb="1">
      <t>ユキ</t>
    </rPh>
    <rPh sb="2" eb="3">
      <t>フ</t>
    </rPh>
    <rPh sb="7" eb="8">
      <t>モウ</t>
    </rPh>
    <rPh sb="9" eb="10">
      <t>コ</t>
    </rPh>
    <phoneticPr fontId="4"/>
  </si>
  <si>
    <t>利用していない（利用する機会がない）</t>
    <rPh sb="0" eb="2">
      <t>リヨウ</t>
    </rPh>
    <rPh sb="8" eb="10">
      <t>リヨウ</t>
    </rPh>
    <rPh sb="12" eb="14">
      <t>キカイ</t>
    </rPh>
    <phoneticPr fontId="4"/>
  </si>
  <si>
    <t>問１６　あなたは、ごみの排出ルールとして『ごみは収集日当日の朝、８時３０分までに出す（前日の夜に出さない）』ことを知っていますか。（SA）</t>
    <rPh sb="0" eb="1">
      <t>トイ</t>
    </rPh>
    <phoneticPr fontId="4"/>
  </si>
  <si>
    <t>問１７　あなたは、ごみの排出ルールとして『ごみは収集日当日の朝、８時３０分までに出す（前日の夜に出さない）』ことを実践していますか。（SA)</t>
    <rPh sb="0" eb="1">
      <t>トイ</t>
    </rPh>
    <phoneticPr fontId="4"/>
  </si>
  <si>
    <t>実践する機会がない（集合住宅内の専用スペースにいつでもごみが出せるなど）</t>
    <rPh sb="0" eb="2">
      <t>ジッセン</t>
    </rPh>
    <rPh sb="4" eb="6">
      <t>キカイ</t>
    </rPh>
    <rPh sb="10" eb="12">
      <t>シュウゴウ</t>
    </rPh>
    <rPh sb="12" eb="14">
      <t>ジュウタク</t>
    </rPh>
    <rPh sb="14" eb="15">
      <t>ナイ</t>
    </rPh>
    <rPh sb="16" eb="18">
      <t>センヨウ</t>
    </rPh>
    <rPh sb="30" eb="31">
      <t>ダ</t>
    </rPh>
    <phoneticPr fontId="4"/>
  </si>
  <si>
    <t>冬の暮らしに関するルールやマナー</t>
    <rPh sb="0" eb="1">
      <t>フユ</t>
    </rPh>
    <rPh sb="2" eb="3">
      <t>ク</t>
    </rPh>
    <rPh sb="6" eb="7">
      <t>カン</t>
    </rPh>
    <phoneticPr fontId="3"/>
  </si>
  <si>
    <t>除雪車の出動条件や出動情報</t>
    <rPh sb="0" eb="3">
      <t>ジョセツシャ</t>
    </rPh>
    <rPh sb="4" eb="6">
      <t>シュツドウ</t>
    </rPh>
    <rPh sb="6" eb="8">
      <t>ジョウケン</t>
    </rPh>
    <rPh sb="9" eb="11">
      <t>シュツドウ</t>
    </rPh>
    <rPh sb="11" eb="13">
      <t>ジョウホウ</t>
    </rPh>
    <phoneticPr fontId="3"/>
  </si>
  <si>
    <t>除雪パートナーシップ制度</t>
    <rPh sb="0" eb="2">
      <t>ジョセツ</t>
    </rPh>
    <rPh sb="10" eb="12">
      <t>セイド</t>
    </rPh>
    <phoneticPr fontId="3"/>
  </si>
  <si>
    <t>冬の路面の歩き方</t>
  </si>
  <si>
    <t>冬や雪に関するイベント情報</t>
  </si>
  <si>
    <t>冬の道路や交通機関の情報</t>
  </si>
  <si>
    <t>その他</t>
    <rPh sb="2" eb="3">
      <t>タ</t>
    </rPh>
    <phoneticPr fontId="3"/>
  </si>
  <si>
    <t>問１８　札幌市では、昨年度の冬に、次のような雪に関する情報を発信しました。あなたが見たことがあるものにいくつでも○をつけてください。（MA）</t>
    <rPh sb="0" eb="1">
      <t>トイ</t>
    </rPh>
    <phoneticPr fontId="4"/>
  </si>
  <si>
    <t>冬のくらしガイド（昨年度の広報さっぽろ１２月号綴じ込み）</t>
    <rPh sb="0" eb="1">
      <t>フユ</t>
    </rPh>
    <rPh sb="9" eb="12">
      <t>サクネンド</t>
    </rPh>
    <rPh sb="13" eb="15">
      <t>コウホウ</t>
    </rPh>
    <rPh sb="21" eb="23">
      <t>ガツゴウ</t>
    </rPh>
    <rPh sb="23" eb="24">
      <t>ト</t>
    </rPh>
    <rPh sb="25" eb="26">
      <t>コ</t>
    </rPh>
    <phoneticPr fontId="3"/>
  </si>
  <si>
    <t>ホームページ（冬の暮らし・除雪、札幌ゆきだるマンプロジェクト）</t>
  </si>
  <si>
    <t>テレビのデータ放送（ＨＴＢ、ＮＨＫ、ＨＢＣ、ＵＨＢ）</t>
  </si>
  <si>
    <t>バス車内広告（中央バス車内広告「ぴりかる」）</t>
  </si>
  <si>
    <t>その他刊行物（「パパは雪だるま！」「さっぽろ雪の絵本」など）</t>
  </si>
  <si>
    <t>札幌市が行ったイベントの特設ブース</t>
  </si>
  <si>
    <t>町内会の回覧板</t>
  </si>
  <si>
    <t>その他</t>
  </si>
  <si>
    <t>覚えていない</t>
    <rPh sb="0" eb="1">
      <t>オボ</t>
    </rPh>
    <phoneticPr fontId="3"/>
  </si>
  <si>
    <t>特に興味のある情報はない</t>
    <rPh sb="0" eb="1">
      <t>トク</t>
    </rPh>
    <rPh sb="2" eb="4">
      <t>キョウミ</t>
    </rPh>
    <rPh sb="7" eb="9">
      <t>ジョウホウ</t>
    </rPh>
    <phoneticPr fontId="3"/>
  </si>
  <si>
    <t>問１９　あなたは、冬の暮らしに関して、どのような情報に関心がありますか。あてはまるものにいくつでも○をつけてください。（MA）</t>
    <rPh sb="0" eb="1">
      <t>トイ</t>
    </rPh>
    <phoneticPr fontId="4"/>
  </si>
  <si>
    <t>テーマ３　雪対策に関する取り組みについて</t>
    <phoneticPr fontId="5"/>
  </si>
  <si>
    <t>問２０　あなたのお住まいはどのような形態ですか。あてはまるもの１つだけ○をつけてください。（SA）</t>
    <rPh sb="0" eb="1">
      <t>トイ</t>
    </rPh>
    <phoneticPr fontId="4"/>
  </si>
  <si>
    <t>戸建住宅</t>
    <rPh sb="0" eb="2">
      <t>コダ</t>
    </rPh>
    <rPh sb="2" eb="4">
      <t>ジュウタク</t>
    </rPh>
    <phoneticPr fontId="4"/>
  </si>
  <si>
    <t>集合住宅</t>
    <rPh sb="0" eb="2">
      <t>シュウゴウ</t>
    </rPh>
    <rPh sb="2" eb="4">
      <t>ジュウタク</t>
    </rPh>
    <phoneticPr fontId="4"/>
  </si>
  <si>
    <t>≪問２０で、「１　戸建住宅」と答えた方にお聞きします。≫</t>
    <rPh sb="1" eb="2">
      <t>トイ</t>
    </rPh>
    <rPh sb="9" eb="11">
      <t>コダ</t>
    </rPh>
    <rPh sb="11" eb="13">
      <t>ジュウタク</t>
    </rPh>
    <rPh sb="15" eb="16">
      <t>コタ</t>
    </rPh>
    <rPh sb="18" eb="19">
      <t>カタ</t>
    </rPh>
    <rPh sb="21" eb="22">
      <t>キ</t>
    </rPh>
    <phoneticPr fontId="4"/>
  </si>
  <si>
    <t>問２０－１　あなたのご自宅に設置し、主に使用している融雪設備に１つだけ○をつけてください。</t>
    <rPh sb="0" eb="1">
      <t>トイ</t>
    </rPh>
    <phoneticPr fontId="4"/>
  </si>
  <si>
    <t>テーマ３　雪対策に関する取り組みについて</t>
    <phoneticPr fontId="5"/>
  </si>
  <si>
    <t>ロードヒーティング</t>
  </si>
  <si>
    <t>融雪槽</t>
    <rPh sb="0" eb="2">
      <t>ユウセツ</t>
    </rPh>
    <rPh sb="2" eb="3">
      <t>ソウ</t>
    </rPh>
    <phoneticPr fontId="4"/>
  </si>
  <si>
    <t>融雪機</t>
    <rPh sb="0" eb="2">
      <t>ユウセツ</t>
    </rPh>
    <rPh sb="2" eb="3">
      <t>キ</t>
    </rPh>
    <phoneticPr fontId="4"/>
  </si>
  <si>
    <t>融雪パネル</t>
    <rPh sb="0" eb="2">
      <t>ユウセツ</t>
    </rPh>
    <phoneticPr fontId="4"/>
  </si>
  <si>
    <t>設置していない</t>
    <rPh sb="0" eb="2">
      <t>セッチ</t>
    </rPh>
    <phoneticPr fontId="4"/>
  </si>
  <si>
    <t>≪問２０－１で、「１」から「５」のいずれかに〇をつけた方にお聞きします。≫</t>
    <rPh sb="1" eb="2">
      <t>トイ</t>
    </rPh>
    <rPh sb="27" eb="28">
      <t>カタ</t>
    </rPh>
    <rPh sb="30" eb="31">
      <t>キ</t>
    </rPh>
    <phoneticPr fontId="4"/>
  </si>
  <si>
    <t>問２０－２　問２０－１でお答えいただいたご自宅の融雪設備はどのエネルギーを使用していますか。あてはまるものに１つだけ○をつけてください。（SA)</t>
    <rPh sb="0" eb="1">
      <t>トイ</t>
    </rPh>
    <rPh sb="6" eb="7">
      <t>トイ</t>
    </rPh>
    <phoneticPr fontId="4"/>
  </si>
  <si>
    <t>電気</t>
    <rPh sb="0" eb="2">
      <t>デンキ</t>
    </rPh>
    <phoneticPr fontId="4"/>
  </si>
  <si>
    <t>ガス</t>
  </si>
  <si>
    <t>灯油</t>
    <rPh sb="0" eb="2">
      <t>トウユ</t>
    </rPh>
    <phoneticPr fontId="4"/>
  </si>
  <si>
    <t>太陽光</t>
    <rPh sb="0" eb="3">
      <t>タイヨウコウ</t>
    </rPh>
    <phoneticPr fontId="4"/>
  </si>
  <si>
    <t>地下水</t>
    <rPh sb="0" eb="3">
      <t>チカスイ</t>
    </rPh>
    <phoneticPr fontId="4"/>
  </si>
  <si>
    <t>建物の排熱</t>
    <rPh sb="0" eb="2">
      <t>タテモノ</t>
    </rPh>
    <rPh sb="3" eb="5">
      <t>ハイネツ</t>
    </rPh>
    <phoneticPr fontId="4"/>
  </si>
  <si>
    <t>わからない</t>
  </si>
  <si>
    <t>F5.市政情報入手手段</t>
    <rPh sb="3" eb="5">
      <t>シセイ</t>
    </rPh>
    <rPh sb="5" eb="7">
      <t>ジョウホウ</t>
    </rPh>
    <rPh sb="7" eb="9">
      <t>ニュウシュ</t>
    </rPh>
    <rPh sb="9" eb="11">
      <t>シュダン</t>
    </rPh>
    <phoneticPr fontId="5"/>
  </si>
  <si>
    <t>≪引き続き、問２０－１で、「１」から「５」のいずれかに〇をつけた方にお聞きします。≫</t>
    <rPh sb="1" eb="2">
      <t>ヒ</t>
    </rPh>
    <rPh sb="3" eb="4">
      <t>ツヅ</t>
    </rPh>
    <rPh sb="6" eb="7">
      <t>トイ</t>
    </rPh>
    <rPh sb="32" eb="33">
      <t>カタ</t>
    </rPh>
    <rPh sb="35" eb="36">
      <t>キ</t>
    </rPh>
    <phoneticPr fontId="4"/>
  </si>
  <si>
    <t>問２０－３　ご自宅の融雪設備は、１シーズンでおおよそどのくらいの費用がかかりますか。あてはまるものに１つだけ○をつけてください。（SA)</t>
    <rPh sb="0" eb="1">
      <t>トイ</t>
    </rPh>
    <rPh sb="7" eb="9">
      <t>ジタク</t>
    </rPh>
    <rPh sb="10" eb="12">
      <t>ユウセツ</t>
    </rPh>
    <rPh sb="12" eb="14">
      <t>セツビ</t>
    </rPh>
    <rPh sb="32" eb="34">
      <t>ヒヨウ</t>
    </rPh>
    <phoneticPr fontId="4"/>
  </si>
  <si>
    <t>２万円未満</t>
    <rPh sb="1" eb="3">
      <t>マンエン</t>
    </rPh>
    <rPh sb="3" eb="5">
      <t>ミマン</t>
    </rPh>
    <phoneticPr fontId="4"/>
  </si>
  <si>
    <t>２万円～４万円未満</t>
    <rPh sb="1" eb="3">
      <t>マンエン</t>
    </rPh>
    <rPh sb="5" eb="7">
      <t>マンエン</t>
    </rPh>
    <rPh sb="7" eb="9">
      <t>ミマン</t>
    </rPh>
    <phoneticPr fontId="4"/>
  </si>
  <si>
    <t>４万円～６万円未満</t>
    <rPh sb="1" eb="3">
      <t>マンエン</t>
    </rPh>
    <rPh sb="5" eb="7">
      <t>マンエン</t>
    </rPh>
    <rPh sb="7" eb="9">
      <t>ミマン</t>
    </rPh>
    <phoneticPr fontId="4"/>
  </si>
  <si>
    <t>６万円～８万円未満</t>
    <rPh sb="1" eb="3">
      <t>マンエン</t>
    </rPh>
    <rPh sb="5" eb="7">
      <t>マンエン</t>
    </rPh>
    <rPh sb="7" eb="9">
      <t>ミマン</t>
    </rPh>
    <phoneticPr fontId="4"/>
  </si>
  <si>
    <t>８万円以上</t>
    <rPh sb="1" eb="3">
      <t>マンエン</t>
    </rPh>
    <rPh sb="3" eb="5">
      <t>イジョウ</t>
    </rPh>
    <phoneticPr fontId="4"/>
  </si>
  <si>
    <t>設備を使用していない</t>
    <rPh sb="0" eb="2">
      <t>セツビ</t>
    </rPh>
    <rPh sb="3" eb="5">
      <t>シヨウ</t>
    </rPh>
    <phoneticPr fontId="4"/>
  </si>
  <si>
    <t>問２０－４　ご自宅の融雪設備を設置した際、おおよそどのくらいの費用がかかりましたか。あてはまるものに１つだけ○をつけてください。（SA)</t>
    <rPh sb="0" eb="1">
      <t>トイ</t>
    </rPh>
    <phoneticPr fontId="4"/>
  </si>
  <si>
    <t>３０万円未満</t>
    <rPh sb="2" eb="4">
      <t>マンエン</t>
    </rPh>
    <rPh sb="4" eb="6">
      <t>ミマン</t>
    </rPh>
    <phoneticPr fontId="4"/>
  </si>
  <si>
    <t>３０万円～６０万円未満</t>
    <rPh sb="2" eb="4">
      <t>マンエン</t>
    </rPh>
    <rPh sb="7" eb="9">
      <t>マンエン</t>
    </rPh>
    <rPh sb="9" eb="11">
      <t>ミマン</t>
    </rPh>
    <phoneticPr fontId="4"/>
  </si>
  <si>
    <t>６０万円～１００万円未満</t>
    <rPh sb="2" eb="4">
      <t>マンエン</t>
    </rPh>
    <rPh sb="8" eb="10">
      <t>マンエン</t>
    </rPh>
    <rPh sb="10" eb="12">
      <t>ミマン</t>
    </rPh>
    <phoneticPr fontId="4"/>
  </si>
  <si>
    <t>１００万円以上</t>
    <rPh sb="3" eb="5">
      <t>マンエン</t>
    </rPh>
    <rPh sb="5" eb="7">
      <t>イジョウ</t>
    </rPh>
    <phoneticPr fontId="4"/>
  </si>
  <si>
    <t>問２1　あなたは、札幌市の「融雪施設設置資金融資あっせん制度」を知っていますか。また、利用したことがありますか。あてはまるものに１つだけ○をつけてください。（SA)</t>
    <rPh sb="0" eb="1">
      <t>トイ</t>
    </rPh>
    <phoneticPr fontId="4"/>
  </si>
  <si>
    <t>知っていて、利用したことがある</t>
    <rPh sb="0" eb="1">
      <t>シ</t>
    </rPh>
    <rPh sb="6" eb="8">
      <t>リヨウ</t>
    </rPh>
    <phoneticPr fontId="3"/>
  </si>
  <si>
    <t>知っているが、利用したことはない</t>
    <rPh sb="0" eb="1">
      <t>シ</t>
    </rPh>
    <rPh sb="7" eb="9">
      <t>リヨウ</t>
    </rPh>
    <phoneticPr fontId="3"/>
  </si>
  <si>
    <t>広報さっぽろ（４月号）</t>
    <rPh sb="0" eb="2">
      <t>コウホウ</t>
    </rPh>
    <rPh sb="8" eb="9">
      <t>ガツ</t>
    </rPh>
    <rPh sb="9" eb="10">
      <t>ゴウ</t>
    </rPh>
    <phoneticPr fontId="4"/>
  </si>
  <si>
    <t>札幌市公式ホームページ</t>
    <rPh sb="0" eb="3">
      <t>サッポロシ</t>
    </rPh>
    <rPh sb="3" eb="5">
      <t>コウシキ</t>
    </rPh>
    <phoneticPr fontId="4"/>
  </si>
  <si>
    <t>パンフレット（区役所やまちづくりセンターで配布）</t>
    <rPh sb="7" eb="10">
      <t>クヤクショ</t>
    </rPh>
    <rPh sb="21" eb="23">
      <t>ハイフ</t>
    </rPh>
    <phoneticPr fontId="4"/>
  </si>
  <si>
    <t>地域情報誌（ふりっぱーなど）</t>
    <rPh sb="0" eb="2">
      <t>チイキ</t>
    </rPh>
    <rPh sb="2" eb="5">
      <t>ジョウホウシ</t>
    </rPh>
    <phoneticPr fontId="4"/>
  </si>
  <si>
    <t>融雪設備販売業者</t>
    <rPh sb="0" eb="2">
      <t>ユウセツ</t>
    </rPh>
    <rPh sb="2" eb="4">
      <t>セツビ</t>
    </rPh>
    <rPh sb="4" eb="6">
      <t>ハンバイ</t>
    </rPh>
    <rPh sb="6" eb="8">
      <t>ギョウシャ</t>
    </rPh>
    <phoneticPr fontId="4"/>
  </si>
  <si>
    <t>知人</t>
    <rPh sb="0" eb="2">
      <t>チジン</t>
    </rPh>
    <phoneticPr fontId="4"/>
  </si>
  <si>
    <t>≪問２１で、「１　知っていて、利用したことがある」または「２　知っているが、利用したことはない」と答えた方にお聞きします。≫</t>
    <rPh sb="0" eb="1">
      <t>トイ</t>
    </rPh>
    <rPh sb="9" eb="10">
      <t>シ</t>
    </rPh>
    <rPh sb="15" eb="17">
      <t>リヨウ</t>
    </rPh>
    <rPh sb="31" eb="32">
      <t>シ</t>
    </rPh>
    <rPh sb="38" eb="40">
      <t>リヨウ</t>
    </rPh>
    <rPh sb="49" eb="50">
      <t>コタ</t>
    </rPh>
    <phoneticPr fontId="4"/>
  </si>
  <si>
    <t>問２１－１　あなたは、札幌市の「融雪施設設置資金融資あっせん制度」をどこで知りましたか。あてはまるものにいくつでも○をつけてください。（MA)</t>
    <rPh sb="0" eb="1">
      <t>トイ</t>
    </rPh>
    <phoneticPr fontId="4"/>
  </si>
  <si>
    <t>問２２　あなたやあなたのご家族は、融雪設備の新規設置や入れ替えを検討していますか。（SA）</t>
    <rPh sb="0" eb="1">
      <t>トイ</t>
    </rPh>
    <rPh sb="13" eb="15">
      <t>カゾク</t>
    </rPh>
    <rPh sb="17" eb="19">
      <t>ユウセツ</t>
    </rPh>
    <rPh sb="19" eb="21">
      <t>セツビ</t>
    </rPh>
    <rPh sb="22" eb="24">
      <t>シンキ</t>
    </rPh>
    <rPh sb="24" eb="26">
      <t>セッチ</t>
    </rPh>
    <rPh sb="27" eb="28">
      <t>イ</t>
    </rPh>
    <rPh sb="29" eb="30">
      <t>カ</t>
    </rPh>
    <rPh sb="32" eb="34">
      <t>ケントウ</t>
    </rPh>
    <phoneticPr fontId="4"/>
  </si>
  <si>
    <t>検討している</t>
    <rPh sb="0" eb="2">
      <t>ケントウ</t>
    </rPh>
    <phoneticPr fontId="4"/>
  </si>
  <si>
    <t>検討していない</t>
    <rPh sb="0" eb="2">
      <t>ケントウ</t>
    </rPh>
    <phoneticPr fontId="4"/>
  </si>
  <si>
    <t>≪問２２で「１　検討している」と答えた方にお聞きします。≫</t>
    <rPh sb="0" eb="1">
      <t>トイ</t>
    </rPh>
    <rPh sb="1" eb="2">
      <t>トイ</t>
    </rPh>
    <rPh sb="8" eb="10">
      <t>ケントウ</t>
    </rPh>
    <rPh sb="16" eb="17">
      <t>コタ</t>
    </rPh>
    <rPh sb="19" eb="20">
      <t>カタ</t>
    </rPh>
    <rPh sb="22" eb="23">
      <t>キ</t>
    </rPh>
    <phoneticPr fontId="4"/>
  </si>
  <si>
    <t>問２２－１　あなたは、融雪設備の新規設置や入れ替えをする際、「融雪施設設置資金融資あっせん制度」を利用したいと思いますか。（SA)</t>
    <rPh sb="0" eb="1">
      <t>トイ</t>
    </rPh>
    <phoneticPr fontId="4"/>
  </si>
  <si>
    <t>≪問２２－１で「２　利用したいと思わない」と答えた方にお聞きします。≫</t>
    <rPh sb="0" eb="1">
      <t>トイ</t>
    </rPh>
    <rPh sb="1" eb="2">
      <t>トイ</t>
    </rPh>
    <rPh sb="10" eb="12">
      <t>リヨウ</t>
    </rPh>
    <rPh sb="16" eb="17">
      <t>オモ</t>
    </rPh>
    <rPh sb="22" eb="23">
      <t>コタ</t>
    </rPh>
    <rPh sb="25" eb="26">
      <t>カタ</t>
    </rPh>
    <rPh sb="28" eb="29">
      <t>キ</t>
    </rPh>
    <phoneticPr fontId="4"/>
  </si>
  <si>
    <t>問２２－２　あなたが「融雪施設設置資金融資あっせん制度」を利用したいと思わない理由は何ですか。あてはまるものにいくつでも○をつけてください。（MA)</t>
    <rPh sb="0" eb="1">
      <t>トイ</t>
    </rPh>
    <phoneticPr fontId="4"/>
  </si>
  <si>
    <t>制度の内容がよくわからないから　</t>
  </si>
  <si>
    <t>どこに相談したらよいかわからないから</t>
  </si>
  <si>
    <t>手続きが面倒そうだから</t>
  </si>
  <si>
    <t>メリットが少ないと思うから</t>
  </si>
  <si>
    <t>≪問２２で「２　検討していない」と答えた方にお聞きします。≫</t>
    <rPh sb="0" eb="1">
      <t>トイ</t>
    </rPh>
    <rPh sb="1" eb="2">
      <t>トイ</t>
    </rPh>
    <rPh sb="8" eb="10">
      <t>ケントウ</t>
    </rPh>
    <rPh sb="17" eb="18">
      <t>コタ</t>
    </rPh>
    <rPh sb="20" eb="21">
      <t>カタ</t>
    </rPh>
    <rPh sb="23" eb="24">
      <t>キ</t>
    </rPh>
    <phoneticPr fontId="4"/>
  </si>
  <si>
    <t>問２２－３　あなたが融雪設備の新規設置や入れ替えを検討していない理由は何ですか。あてはまるものにいくつでも○をつけてください。（MA)</t>
    <rPh sb="0" eb="1">
      <t>トイ</t>
    </rPh>
    <phoneticPr fontId="4"/>
  </si>
  <si>
    <t>融雪設備が必要ないから</t>
    <rPh sb="0" eb="2">
      <t>ユウセツ</t>
    </rPh>
    <rPh sb="2" eb="4">
      <t>セツビ</t>
    </rPh>
    <rPh sb="5" eb="7">
      <t>ヒツヨウ</t>
    </rPh>
    <phoneticPr fontId="4"/>
  </si>
  <si>
    <t>今使用している融雪設備で十分だから</t>
    <rPh sb="0" eb="1">
      <t>イマ</t>
    </rPh>
    <rPh sb="1" eb="3">
      <t>シヨウ</t>
    </rPh>
    <rPh sb="7" eb="9">
      <t>ユウセツ</t>
    </rPh>
    <rPh sb="9" eb="11">
      <t>セツビ</t>
    </rPh>
    <rPh sb="12" eb="14">
      <t>ジュウブン</t>
    </rPh>
    <phoneticPr fontId="4"/>
  </si>
  <si>
    <t>融雪設備を設置する場所がないから</t>
    <rPh sb="0" eb="2">
      <t>ユウセツ</t>
    </rPh>
    <rPh sb="2" eb="4">
      <t>セツビ</t>
    </rPh>
    <rPh sb="5" eb="7">
      <t>セッチ</t>
    </rPh>
    <rPh sb="9" eb="11">
      <t>バショ</t>
    </rPh>
    <phoneticPr fontId="4"/>
  </si>
  <si>
    <t>設置や入れ替えには費用がかかるから</t>
    <rPh sb="0" eb="2">
      <t>セッチ</t>
    </rPh>
    <rPh sb="3" eb="4">
      <t>イ</t>
    </rPh>
    <rPh sb="5" eb="6">
      <t>カ</t>
    </rPh>
    <rPh sb="9" eb="11">
      <t>ヒヨウ</t>
    </rPh>
    <phoneticPr fontId="4"/>
  </si>
  <si>
    <t>除雪車の出動条件や出動情報</t>
    <phoneticPr fontId="5"/>
  </si>
  <si>
    <t>除雪パートナーシップ制度</t>
    <phoneticPr fontId="5"/>
  </si>
  <si>
    <t>冬の路面の歩き方</t>
    <phoneticPr fontId="5"/>
  </si>
  <si>
    <t>冬や雪に関するイベント情報</t>
    <phoneticPr fontId="5"/>
  </si>
  <si>
    <t>冬の道路や交通機関の情報</t>
    <phoneticPr fontId="5"/>
  </si>
  <si>
    <t>見たことがない</t>
    <rPh sb="0" eb="1">
      <t>ミ</t>
    </rPh>
    <phoneticPr fontId="3"/>
  </si>
  <si>
    <t>≪問１８で、「１」から「７」のうち、一つでも○をつけた方にお聞きします。≫</t>
    <phoneticPr fontId="5"/>
  </si>
  <si>
    <t>問１８－１　あなたは、札幌市から発信された雪に関する情報を、どのような媒体で見かけましたか。あてはまるものにいくつでも○をつけてください。(MA)</t>
    <rPh sb="0" eb="1">
      <t>トイ</t>
    </rPh>
    <rPh sb="11" eb="14">
      <t>サッポロシ</t>
    </rPh>
    <rPh sb="16" eb="18">
      <t>ハッシン</t>
    </rPh>
    <rPh sb="21" eb="22">
      <t>ユキ</t>
    </rPh>
    <rPh sb="23" eb="24">
      <t>カン</t>
    </rPh>
    <rPh sb="26" eb="28">
      <t>ジョウホウ</t>
    </rPh>
    <rPh sb="35" eb="37">
      <t>バイタイ</t>
    </rPh>
    <rPh sb="38" eb="39">
      <t>ミ</t>
    </rPh>
    <phoneticPr fontId="4"/>
  </si>
  <si>
    <t>利用したい</t>
    <rPh sb="0" eb="2">
      <t>リヨウ</t>
    </rPh>
    <phoneticPr fontId="3"/>
  </si>
  <si>
    <t>利用したいと思わない</t>
    <rPh sb="0" eb="2">
      <t>リヨウ</t>
    </rPh>
    <rPh sb="6" eb="7">
      <t>オモ</t>
    </rPh>
    <phoneticPr fontId="3"/>
  </si>
  <si>
    <t>わからない</t>
    <phoneticPr fontId="3"/>
  </si>
  <si>
    <t>主設問35問、補助設問24問、フェース5問</t>
    <rPh sb="0" eb="1">
      <t>シュ</t>
    </rPh>
    <rPh sb="1" eb="3">
      <t>セツモン</t>
    </rPh>
    <rPh sb="5" eb="6">
      <t>モン</t>
    </rPh>
    <rPh sb="7" eb="9">
      <t>ホジョ</t>
    </rPh>
    <rPh sb="9" eb="11">
      <t>セツモン</t>
    </rPh>
    <rPh sb="13" eb="14">
      <t>モン</t>
    </rPh>
    <rPh sb="20" eb="21">
      <t>モン</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</si>
</sst>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quot;;[&lt;&gt;0]0.0;General"/>
    <numFmt numFmtId="177" formatCode="[=0]&quot;-&quot;;[&lt;&gt;0]0;General"/>
    <numFmt numFmtId="178" formatCode="0_);[Red]\(0\)"/>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7"/>
      <name val="ＭＳ Ｐゴシック"/>
      <family val="3"/>
      <charset val="128"/>
    </font>
    <font>
      <sz val="14"/>
      <name val="HGP創英角ｺﾞｼｯｸUB"/>
      <family val="3"/>
      <charset val="128"/>
    </font>
    <font>
      <sz val="9"/>
      <name val="ＭＳ ゴシック"/>
      <family val="3"/>
      <charset val="128"/>
    </font>
    <font>
      <sz val="11"/>
      <name val="明朝"/>
      <family val="1"/>
      <charset val="128"/>
    </font>
    <font>
      <i/>
      <sz val="10"/>
      <name val="明朝"/>
      <family val="1"/>
      <charset val="128"/>
    </font>
    <font>
      <sz val="10"/>
      <name val="明朝"/>
      <family val="1"/>
      <charset val="128"/>
    </font>
    <font>
      <i/>
      <sz val="11"/>
      <name val="ＭＳ Ｐ明朝"/>
      <family val="1"/>
      <charset val="128"/>
    </font>
    <font>
      <sz val="18"/>
      <name val="HGP創英角ｺﾞｼｯｸUB"/>
      <family val="3"/>
      <charset val="128"/>
    </font>
    <font>
      <sz val="11"/>
      <name val="HGP創英角ｺﾞｼｯｸUB"/>
      <family val="3"/>
      <charset val="128"/>
    </font>
    <font>
      <b/>
      <sz val="11"/>
      <name val="ＭＳ Ｐゴシック"/>
      <family val="3"/>
      <charset val="128"/>
    </font>
    <font>
      <sz val="10"/>
      <name val="ＭＳ ゴシック"/>
      <family val="3"/>
      <charset val="128"/>
    </font>
    <font>
      <sz val="10"/>
      <name val="ＭＳ Ｐゴシック"/>
      <family val="3"/>
      <charset val="128"/>
    </font>
    <font>
      <sz val="18"/>
      <color indexed="9"/>
      <name val="HGP創英角ｺﾞｼｯｸUB"/>
      <family val="3"/>
      <charset val="128"/>
    </font>
    <font>
      <b/>
      <sz val="10"/>
      <name val="ＭＳ ゴシック"/>
      <family val="3"/>
      <charset val="128"/>
    </font>
    <font>
      <sz val="11"/>
      <name val="ＭＳ ゴシック"/>
      <family val="3"/>
      <charset val="128"/>
    </font>
    <font>
      <sz val="9"/>
      <name val="ＭＳ Ｐゴシック"/>
      <family val="3"/>
      <charset val="128"/>
    </font>
    <font>
      <sz val="8"/>
      <name val="HGP創英角ｺﾞｼｯｸUB"/>
      <family val="3"/>
      <charset val="128"/>
    </font>
    <font>
      <sz val="16"/>
      <name val="HGP創英角ｺﾞｼｯｸUB"/>
      <family val="3"/>
      <charset val="128"/>
    </font>
    <font>
      <i/>
      <sz val="11"/>
      <name val="明朝"/>
      <family val="1"/>
      <charset val="128"/>
    </font>
    <font>
      <i/>
      <sz val="12"/>
      <name val="ＭＳ Ｐ明朝"/>
      <family val="1"/>
      <charset val="128"/>
    </font>
    <font>
      <sz val="9"/>
      <name val="明朝"/>
      <family val="1"/>
      <charset val="128"/>
    </font>
    <font>
      <sz val="11"/>
      <name val="ＭＳ Ｐ明朝"/>
      <family val="1"/>
      <charset val="128"/>
    </font>
    <font>
      <sz val="8"/>
      <name val="ＭＳ ゴシック"/>
      <family val="3"/>
      <charset val="128"/>
    </font>
    <font>
      <sz val="8"/>
      <color indexed="9"/>
      <name val="HGP創英角ｺﾞｼｯｸUB"/>
      <family val="3"/>
      <charset val="128"/>
    </font>
    <font>
      <u/>
      <sz val="18"/>
      <name val="HGP創英角ｺﾞｼｯｸUB"/>
      <family val="3"/>
      <charset val="128"/>
    </font>
    <font>
      <sz val="6"/>
      <name val="ＭＳ 明朝"/>
      <family val="1"/>
      <charset val="128"/>
    </font>
    <font>
      <sz val="12"/>
      <name val="ＭＳ 明朝"/>
      <family val="1"/>
      <charset val="128"/>
    </font>
    <font>
      <sz val="11"/>
      <name val="ＭＳ Ｐゴシック"/>
      <family val="1"/>
      <charset val="128"/>
    </font>
    <font>
      <sz val="9"/>
      <name val="ＭＳ 明朝"/>
      <family val="1"/>
      <charset val="128"/>
    </font>
  </fonts>
  <fills count="5">
    <fill>
      <patternFill patternType="none"/>
    </fill>
    <fill>
      <patternFill patternType="gray125"/>
    </fill>
    <fill>
      <patternFill patternType="solid">
        <fgColor indexed="31"/>
        <bgColor indexed="64"/>
      </patternFill>
    </fill>
    <fill>
      <patternFill patternType="solid">
        <fgColor theme="5" tint="0.79998168889431442"/>
        <bgColor indexed="64"/>
      </patternFill>
    </fill>
    <fill>
      <patternFill patternType="solid">
        <fgColor theme="8" tint="0.79998168889431442"/>
        <bgColor indexed="64"/>
      </patternFill>
    </fill>
  </fills>
  <borders count="31">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11">
    <xf numFmtId="0" fontId="0" fillId="0" borderId="0"/>
    <xf numFmtId="0" fontId="9" fillId="0" borderId="0">
      <alignment vertical="center"/>
    </xf>
    <xf numFmtId="0" fontId="4" fillId="0" borderId="0">
      <alignment vertical="center"/>
    </xf>
    <xf numFmtId="0" fontId="10" fillId="0" borderId="0"/>
    <xf numFmtId="38" fontId="4" fillId="0" borderId="0" applyFont="0" applyFill="0" applyBorder="0" applyAlignment="0" applyProtection="0">
      <alignment vertical="center"/>
    </xf>
    <xf numFmtId="0" fontId="33" fillId="0" borderId="0"/>
    <xf numFmtId="0" fontId="3" fillId="0" borderId="0">
      <alignment vertical="center"/>
    </xf>
    <xf numFmtId="0" fontId="2" fillId="0" borderId="0">
      <alignment vertical="center"/>
    </xf>
    <xf numFmtId="0" fontId="35" fillId="0" borderId="0">
      <alignment vertical="center"/>
    </xf>
    <xf numFmtId="0" fontId="1" fillId="0" borderId="0">
      <alignment vertical="center"/>
    </xf>
    <xf numFmtId="0" fontId="1" fillId="0" borderId="0">
      <alignment vertical="center"/>
    </xf>
  </cellStyleXfs>
  <cellXfs count="152">
    <xf numFmtId="0" fontId="0" fillId="0" borderId="0" xfId="0"/>
    <xf numFmtId="0" fontId="6" fillId="0" borderId="0" xfId="0" applyFont="1" applyAlignment="1">
      <alignment vertical="center"/>
    </xf>
    <xf numFmtId="0" fontId="6" fillId="0" borderId="0" xfId="0" applyFont="1" applyBorder="1" applyAlignment="1">
      <alignment vertical="center"/>
    </xf>
    <xf numFmtId="0" fontId="6" fillId="0" borderId="0" xfId="0" applyFont="1" applyAlignment="1">
      <alignment vertical="top" wrapText="1"/>
    </xf>
    <xf numFmtId="0" fontId="6" fillId="0" borderId="0" xfId="0" applyFont="1" applyBorder="1" applyAlignment="1">
      <alignment vertical="top" wrapText="1"/>
    </xf>
    <xf numFmtId="0" fontId="6" fillId="0" borderId="1" xfId="0" applyFont="1" applyBorder="1" applyAlignment="1">
      <alignment vertical="center"/>
    </xf>
    <xf numFmtId="0" fontId="8" fillId="0" borderId="1" xfId="0" applyFont="1" applyBorder="1" applyAlignment="1">
      <alignment vertical="center"/>
    </xf>
    <xf numFmtId="0" fontId="10" fillId="0" borderId="0" xfId="3"/>
    <xf numFmtId="0" fontId="15" fillId="0" borderId="0" xfId="1" applyFont="1">
      <alignment vertical="center"/>
    </xf>
    <xf numFmtId="0" fontId="17" fillId="0" borderId="0" xfId="1" applyFont="1">
      <alignment vertical="center"/>
    </xf>
    <xf numFmtId="0" fontId="13" fillId="0" borderId="0" xfId="3" applyFont="1" applyAlignment="1">
      <alignment horizontal="centerContinuous" vertical="center"/>
    </xf>
    <xf numFmtId="0" fontId="14" fillId="0" borderId="0" xfId="2" applyFont="1" applyAlignment="1">
      <alignment horizontal="center" vertical="center"/>
    </xf>
    <xf numFmtId="0" fontId="4" fillId="0" borderId="0" xfId="2">
      <alignment vertical="center"/>
    </xf>
    <xf numFmtId="0" fontId="16" fillId="0" borderId="0" xfId="2" applyFont="1">
      <alignment vertical="center"/>
    </xf>
    <xf numFmtId="0" fontId="15" fillId="0" borderId="0" xfId="2" applyFont="1">
      <alignment vertical="center"/>
    </xf>
    <xf numFmtId="0" fontId="4" fillId="0" borderId="0" xfId="2" applyFont="1" applyAlignment="1">
      <alignment horizontal="left" vertical="center"/>
    </xf>
    <xf numFmtId="0" fontId="6" fillId="0" borderId="0" xfId="2" applyFont="1" applyAlignment="1">
      <alignment horizontal="left" vertical="center"/>
    </xf>
    <xf numFmtId="0" fontId="16" fillId="0" borderId="0" xfId="1" applyFont="1">
      <alignment vertical="center"/>
    </xf>
    <xf numFmtId="0" fontId="4" fillId="0" borderId="0" xfId="1" applyFont="1">
      <alignment vertical="center"/>
    </xf>
    <xf numFmtId="0" fontId="20" fillId="0" borderId="0" xfId="1" applyFont="1">
      <alignment vertical="center"/>
    </xf>
    <xf numFmtId="0" fontId="7" fillId="0" borderId="0" xfId="2" applyFont="1" applyAlignment="1">
      <alignment horizontal="left" vertical="center"/>
    </xf>
    <xf numFmtId="0" fontId="18" fillId="0" borderId="0" xfId="2" applyFont="1" applyBorder="1" applyAlignment="1">
      <alignment horizontal="center" vertical="center"/>
    </xf>
    <xf numFmtId="0" fontId="21" fillId="0" borderId="0" xfId="3" applyFont="1" applyProtection="1">
      <protection locked="0"/>
    </xf>
    <xf numFmtId="0" fontId="4" fillId="0" borderId="0" xfId="2" applyFont="1">
      <alignment vertical="center"/>
    </xf>
    <xf numFmtId="0" fontId="4" fillId="0" borderId="0" xfId="2" applyBorder="1" applyAlignment="1">
      <alignment horizontal="center" vertical="center"/>
    </xf>
    <xf numFmtId="0" fontId="4" fillId="0" borderId="0" xfId="2" applyFont="1" applyAlignment="1">
      <alignment horizontal="distributed" vertical="center"/>
    </xf>
    <xf numFmtId="0" fontId="4" fillId="0" borderId="0" xfId="2" applyAlignment="1">
      <alignment vertical="center"/>
    </xf>
    <xf numFmtId="0" fontId="4" fillId="0" borderId="0" xfId="2" applyFont="1" applyAlignment="1">
      <alignment horizontal="right" vertical="center"/>
    </xf>
    <xf numFmtId="0" fontId="16" fillId="0" borderId="0" xfId="2" applyFont="1" applyAlignment="1">
      <alignment vertical="center"/>
    </xf>
    <xf numFmtId="0" fontId="8" fillId="0" borderId="1" xfId="0" applyFont="1" applyFill="1" applyBorder="1" applyAlignment="1">
      <alignment vertical="center"/>
    </xf>
    <xf numFmtId="0" fontId="6" fillId="0" borderId="1" xfId="0" applyFont="1" applyFill="1" applyBorder="1" applyAlignment="1">
      <alignment vertical="center"/>
    </xf>
    <xf numFmtId="0" fontId="19" fillId="0" borderId="1" xfId="2" applyFont="1" applyFill="1" applyBorder="1" applyAlignment="1">
      <alignment horizontal="left" vertical="center"/>
    </xf>
    <xf numFmtId="177" fontId="6" fillId="0" borderId="1" xfId="0" applyNumberFormat="1" applyFont="1" applyBorder="1" applyAlignment="1">
      <alignment horizontal="right" vertical="center"/>
    </xf>
    <xf numFmtId="177" fontId="6" fillId="0" borderId="0" xfId="0" applyNumberFormat="1" applyFont="1" applyAlignment="1">
      <alignment horizontal="right" vertical="center"/>
    </xf>
    <xf numFmtId="177" fontId="22" fillId="0" borderId="2" xfId="0" applyNumberFormat="1" applyFont="1" applyFill="1" applyBorder="1" applyAlignment="1">
      <alignment vertical="center"/>
    </xf>
    <xf numFmtId="177" fontId="22" fillId="0" borderId="3" xfId="0" applyNumberFormat="1" applyFont="1" applyFill="1" applyBorder="1" applyAlignment="1">
      <alignment vertical="center"/>
    </xf>
    <xf numFmtId="177" fontId="22" fillId="0" borderId="5" xfId="0" applyNumberFormat="1" applyFont="1" applyFill="1" applyBorder="1" applyAlignment="1">
      <alignment horizontal="right" vertical="center"/>
    </xf>
    <xf numFmtId="177" fontId="22" fillId="0" borderId="0" xfId="0" applyNumberFormat="1" applyFont="1" applyFill="1" applyBorder="1" applyAlignment="1">
      <alignment vertical="center"/>
    </xf>
    <xf numFmtId="176" fontId="22" fillId="0" borderId="7" xfId="0" applyNumberFormat="1" applyFont="1" applyBorder="1" applyAlignment="1">
      <alignment vertical="center"/>
    </xf>
    <xf numFmtId="176" fontId="22" fillId="0" borderId="0" xfId="0" applyNumberFormat="1" applyFont="1" applyBorder="1" applyAlignment="1">
      <alignment vertical="center"/>
    </xf>
    <xf numFmtId="177" fontId="22" fillId="0" borderId="13" xfId="0" applyNumberFormat="1" applyFont="1" applyFill="1" applyBorder="1" applyAlignment="1">
      <alignment horizontal="right" vertical="center"/>
    </xf>
    <xf numFmtId="177" fontId="22" fillId="0" borderId="10" xfId="0" applyNumberFormat="1" applyFont="1" applyFill="1" applyBorder="1" applyAlignment="1">
      <alignment horizontal="right" vertical="center"/>
    </xf>
    <xf numFmtId="0" fontId="24" fillId="0" borderId="0" xfId="3" applyFont="1" applyAlignment="1">
      <alignment horizontal="centerContinuous" vertical="center"/>
    </xf>
    <xf numFmtId="0" fontId="12" fillId="0" borderId="0" xfId="3" applyFont="1" applyAlignment="1">
      <alignment horizontal="centerContinuous"/>
    </xf>
    <xf numFmtId="0" fontId="12" fillId="0" borderId="0" xfId="3" applyFont="1" applyBorder="1" applyAlignment="1">
      <alignment horizontal="centerContinuous"/>
    </xf>
    <xf numFmtId="0" fontId="8" fillId="0" borderId="0" xfId="3" applyFont="1" applyBorder="1" applyAlignment="1">
      <alignment horizontal="centerContinuous"/>
    </xf>
    <xf numFmtId="56" fontId="12" fillId="0" borderId="0" xfId="3" applyNumberFormat="1" applyFont="1" applyBorder="1" applyAlignment="1">
      <alignment horizontal="centerContinuous"/>
    </xf>
    <xf numFmtId="0" fontId="12" fillId="0" borderId="0" xfId="3" applyFont="1"/>
    <xf numFmtId="0" fontId="10" fillId="0" borderId="0" xfId="3" applyAlignment="1">
      <alignment horizontal="centerContinuous"/>
    </xf>
    <xf numFmtId="0" fontId="8" fillId="0" borderId="0" xfId="3" applyFont="1" applyAlignment="1">
      <alignment horizontal="centerContinuous"/>
    </xf>
    <xf numFmtId="0" fontId="11" fillId="0" borderId="0" xfId="3" applyFont="1" applyAlignment="1">
      <alignment horizontal="centerContinuous"/>
    </xf>
    <xf numFmtId="0" fontId="25" fillId="0" borderId="0" xfId="3" applyFont="1" applyAlignment="1">
      <alignment horizontal="centerContinuous"/>
    </xf>
    <xf numFmtId="0" fontId="10" fillId="0" borderId="0" xfId="3" applyFont="1" applyAlignment="1">
      <alignment horizontal="centerContinuous" vertical="center"/>
    </xf>
    <xf numFmtId="0" fontId="10" fillId="0" borderId="0" xfId="3" applyAlignment="1">
      <alignment horizontal="centerContinuous" vertical="center"/>
    </xf>
    <xf numFmtId="0" fontId="26" fillId="0" borderId="0" xfId="3" applyFont="1" applyAlignment="1">
      <alignment horizontal="centerContinuous" vertical="center"/>
    </xf>
    <xf numFmtId="0" fontId="27" fillId="0" borderId="0" xfId="3" applyFont="1" applyBorder="1" applyAlignment="1">
      <alignment horizontal="centerContinuous" vertical="center"/>
    </xf>
    <xf numFmtId="0" fontId="28" fillId="0" borderId="0" xfId="3" applyFont="1"/>
    <xf numFmtId="177" fontId="22" fillId="0" borderId="17" xfId="0" applyNumberFormat="1" applyFont="1" applyFill="1" applyBorder="1" applyAlignment="1">
      <alignment horizontal="right" vertical="center"/>
    </xf>
    <xf numFmtId="176" fontId="22" fillId="2" borderId="18" xfId="0" applyNumberFormat="1" applyFont="1" applyFill="1" applyBorder="1" applyAlignment="1">
      <alignment horizontal="right" vertical="center"/>
    </xf>
    <xf numFmtId="0" fontId="29" fillId="0" borderId="0" xfId="1" applyFont="1">
      <alignment vertical="center"/>
    </xf>
    <xf numFmtId="0" fontId="4" fillId="0" borderId="0" xfId="1" applyFont="1" applyAlignment="1">
      <alignment horizontal="left" vertical="center"/>
    </xf>
    <xf numFmtId="0" fontId="30" fillId="0" borderId="0" xfId="0" applyFont="1" applyFill="1" applyAlignment="1">
      <alignment horizontal="center" vertical="center"/>
    </xf>
    <xf numFmtId="177" fontId="6" fillId="0" borderId="0" xfId="0" applyNumberFormat="1" applyFont="1" applyAlignment="1">
      <alignment horizontal="center" wrapText="1"/>
    </xf>
    <xf numFmtId="0" fontId="18" fillId="0" borderId="0" xfId="2" applyFont="1">
      <alignment vertical="center"/>
    </xf>
    <xf numFmtId="0" fontId="0" fillId="0" borderId="0" xfId="2" applyFont="1">
      <alignment vertical="center"/>
    </xf>
    <xf numFmtId="0" fontId="31" fillId="0" borderId="0" xfId="3" applyFont="1"/>
    <xf numFmtId="177" fontId="22" fillId="0" borderId="0" xfId="0" applyNumberFormat="1" applyFont="1" applyBorder="1" applyAlignment="1">
      <alignment vertical="center"/>
    </xf>
    <xf numFmtId="0" fontId="0" fillId="0" borderId="0" xfId="1" applyFont="1">
      <alignment vertical="center"/>
    </xf>
    <xf numFmtId="0" fontId="0" fillId="0" borderId="22" xfId="0" applyBorder="1"/>
    <xf numFmtId="3" fontId="0" fillId="0" borderId="16" xfId="0" applyNumberFormat="1" applyBorder="1" applyAlignment="1">
      <alignment vertical="center"/>
    </xf>
    <xf numFmtId="0" fontId="0" fillId="0" borderId="16" xfId="0" applyBorder="1" applyAlignment="1">
      <alignment vertical="center"/>
    </xf>
    <xf numFmtId="0" fontId="22" fillId="0" borderId="0" xfId="0" applyFont="1" applyAlignment="1">
      <alignment horizontal="right" vertical="center"/>
    </xf>
    <xf numFmtId="0" fontId="17" fillId="4" borderId="16" xfId="1" applyFont="1" applyFill="1" applyBorder="1" applyAlignment="1">
      <alignment horizontal="center" vertical="center"/>
    </xf>
    <xf numFmtId="0" fontId="0" fillId="4" borderId="16" xfId="1" applyFont="1" applyFill="1" applyBorder="1" applyAlignment="1">
      <alignment horizontal="center" vertical="center"/>
    </xf>
    <xf numFmtId="0" fontId="22" fillId="0" borderId="0" xfId="0" applyFont="1" applyBorder="1" applyAlignment="1">
      <alignment horizontal="left"/>
    </xf>
    <xf numFmtId="38" fontId="22" fillId="0" borderId="8" xfId="4" applyFont="1" applyBorder="1" applyAlignment="1">
      <alignment horizontal="right" vertical="center"/>
    </xf>
    <xf numFmtId="38" fontId="22" fillId="0" borderId="9" xfId="4" applyFont="1" applyBorder="1" applyAlignment="1">
      <alignment horizontal="right" vertical="center"/>
    </xf>
    <xf numFmtId="38" fontId="22" fillId="0" borderId="15" xfId="4" applyFont="1" applyBorder="1" applyAlignment="1">
      <alignment horizontal="right" vertical="center"/>
    </xf>
    <xf numFmtId="0" fontId="22" fillId="0" borderId="0" xfId="0" applyFont="1" applyBorder="1" applyAlignment="1">
      <alignment vertical="center"/>
    </xf>
    <xf numFmtId="0" fontId="6" fillId="0" borderId="23" xfId="0" applyFont="1" applyBorder="1" applyAlignment="1">
      <alignment vertical="center"/>
    </xf>
    <xf numFmtId="0" fontId="22" fillId="0" borderId="21" xfId="0" applyFont="1" applyBorder="1" applyAlignment="1">
      <alignment vertical="center"/>
    </xf>
    <xf numFmtId="0" fontId="6" fillId="0" borderId="21" xfId="0" applyFont="1" applyBorder="1" applyAlignment="1">
      <alignment vertical="center"/>
    </xf>
    <xf numFmtId="176" fontId="22" fillId="0" borderId="21" xfId="0" applyNumberFormat="1" applyFont="1" applyBorder="1" applyAlignment="1">
      <alignment vertical="center"/>
    </xf>
    <xf numFmtId="0" fontId="30" fillId="0" borderId="0" xfId="0" applyFont="1" applyFill="1" applyBorder="1" applyAlignment="1">
      <alignment horizontal="center" vertical="center"/>
    </xf>
    <xf numFmtId="177" fontId="6" fillId="0" borderId="0" xfId="0" applyNumberFormat="1" applyFont="1" applyBorder="1" applyAlignment="1">
      <alignment horizontal="right" vertical="center"/>
    </xf>
    <xf numFmtId="177" fontId="22" fillId="0" borderId="4" xfId="0" applyNumberFormat="1" applyFont="1" applyFill="1" applyBorder="1" applyAlignment="1">
      <alignment horizontal="right" vertical="center"/>
    </xf>
    <xf numFmtId="177" fontId="22" fillId="0" borderId="2" xfId="0" applyNumberFormat="1" applyFont="1" applyFill="1" applyBorder="1" applyAlignment="1">
      <alignment horizontal="left" vertical="center" wrapText="1" indent="1"/>
    </xf>
    <xf numFmtId="176" fontId="22" fillId="0" borderId="14" xfId="0" applyNumberFormat="1" applyFont="1" applyBorder="1" applyAlignment="1">
      <alignment horizontal="left" vertical="center" wrapText="1" indent="1"/>
    </xf>
    <xf numFmtId="177" fontId="22" fillId="0" borderId="11" xfId="0" applyNumberFormat="1" applyFont="1" applyFill="1" applyBorder="1" applyAlignment="1">
      <alignment horizontal="left" vertical="center" wrapText="1" indent="1"/>
    </xf>
    <xf numFmtId="176" fontId="22" fillId="0" borderId="6" xfId="0" applyNumberFormat="1" applyFont="1" applyBorder="1" applyAlignment="1">
      <alignment horizontal="left" vertical="center" wrapText="1" indent="1"/>
    </xf>
    <xf numFmtId="176" fontId="22" fillId="0" borderId="7" xfId="0" applyNumberFormat="1" applyFont="1" applyBorder="1" applyAlignment="1">
      <alignment horizontal="left" vertical="center" wrapText="1" indent="1"/>
    </xf>
    <xf numFmtId="177" fontId="22" fillId="0" borderId="6" xfId="0" applyNumberFormat="1" applyFont="1" applyFill="1" applyBorder="1" applyAlignment="1">
      <alignment horizontal="left" vertical="center" wrapText="1" indent="1"/>
    </xf>
    <xf numFmtId="176" fontId="22" fillId="0" borderId="15" xfId="0" applyNumberFormat="1" applyFont="1" applyBorder="1" applyAlignment="1">
      <alignment horizontal="left" vertical="center" wrapText="1" indent="1"/>
    </xf>
    <xf numFmtId="176" fontId="22" fillId="0" borderId="9" xfId="0" applyNumberFormat="1" applyFont="1" applyBorder="1" applyAlignment="1">
      <alignment horizontal="left" vertical="center" wrapText="1" indent="1"/>
    </xf>
    <xf numFmtId="176" fontId="22" fillId="0" borderId="8" xfId="0" applyNumberFormat="1" applyFont="1" applyBorder="1" applyAlignment="1">
      <alignment horizontal="left" vertical="center" wrapText="1" indent="1"/>
    </xf>
    <xf numFmtId="176" fontId="22" fillId="0" borderId="12" xfId="0" applyNumberFormat="1" applyFont="1" applyBorder="1" applyAlignment="1">
      <alignment horizontal="left" vertical="center" wrapText="1" indent="1"/>
    </xf>
    <xf numFmtId="177" fontId="22" fillId="0" borderId="9" xfId="0" applyNumberFormat="1" applyFont="1" applyFill="1" applyBorder="1" applyAlignment="1">
      <alignment horizontal="right" vertical="center"/>
    </xf>
    <xf numFmtId="176" fontId="22" fillId="2" borderId="15" xfId="0" applyNumberFormat="1" applyFont="1" applyFill="1" applyBorder="1" applyAlignment="1">
      <alignment horizontal="right" vertical="center"/>
    </xf>
    <xf numFmtId="177" fontId="22" fillId="0" borderId="12" xfId="0" applyNumberFormat="1" applyFont="1" applyFill="1" applyBorder="1" applyAlignment="1">
      <alignment horizontal="right" vertical="center"/>
    </xf>
    <xf numFmtId="0" fontId="34" fillId="0" borderId="0" xfId="3" applyFont="1"/>
    <xf numFmtId="0" fontId="18" fillId="0" borderId="0" xfId="8" applyFont="1">
      <alignment vertical="center"/>
    </xf>
    <xf numFmtId="38" fontId="22" fillId="0" borderId="4" xfId="4" applyFont="1" applyBorder="1" applyAlignment="1">
      <alignment horizontal="right" vertical="center"/>
    </xf>
    <xf numFmtId="38" fontId="22" fillId="0" borderId="12" xfId="4" applyFont="1" applyBorder="1" applyAlignment="1">
      <alignment horizontal="right" vertical="center"/>
    </xf>
    <xf numFmtId="177" fontId="22" fillId="0" borderId="2" xfId="0" applyNumberFormat="1" applyFont="1" applyBorder="1" applyAlignment="1">
      <alignment horizontal="left" vertical="center" wrapText="1" indent="1"/>
    </xf>
    <xf numFmtId="177" fontId="22" fillId="0" borderId="4" xfId="0" applyNumberFormat="1" applyFont="1" applyBorder="1" applyAlignment="1">
      <alignment horizontal="right" vertical="center"/>
    </xf>
    <xf numFmtId="177" fontId="22" fillId="0" borderId="5" xfId="0" applyNumberFormat="1" applyFont="1" applyBorder="1" applyAlignment="1">
      <alignment horizontal="right" vertical="center"/>
    </xf>
    <xf numFmtId="177" fontId="22" fillId="0" borderId="9" xfId="0" applyNumberFormat="1" applyFont="1" applyBorder="1" applyAlignment="1">
      <alignment horizontal="right" vertical="center"/>
    </xf>
    <xf numFmtId="177" fontId="22" fillId="0" borderId="10" xfId="0" applyNumberFormat="1" applyFont="1" applyBorder="1" applyAlignment="1">
      <alignment horizontal="right" vertical="center"/>
    </xf>
    <xf numFmtId="177" fontId="22" fillId="0" borderId="6" xfId="0" applyNumberFormat="1" applyFont="1" applyBorder="1" applyAlignment="1">
      <alignment horizontal="left" vertical="center" wrapText="1" indent="1"/>
    </xf>
    <xf numFmtId="176" fontId="22" fillId="2" borderId="8" xfId="0" applyNumberFormat="1" applyFont="1" applyFill="1" applyBorder="1" applyAlignment="1">
      <alignment horizontal="right" vertical="center"/>
    </xf>
    <xf numFmtId="177" fontId="22" fillId="0" borderId="12" xfId="0" applyNumberFormat="1" applyFont="1" applyBorder="1" applyAlignment="1">
      <alignment horizontal="left" vertical="center" wrapText="1" indent="1"/>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176" fontId="22" fillId="2" borderId="27" xfId="0" applyNumberFormat="1" applyFont="1" applyFill="1" applyBorder="1" applyAlignment="1">
      <alignment horizontal="right" vertical="center"/>
    </xf>
    <xf numFmtId="176" fontId="22" fillId="2" borderId="9" xfId="0" applyNumberFormat="1" applyFont="1" applyFill="1" applyBorder="1" applyAlignment="1">
      <alignment horizontal="right" vertical="center"/>
    </xf>
    <xf numFmtId="176" fontId="22" fillId="2" borderId="28" xfId="0" applyNumberFormat="1" applyFont="1" applyFill="1" applyBorder="1" applyAlignment="1">
      <alignment horizontal="right" vertical="center"/>
    </xf>
    <xf numFmtId="177" fontId="22" fillId="0" borderId="9" xfId="0" applyNumberFormat="1" applyFont="1" applyBorder="1" applyAlignment="1">
      <alignment horizontal="left" vertical="center" wrapText="1" indent="1"/>
    </xf>
    <xf numFmtId="177" fontId="22" fillId="0" borderId="12" xfId="0" applyNumberFormat="1" applyFont="1" applyBorder="1" applyAlignment="1">
      <alignment horizontal="right" vertical="center"/>
    </xf>
    <xf numFmtId="176" fontId="22" fillId="0" borderId="4" xfId="0" applyNumberFormat="1" applyFont="1" applyBorder="1" applyAlignment="1">
      <alignment horizontal="left" vertical="center" wrapText="1" indent="1"/>
    </xf>
    <xf numFmtId="49" fontId="9" fillId="0" borderId="0" xfId="5" applyNumberFormat="1" applyFont="1"/>
    <xf numFmtId="49" fontId="9" fillId="0" borderId="29" xfId="0" applyNumberFormat="1" applyFont="1" applyBorder="1" applyAlignment="1">
      <alignment vertical="top" textRotation="255" wrapText="1"/>
    </xf>
    <xf numFmtId="49" fontId="9" fillId="0" borderId="29" xfId="0" applyNumberFormat="1" applyFont="1" applyBorder="1" applyAlignment="1">
      <alignment vertical="top" textRotation="255" wrapText="1"/>
    </xf>
    <xf numFmtId="49" fontId="9" fillId="0" borderId="30" xfId="0" applyNumberFormat="1" applyFont="1" applyBorder="1" applyAlignment="1">
      <alignment vertical="top" textRotation="255" wrapText="1"/>
    </xf>
    <xf numFmtId="0" fontId="22" fillId="0" borderId="0" xfId="0" applyFont="1" applyBorder="1" applyAlignment="1">
      <alignment vertical="center"/>
    </xf>
    <xf numFmtId="49" fontId="9" fillId="0" borderId="0" xfId="5" applyNumberFormat="1" applyFont="1"/>
    <xf numFmtId="0" fontId="8" fillId="0" borderId="1" xfId="0" applyFont="1" applyBorder="1" applyAlignment="1">
      <alignment vertical="center"/>
    </xf>
    <xf numFmtId="177" fontId="22" fillId="0" borderId="0" xfId="0" applyNumberFormat="1" applyFont="1" applyFill="1" applyBorder="1" applyAlignment="1">
      <alignment horizontal="right" vertical="center"/>
    </xf>
    <xf numFmtId="178" fontId="6" fillId="0" borderId="0" xfId="0" applyNumberFormat="1" applyFont="1" applyBorder="1" applyAlignment="1">
      <alignment vertical="center"/>
    </xf>
    <xf numFmtId="178" fontId="6" fillId="0" borderId="0" xfId="0" applyNumberFormat="1" applyFont="1" applyBorder="1" applyAlignment="1">
      <alignment vertical="top" wrapText="1"/>
    </xf>
    <xf numFmtId="178" fontId="22" fillId="0" borderId="0" xfId="0" applyNumberFormat="1" applyFont="1" applyFill="1" applyBorder="1" applyAlignment="1">
      <alignment vertical="center"/>
    </xf>
    <xf numFmtId="178" fontId="22" fillId="0" borderId="0" xfId="0" applyNumberFormat="1" applyFont="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49" fontId="9" fillId="0" borderId="0" xfId="0" applyNumberFormat="1" applyFont="1" applyFill="1" applyBorder="1" applyAlignment="1">
      <alignment vertical="top" textRotation="255" wrapText="1"/>
    </xf>
    <xf numFmtId="176" fontId="22" fillId="0" borderId="0" xfId="0" applyNumberFormat="1" applyFont="1" applyFill="1" applyBorder="1" applyAlignment="1">
      <alignment horizontal="right" vertical="center"/>
    </xf>
    <xf numFmtId="0" fontId="6" fillId="0" borderId="0" xfId="0" applyFont="1" applyFill="1" applyAlignment="1">
      <alignment vertical="center"/>
    </xf>
    <xf numFmtId="0" fontId="22" fillId="0" borderId="0" xfId="0" applyFont="1" applyFill="1" applyBorder="1" applyAlignment="1">
      <alignment horizontal="left" vertical="center" wrapText="1"/>
    </xf>
    <xf numFmtId="55" fontId="22" fillId="0" borderId="0" xfId="3" applyNumberFormat="1" applyFont="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176" fontId="22" fillId="0" borderId="4" xfId="0" applyNumberFormat="1" applyFont="1" applyBorder="1" applyAlignment="1">
      <alignment horizontal="center" vertical="center" textRotation="255"/>
    </xf>
    <xf numFmtId="176" fontId="22" fillId="0" borderId="9" xfId="0" applyNumberFormat="1" applyFont="1" applyBorder="1" applyAlignment="1">
      <alignment horizontal="center" vertical="center" textRotation="255"/>
    </xf>
    <xf numFmtId="176" fontId="22" fillId="0" borderId="8" xfId="0" applyNumberFormat="1" applyFont="1" applyBorder="1" applyAlignment="1">
      <alignment horizontal="center" vertical="center" textRotation="255"/>
    </xf>
    <xf numFmtId="0" fontId="22" fillId="0" borderId="4" xfId="0" applyFont="1" applyBorder="1" applyAlignment="1">
      <alignment horizontal="center" vertical="center" textRotation="255"/>
    </xf>
    <xf numFmtId="0" fontId="22" fillId="0" borderId="9" xfId="0" applyFont="1" applyBorder="1" applyAlignment="1">
      <alignment horizontal="center" vertical="center" textRotation="255"/>
    </xf>
    <xf numFmtId="0" fontId="22" fillId="0" borderId="8" xfId="0" applyFont="1" applyBorder="1" applyAlignment="1">
      <alignment horizontal="center" vertical="center" textRotation="255"/>
    </xf>
    <xf numFmtId="0" fontId="22" fillId="0" borderId="0" xfId="0" applyFont="1" applyBorder="1" applyAlignment="1">
      <alignment horizontal="left" vertical="center" wrapText="1"/>
    </xf>
    <xf numFmtId="49" fontId="9" fillId="0" borderId="0" xfId="5" applyNumberFormat="1" applyFont="1" applyAlignment="1">
      <alignment horizontal="left" wrapText="1"/>
    </xf>
    <xf numFmtId="49" fontId="9" fillId="0" borderId="0" xfId="5" applyNumberFormat="1" applyFont="1" applyAlignment="1">
      <alignment horizontal="left" vertical="top" wrapText="1"/>
    </xf>
    <xf numFmtId="0" fontId="22" fillId="0" borderId="0" xfId="0" applyFont="1" applyAlignment="1">
      <alignment vertical="center"/>
    </xf>
    <xf numFmtId="0" fontId="22" fillId="0" borderId="0" xfId="0" applyFont="1" applyBorder="1" applyAlignment="1">
      <alignment vertical="center" wrapText="1"/>
    </xf>
  </cellXfs>
  <cellStyles count="11">
    <cellStyle name="桁区切り" xfId="4" builtinId="6"/>
    <cellStyle name="標準" xfId="0" builtinId="0"/>
    <cellStyle name="標準 2" xfId="5"/>
    <cellStyle name="標準 3" xfId="6"/>
    <cellStyle name="標準 3 2" xfId="9"/>
    <cellStyle name="標準 4" xfId="7"/>
    <cellStyle name="標準 4 2" xfId="10"/>
    <cellStyle name="標準_00a目次&amp;特性" xfId="1"/>
    <cellStyle name="標準_0529ケッパレ！設計書" xfId="8"/>
    <cellStyle name="標準_Book2_※東急様_ＧＴ表" xfId="2"/>
    <cellStyle name="標準_表紙&amp;概要"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657225</xdr:colOff>
      <xdr:row>11</xdr:row>
      <xdr:rowOff>114300</xdr:rowOff>
    </xdr:from>
    <xdr:to>
      <xdr:col>11</xdr:col>
      <xdr:colOff>28575</xdr:colOff>
      <xdr:row>17</xdr:row>
      <xdr:rowOff>142875</xdr:rowOff>
    </xdr:to>
    <xdr:sp macro="" textlink="">
      <xdr:nvSpPr>
        <xdr:cNvPr id="2" name="Rectangle 107">
          <a:extLst>
            <a:ext uri="{FF2B5EF4-FFF2-40B4-BE49-F238E27FC236}">
              <a16:creationId xmlns:a16="http://schemas.microsoft.com/office/drawing/2014/main" id="{00000000-0008-0000-0000-000002000000}"/>
            </a:ext>
          </a:extLst>
        </xdr:cNvPr>
        <xdr:cNvSpPr>
          <a:spLocks noChangeArrowheads="1"/>
        </xdr:cNvSpPr>
      </xdr:nvSpPr>
      <xdr:spPr bwMode="auto">
        <a:xfrm>
          <a:off x="2714625" y="2000250"/>
          <a:ext cx="4857750" cy="1057275"/>
        </a:xfrm>
        <a:prstGeom prst="rect">
          <a:avLst/>
        </a:prstGeom>
        <a:noFill/>
        <a:ln w="76200" cmpd="tri">
          <a:solidFill>
            <a:srgbClr val="3366FF"/>
          </a:solidFill>
          <a:miter lim="800000"/>
          <a:headEnd/>
          <a:tailEnd/>
        </a:ln>
        <a:effectLst>
          <a:outerShdw dist="107763" dir="2700000" algn="ctr"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 name="Rectangle 3">
          <a:extLst>
            <a:ext uri="{FF2B5EF4-FFF2-40B4-BE49-F238E27FC236}">
              <a16:creationId xmlns:a16="http://schemas.microsoft.com/office/drawing/2014/main" id="{00000000-0008-0000-0000-000005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6" name="テキスト 254">
          <a:extLst>
            <a:ext uri="{FF2B5EF4-FFF2-40B4-BE49-F238E27FC236}">
              <a16:creationId xmlns:a16="http://schemas.microsoft.com/office/drawing/2014/main" id="{00000000-0008-0000-0000-000006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 name="Rectangle 5">
          <a:extLst>
            <a:ext uri="{FF2B5EF4-FFF2-40B4-BE49-F238E27FC236}">
              <a16:creationId xmlns:a16="http://schemas.microsoft.com/office/drawing/2014/main" id="{00000000-0008-0000-0000-000007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8" name="テキスト 283">
          <a:extLst>
            <a:ext uri="{FF2B5EF4-FFF2-40B4-BE49-F238E27FC236}">
              <a16:creationId xmlns:a16="http://schemas.microsoft.com/office/drawing/2014/main" id="{00000000-0008-0000-0000-000008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9" name="Rectangle 7">
          <a:extLst>
            <a:ext uri="{FF2B5EF4-FFF2-40B4-BE49-F238E27FC236}">
              <a16:creationId xmlns:a16="http://schemas.microsoft.com/office/drawing/2014/main" id="{00000000-0008-0000-0000-000009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0" name="テキスト 285">
          <a:extLst>
            <a:ext uri="{FF2B5EF4-FFF2-40B4-BE49-F238E27FC236}">
              <a16:creationId xmlns:a16="http://schemas.microsoft.com/office/drawing/2014/main" id="{00000000-0008-0000-0000-00000A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11" name="Rectangle 9">
          <a:extLst>
            <a:ext uri="{FF2B5EF4-FFF2-40B4-BE49-F238E27FC236}">
              <a16:creationId xmlns:a16="http://schemas.microsoft.com/office/drawing/2014/main" id="{00000000-0008-0000-0000-00000B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2" name="テキスト 291">
          <a:extLst>
            <a:ext uri="{FF2B5EF4-FFF2-40B4-BE49-F238E27FC236}">
              <a16:creationId xmlns:a16="http://schemas.microsoft.com/office/drawing/2014/main" id="{00000000-0008-0000-0000-00000C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13" name="Rectangle 11">
          <a:extLst>
            <a:ext uri="{FF2B5EF4-FFF2-40B4-BE49-F238E27FC236}">
              <a16:creationId xmlns:a16="http://schemas.microsoft.com/office/drawing/2014/main" id="{00000000-0008-0000-0000-00000D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4" name="テキスト 322">
          <a:extLst>
            <a:ext uri="{FF2B5EF4-FFF2-40B4-BE49-F238E27FC236}">
              <a16:creationId xmlns:a16="http://schemas.microsoft.com/office/drawing/2014/main" id="{00000000-0008-0000-0000-00000E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15" name="Rectangle 13">
          <a:extLst>
            <a:ext uri="{FF2B5EF4-FFF2-40B4-BE49-F238E27FC236}">
              <a16:creationId xmlns:a16="http://schemas.microsoft.com/office/drawing/2014/main" id="{00000000-0008-0000-0000-00000F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6" name="テキスト 324">
          <a:extLst>
            <a:ext uri="{FF2B5EF4-FFF2-40B4-BE49-F238E27FC236}">
              <a16:creationId xmlns:a16="http://schemas.microsoft.com/office/drawing/2014/main" id="{00000000-0008-0000-0000-000010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17" name="Rectangle 15">
          <a:extLst>
            <a:ext uri="{FF2B5EF4-FFF2-40B4-BE49-F238E27FC236}">
              <a16:creationId xmlns:a16="http://schemas.microsoft.com/office/drawing/2014/main" id="{00000000-0008-0000-0000-000011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18" name="テキスト 326">
          <a:extLst>
            <a:ext uri="{FF2B5EF4-FFF2-40B4-BE49-F238E27FC236}">
              <a16:creationId xmlns:a16="http://schemas.microsoft.com/office/drawing/2014/main" id="{00000000-0008-0000-0000-000012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19" name="Rectangle 17">
          <a:extLst>
            <a:ext uri="{FF2B5EF4-FFF2-40B4-BE49-F238E27FC236}">
              <a16:creationId xmlns:a16="http://schemas.microsoft.com/office/drawing/2014/main" id="{00000000-0008-0000-0000-000013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20" name="テキスト 328">
          <a:extLst>
            <a:ext uri="{FF2B5EF4-FFF2-40B4-BE49-F238E27FC236}">
              <a16:creationId xmlns:a16="http://schemas.microsoft.com/office/drawing/2014/main" id="{00000000-0008-0000-0000-000014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21" name="Rectangle 19">
          <a:extLst>
            <a:ext uri="{FF2B5EF4-FFF2-40B4-BE49-F238E27FC236}">
              <a16:creationId xmlns:a16="http://schemas.microsoft.com/office/drawing/2014/main" id="{00000000-0008-0000-0000-000015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22" name="テキスト 334">
          <a:extLst>
            <a:ext uri="{FF2B5EF4-FFF2-40B4-BE49-F238E27FC236}">
              <a16:creationId xmlns:a16="http://schemas.microsoft.com/office/drawing/2014/main" id="{00000000-0008-0000-0000-000016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23" name="Rectangle 21">
          <a:extLst>
            <a:ext uri="{FF2B5EF4-FFF2-40B4-BE49-F238E27FC236}">
              <a16:creationId xmlns:a16="http://schemas.microsoft.com/office/drawing/2014/main" id="{00000000-0008-0000-0000-000017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24" name="テキスト 336">
          <a:extLst>
            <a:ext uri="{FF2B5EF4-FFF2-40B4-BE49-F238E27FC236}">
              <a16:creationId xmlns:a16="http://schemas.microsoft.com/office/drawing/2014/main" id="{00000000-0008-0000-0000-000018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25" name="Rectangle 23">
          <a:extLst>
            <a:ext uri="{FF2B5EF4-FFF2-40B4-BE49-F238E27FC236}">
              <a16:creationId xmlns:a16="http://schemas.microsoft.com/office/drawing/2014/main" id="{00000000-0008-0000-0000-000019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26" name="テキスト 338">
          <a:extLst>
            <a:ext uri="{FF2B5EF4-FFF2-40B4-BE49-F238E27FC236}">
              <a16:creationId xmlns:a16="http://schemas.microsoft.com/office/drawing/2014/main" id="{00000000-0008-0000-0000-00001A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27" name="Rectangle 25">
          <a:extLst>
            <a:ext uri="{FF2B5EF4-FFF2-40B4-BE49-F238E27FC236}">
              <a16:creationId xmlns:a16="http://schemas.microsoft.com/office/drawing/2014/main" id="{00000000-0008-0000-0000-00001B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28" name="テキスト 340">
          <a:extLst>
            <a:ext uri="{FF2B5EF4-FFF2-40B4-BE49-F238E27FC236}">
              <a16:creationId xmlns:a16="http://schemas.microsoft.com/office/drawing/2014/main" id="{00000000-0008-0000-0000-00001C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29" name="Rectangle 27">
          <a:extLst>
            <a:ext uri="{FF2B5EF4-FFF2-40B4-BE49-F238E27FC236}">
              <a16:creationId xmlns:a16="http://schemas.microsoft.com/office/drawing/2014/main" id="{00000000-0008-0000-0000-00001D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30" name="テキスト 346">
          <a:extLst>
            <a:ext uri="{FF2B5EF4-FFF2-40B4-BE49-F238E27FC236}">
              <a16:creationId xmlns:a16="http://schemas.microsoft.com/office/drawing/2014/main" id="{00000000-0008-0000-0000-00001E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31" name="Rectangle 29">
          <a:extLst>
            <a:ext uri="{FF2B5EF4-FFF2-40B4-BE49-F238E27FC236}">
              <a16:creationId xmlns:a16="http://schemas.microsoft.com/office/drawing/2014/main" id="{00000000-0008-0000-0000-00001F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32" name="テキスト 348">
          <a:extLst>
            <a:ext uri="{FF2B5EF4-FFF2-40B4-BE49-F238E27FC236}">
              <a16:creationId xmlns:a16="http://schemas.microsoft.com/office/drawing/2014/main" id="{00000000-0008-0000-0000-000020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33" name="Rectangle 31">
          <a:extLst>
            <a:ext uri="{FF2B5EF4-FFF2-40B4-BE49-F238E27FC236}">
              <a16:creationId xmlns:a16="http://schemas.microsoft.com/office/drawing/2014/main" id="{00000000-0008-0000-0000-000021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34" name="テキスト 350">
          <a:extLst>
            <a:ext uri="{FF2B5EF4-FFF2-40B4-BE49-F238E27FC236}">
              <a16:creationId xmlns:a16="http://schemas.microsoft.com/office/drawing/2014/main" id="{00000000-0008-0000-0000-000022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35" name="Rectangle 33">
          <a:extLst>
            <a:ext uri="{FF2B5EF4-FFF2-40B4-BE49-F238E27FC236}">
              <a16:creationId xmlns:a16="http://schemas.microsoft.com/office/drawing/2014/main" id="{00000000-0008-0000-0000-000023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36" name="テキスト 352">
          <a:extLst>
            <a:ext uri="{FF2B5EF4-FFF2-40B4-BE49-F238E27FC236}">
              <a16:creationId xmlns:a16="http://schemas.microsoft.com/office/drawing/2014/main" id="{00000000-0008-0000-0000-000024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37" name="Rectangle 35">
          <a:extLst>
            <a:ext uri="{FF2B5EF4-FFF2-40B4-BE49-F238E27FC236}">
              <a16:creationId xmlns:a16="http://schemas.microsoft.com/office/drawing/2014/main" id="{00000000-0008-0000-0000-000025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38" name="テキスト 254">
          <a:extLst>
            <a:ext uri="{FF2B5EF4-FFF2-40B4-BE49-F238E27FC236}">
              <a16:creationId xmlns:a16="http://schemas.microsoft.com/office/drawing/2014/main" id="{00000000-0008-0000-0000-000026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39" name="Rectangle 37">
          <a:extLst>
            <a:ext uri="{FF2B5EF4-FFF2-40B4-BE49-F238E27FC236}">
              <a16:creationId xmlns:a16="http://schemas.microsoft.com/office/drawing/2014/main" id="{00000000-0008-0000-0000-000027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0" name="テキスト 283">
          <a:extLst>
            <a:ext uri="{FF2B5EF4-FFF2-40B4-BE49-F238E27FC236}">
              <a16:creationId xmlns:a16="http://schemas.microsoft.com/office/drawing/2014/main" id="{00000000-0008-0000-0000-000028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41" name="Rectangle 39">
          <a:extLst>
            <a:ext uri="{FF2B5EF4-FFF2-40B4-BE49-F238E27FC236}">
              <a16:creationId xmlns:a16="http://schemas.microsoft.com/office/drawing/2014/main" id="{00000000-0008-0000-0000-000029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2" name="テキスト 285">
          <a:extLst>
            <a:ext uri="{FF2B5EF4-FFF2-40B4-BE49-F238E27FC236}">
              <a16:creationId xmlns:a16="http://schemas.microsoft.com/office/drawing/2014/main" id="{00000000-0008-0000-0000-00002A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43" name="Rectangle 41">
          <a:extLst>
            <a:ext uri="{FF2B5EF4-FFF2-40B4-BE49-F238E27FC236}">
              <a16:creationId xmlns:a16="http://schemas.microsoft.com/office/drawing/2014/main" id="{00000000-0008-0000-0000-00002B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4" name="テキスト 291">
          <a:extLst>
            <a:ext uri="{FF2B5EF4-FFF2-40B4-BE49-F238E27FC236}">
              <a16:creationId xmlns:a16="http://schemas.microsoft.com/office/drawing/2014/main" id="{00000000-0008-0000-0000-00002C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61" name="Rectangle 59">
          <a:extLst>
            <a:ext uri="{FF2B5EF4-FFF2-40B4-BE49-F238E27FC236}">
              <a16:creationId xmlns:a16="http://schemas.microsoft.com/office/drawing/2014/main" id="{00000000-0008-0000-0000-00003D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62" name="テキスト 334">
          <a:extLst>
            <a:ext uri="{FF2B5EF4-FFF2-40B4-BE49-F238E27FC236}">
              <a16:creationId xmlns:a16="http://schemas.microsoft.com/office/drawing/2014/main" id="{00000000-0008-0000-0000-00003E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63" name="Rectangle 61">
          <a:extLst>
            <a:ext uri="{FF2B5EF4-FFF2-40B4-BE49-F238E27FC236}">
              <a16:creationId xmlns:a16="http://schemas.microsoft.com/office/drawing/2014/main" id="{00000000-0008-0000-0000-00003F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64" name="テキスト 336">
          <a:extLst>
            <a:ext uri="{FF2B5EF4-FFF2-40B4-BE49-F238E27FC236}">
              <a16:creationId xmlns:a16="http://schemas.microsoft.com/office/drawing/2014/main" id="{00000000-0008-0000-0000-000040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65" name="Rectangle 63">
          <a:extLst>
            <a:ext uri="{FF2B5EF4-FFF2-40B4-BE49-F238E27FC236}">
              <a16:creationId xmlns:a16="http://schemas.microsoft.com/office/drawing/2014/main" id="{00000000-0008-0000-0000-000041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66" name="テキスト 338">
          <a:extLst>
            <a:ext uri="{FF2B5EF4-FFF2-40B4-BE49-F238E27FC236}">
              <a16:creationId xmlns:a16="http://schemas.microsoft.com/office/drawing/2014/main" id="{00000000-0008-0000-0000-000042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67" name="Rectangle 65">
          <a:extLst>
            <a:ext uri="{FF2B5EF4-FFF2-40B4-BE49-F238E27FC236}">
              <a16:creationId xmlns:a16="http://schemas.microsoft.com/office/drawing/2014/main" id="{00000000-0008-0000-0000-000043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68" name="テキスト 340">
          <a:extLst>
            <a:ext uri="{FF2B5EF4-FFF2-40B4-BE49-F238E27FC236}">
              <a16:creationId xmlns:a16="http://schemas.microsoft.com/office/drawing/2014/main" id="{00000000-0008-0000-0000-000044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69" name="Rectangle 67">
          <a:extLst>
            <a:ext uri="{FF2B5EF4-FFF2-40B4-BE49-F238E27FC236}">
              <a16:creationId xmlns:a16="http://schemas.microsoft.com/office/drawing/2014/main" id="{00000000-0008-0000-0000-000045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70" name="テキスト 346">
          <a:extLst>
            <a:ext uri="{FF2B5EF4-FFF2-40B4-BE49-F238E27FC236}">
              <a16:creationId xmlns:a16="http://schemas.microsoft.com/office/drawing/2014/main" id="{00000000-0008-0000-0000-000046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1" name="Rectangle 69">
          <a:extLst>
            <a:ext uri="{FF2B5EF4-FFF2-40B4-BE49-F238E27FC236}">
              <a16:creationId xmlns:a16="http://schemas.microsoft.com/office/drawing/2014/main" id="{00000000-0008-0000-0000-000047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72" name="テキスト 348">
          <a:extLst>
            <a:ext uri="{FF2B5EF4-FFF2-40B4-BE49-F238E27FC236}">
              <a16:creationId xmlns:a16="http://schemas.microsoft.com/office/drawing/2014/main" id="{00000000-0008-0000-0000-000048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3" name="Rectangle 71">
          <a:extLst>
            <a:ext uri="{FF2B5EF4-FFF2-40B4-BE49-F238E27FC236}">
              <a16:creationId xmlns:a16="http://schemas.microsoft.com/office/drawing/2014/main" id="{00000000-0008-0000-0000-000049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74" name="テキスト 350">
          <a:extLst>
            <a:ext uri="{FF2B5EF4-FFF2-40B4-BE49-F238E27FC236}">
              <a16:creationId xmlns:a16="http://schemas.microsoft.com/office/drawing/2014/main" id="{00000000-0008-0000-0000-00004A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5" name="Rectangle 73">
          <a:extLst>
            <a:ext uri="{FF2B5EF4-FFF2-40B4-BE49-F238E27FC236}">
              <a16:creationId xmlns:a16="http://schemas.microsoft.com/office/drawing/2014/main" id="{00000000-0008-0000-0000-00004B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76" name="テキスト 352">
          <a:extLst>
            <a:ext uri="{FF2B5EF4-FFF2-40B4-BE49-F238E27FC236}">
              <a16:creationId xmlns:a16="http://schemas.microsoft.com/office/drawing/2014/main" id="{00000000-0008-0000-0000-00004C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7" name="Rectangle 75">
          <a:extLst>
            <a:ext uri="{FF2B5EF4-FFF2-40B4-BE49-F238E27FC236}">
              <a16:creationId xmlns:a16="http://schemas.microsoft.com/office/drawing/2014/main" id="{00000000-0008-0000-0000-00004D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78" name="テキスト 254">
          <a:extLst>
            <a:ext uri="{FF2B5EF4-FFF2-40B4-BE49-F238E27FC236}">
              <a16:creationId xmlns:a16="http://schemas.microsoft.com/office/drawing/2014/main" id="{00000000-0008-0000-0000-00004E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79" name="Rectangle 77">
          <a:extLst>
            <a:ext uri="{FF2B5EF4-FFF2-40B4-BE49-F238E27FC236}">
              <a16:creationId xmlns:a16="http://schemas.microsoft.com/office/drawing/2014/main" id="{00000000-0008-0000-0000-00004F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80" name="テキスト 283">
          <a:extLst>
            <a:ext uri="{FF2B5EF4-FFF2-40B4-BE49-F238E27FC236}">
              <a16:creationId xmlns:a16="http://schemas.microsoft.com/office/drawing/2014/main" id="{00000000-0008-0000-0000-000050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81" name="Rectangle 79">
          <a:extLst>
            <a:ext uri="{FF2B5EF4-FFF2-40B4-BE49-F238E27FC236}">
              <a16:creationId xmlns:a16="http://schemas.microsoft.com/office/drawing/2014/main" id="{00000000-0008-0000-0000-000051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82" name="テキスト 285">
          <a:extLst>
            <a:ext uri="{FF2B5EF4-FFF2-40B4-BE49-F238E27FC236}">
              <a16:creationId xmlns:a16="http://schemas.microsoft.com/office/drawing/2014/main" id="{00000000-0008-0000-0000-000052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83" name="Rectangle 81">
          <a:extLst>
            <a:ext uri="{FF2B5EF4-FFF2-40B4-BE49-F238E27FC236}">
              <a16:creationId xmlns:a16="http://schemas.microsoft.com/office/drawing/2014/main" id="{00000000-0008-0000-0000-000053000000}"/>
            </a:ext>
          </a:extLst>
        </xdr:cNvPr>
        <xdr:cNvSpPr>
          <a:spLocks noChangeArrowheads="1"/>
        </xdr:cNvSpPr>
      </xdr:nvSpPr>
      <xdr:spPr bwMode="auto">
        <a:xfrm>
          <a:off x="82819875" y="0"/>
          <a:ext cx="5057775" cy="0"/>
        </a:xfrm>
        <a:prstGeom prst="rect">
          <a:avLst/>
        </a:prstGeom>
        <a:noFill/>
        <a:ln w="1714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84" name="テキスト 291">
          <a:extLst>
            <a:ext uri="{FF2B5EF4-FFF2-40B4-BE49-F238E27FC236}">
              <a16:creationId xmlns:a16="http://schemas.microsoft.com/office/drawing/2014/main" id="{00000000-0008-0000-0000-000054000000}"/>
            </a:ext>
          </a:extLst>
        </xdr:cNvPr>
        <xdr:cNvSpPr txBox="1">
          <a:spLocks noChangeArrowheads="1"/>
        </xdr:cNvSpPr>
      </xdr:nvSpPr>
      <xdr:spPr bwMode="auto">
        <a:xfrm>
          <a:off x="57997725" y="0"/>
          <a:ext cx="4800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明朝"/>
            </a:rPr>
            <a:t>１９９６年　第２回（１０月度）</a:t>
          </a:r>
        </a:p>
        <a:p>
          <a:pPr algn="ctr" rtl="0">
            <a:defRPr sz="1000"/>
          </a:pPr>
          <a:r>
            <a:rPr lang="ja-JP" altLang="en-US" sz="1400" b="0" i="0" u="none" strike="noStrike" baseline="0">
              <a:solidFill>
                <a:srgbClr val="000000"/>
              </a:solidFill>
              <a:latin typeface="明朝"/>
            </a:rPr>
            <a:t>ヤクルトレディアンケート調査</a:t>
          </a:r>
        </a:p>
        <a:p>
          <a:pPr algn="ctr" rtl="0">
            <a:defRPr sz="1000"/>
          </a:pPr>
          <a:endParaRPr lang="ja-JP" altLang="en-US" sz="1400" b="0" i="0" u="none" strike="noStrike" baseline="0">
            <a:solidFill>
              <a:srgbClr val="000000"/>
            </a:solidFill>
            <a:latin typeface="明朝"/>
          </a:endParaRPr>
        </a:p>
        <a:p>
          <a:pPr algn="ctr" rtl="0">
            <a:defRPr sz="1000"/>
          </a:pPr>
          <a:r>
            <a:rPr lang="ja-JP" altLang="en-US" sz="1400" b="0" i="0" u="none" strike="noStrike" baseline="0">
              <a:solidFill>
                <a:srgbClr val="000000"/>
              </a:solidFill>
              <a:latin typeface="明朝"/>
            </a:rPr>
            <a:t>―クロス集計表―</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O35"/>
  <sheetViews>
    <sheetView showGridLines="0" tabSelected="1" view="pageBreakPreview" zoomScaleNormal="75" zoomScaleSheetLayoutView="100" workbookViewId="0">
      <selection activeCell="A2" sqref="A2"/>
    </sheetView>
  </sheetViews>
  <sheetFormatPr defaultRowHeight="13.5"/>
  <cols>
    <col min="1" max="1" width="9.375" style="7" customWidth="1"/>
    <col min="2" max="13" width="9.125" style="7" customWidth="1"/>
    <col min="14" max="14" width="8.625" style="7" customWidth="1"/>
    <col min="15" max="15" width="9.125" style="7" customWidth="1"/>
    <col min="16" max="16384" width="9" style="7"/>
  </cols>
  <sheetData>
    <row r="2" spans="1:15" ht="21">
      <c r="A2" s="65" t="s">
        <v>31</v>
      </c>
    </row>
    <row r="15" spans="1:15" s="47" customFormat="1" ht="20.25" customHeight="1">
      <c r="A15" s="42" t="s">
        <v>69</v>
      </c>
      <c r="B15" s="43"/>
      <c r="C15" s="43"/>
      <c r="D15" s="43"/>
      <c r="E15" s="44"/>
      <c r="F15" s="45"/>
      <c r="G15" s="44"/>
      <c r="H15" s="44"/>
      <c r="I15" s="44"/>
      <c r="J15" s="44"/>
      <c r="K15" s="46"/>
      <c r="L15" s="43"/>
      <c r="M15" s="43"/>
      <c r="N15" s="43"/>
      <c r="O15" s="43"/>
    </row>
    <row r="16" spans="1:15" ht="20.25" customHeight="1">
      <c r="A16" s="42" t="s">
        <v>54</v>
      </c>
      <c r="B16" s="48"/>
      <c r="C16" s="48"/>
      <c r="D16" s="48"/>
      <c r="E16" s="49"/>
      <c r="F16" s="50"/>
      <c r="G16" s="51"/>
      <c r="H16" s="51"/>
      <c r="I16" s="51"/>
      <c r="J16" s="51"/>
      <c r="K16" s="51"/>
      <c r="L16" s="48"/>
      <c r="M16" s="48"/>
      <c r="N16" s="48"/>
      <c r="O16" s="48"/>
    </row>
    <row r="17" spans="1:15" ht="21" customHeight="1">
      <c r="A17" s="52" t="s">
        <v>70</v>
      </c>
      <c r="B17" s="53"/>
      <c r="C17" s="53"/>
      <c r="D17" s="54"/>
      <c r="E17" s="10"/>
      <c r="F17" s="55"/>
      <c r="G17" s="55"/>
      <c r="H17" s="55"/>
      <c r="I17" s="55"/>
      <c r="J17" s="55"/>
      <c r="K17" s="55"/>
      <c r="L17" s="53"/>
      <c r="M17" s="53"/>
      <c r="N17" s="53"/>
      <c r="O17" s="53"/>
    </row>
    <row r="19" spans="1:15">
      <c r="N19" s="56"/>
    </row>
    <row r="20" spans="1:15">
      <c r="G20" s="138"/>
      <c r="H20" s="138"/>
      <c r="I20" s="138"/>
    </row>
    <row r="32" spans="1:15" ht="12" customHeight="1"/>
    <row r="35" spans="13:13">
      <c r="M35" s="99" t="s">
        <v>57</v>
      </c>
    </row>
  </sheetData>
  <mergeCells count="1">
    <mergeCell ref="G20:I20"/>
  </mergeCells>
  <phoneticPr fontId="5"/>
  <printOptions gridLinesSet="0"/>
  <pageMargins left="0.78740157480314965" right="0.27559055118110237" top="0.78740157480314965" bottom="0.78740157480314965" header="0.51181102362204722" footer="0.51181102362204722"/>
  <pageSetup paperSize="9"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7" width="6.625" style="1" customWidth="1"/>
    <col min="8" max="12" width="4.625" style="2" customWidth="1"/>
    <col min="13" max="16384" width="9" style="2"/>
  </cols>
  <sheetData>
    <row r="1" spans="1:8" ht="22.5" customHeight="1" thickBot="1">
      <c r="A1" s="126" t="s">
        <v>73</v>
      </c>
      <c r="B1" s="5"/>
      <c r="C1" s="32"/>
      <c r="D1" s="2"/>
      <c r="E1" s="5"/>
      <c r="F1" s="2"/>
      <c r="G1" s="2"/>
    </row>
    <row r="2" spans="1:8" ht="11.25" customHeight="1">
      <c r="D2" s="79"/>
      <c r="F2" s="79"/>
      <c r="G2" s="2"/>
    </row>
    <row r="3" spans="1:8" ht="11.25" customHeight="1">
      <c r="D3" s="2"/>
      <c r="F3" s="2"/>
      <c r="G3" s="2"/>
    </row>
    <row r="4" spans="1:8" ht="23.25" customHeight="1">
      <c r="A4" s="148" t="s">
        <v>106</v>
      </c>
      <c r="B4" s="148"/>
      <c r="C4" s="148"/>
      <c r="D4" s="148"/>
      <c r="E4" s="148"/>
      <c r="F4" s="148"/>
      <c r="G4" s="148"/>
      <c r="H4" s="148"/>
    </row>
    <row r="5" spans="1:8" ht="11.25">
      <c r="B5" s="83"/>
      <c r="C5" s="84"/>
      <c r="D5" s="2"/>
      <c r="E5" s="124"/>
      <c r="F5" s="2"/>
      <c r="G5" s="2"/>
    </row>
    <row r="6" spans="1:8" ht="11.25">
      <c r="B6" s="83"/>
      <c r="C6" s="84"/>
      <c r="D6" s="2"/>
      <c r="E6" s="124"/>
      <c r="F6" s="2"/>
      <c r="G6" s="2"/>
    </row>
    <row r="7" spans="1:8" ht="11.25">
      <c r="A7" s="2"/>
      <c r="B7" s="83"/>
      <c r="C7" s="84"/>
      <c r="D7" s="81"/>
      <c r="E7" s="80"/>
      <c r="F7" s="81"/>
      <c r="G7" s="2"/>
    </row>
    <row r="8" spans="1:8" ht="24" customHeight="1">
      <c r="A8" s="2"/>
      <c r="B8" s="61"/>
      <c r="D8" s="111"/>
      <c r="E8" s="112"/>
      <c r="F8" s="112"/>
      <c r="G8" s="113"/>
    </row>
    <row r="9" spans="1:8" s="4" customFormat="1" ht="180" customHeight="1">
      <c r="A9" s="74" t="s">
        <v>11</v>
      </c>
      <c r="B9" s="3"/>
      <c r="C9" s="62" t="s">
        <v>10</v>
      </c>
      <c r="D9" s="122" t="s">
        <v>78</v>
      </c>
      <c r="E9" s="122" t="s">
        <v>79</v>
      </c>
      <c r="F9" s="122" t="s">
        <v>93</v>
      </c>
      <c r="G9" s="122" t="s">
        <v>77</v>
      </c>
    </row>
    <row r="10" spans="1:8" s="37" customFormat="1" ht="12" customHeight="1">
      <c r="A10" s="34"/>
      <c r="B10" s="35" t="s">
        <v>7</v>
      </c>
      <c r="C10" s="101">
        <v>2517</v>
      </c>
      <c r="D10" s="57">
        <v>1620</v>
      </c>
      <c r="E10" s="57">
        <v>60</v>
      </c>
      <c r="F10" s="85">
        <v>788</v>
      </c>
      <c r="G10" s="85">
        <v>49</v>
      </c>
    </row>
    <row r="11" spans="1:8" s="39" customFormat="1" ht="12" customHeight="1">
      <c r="A11" s="38"/>
      <c r="B11" s="82"/>
      <c r="C11" s="75">
        <v>100</v>
      </c>
      <c r="D11" s="58">
        <f t="shared" ref="D11:G11" si="0">D10/$C$10*100</f>
        <v>64.362336114421936</v>
      </c>
      <c r="E11" s="58">
        <f t="shared" si="0"/>
        <v>2.3837902264600714</v>
      </c>
      <c r="F11" s="109">
        <f t="shared" si="0"/>
        <v>31.307111640842272</v>
      </c>
      <c r="G11" s="109">
        <f t="shared" si="0"/>
        <v>1.9467620182757253</v>
      </c>
    </row>
    <row r="12" spans="1:8" s="37" customFormat="1" ht="12" customHeight="1">
      <c r="A12" s="141" t="s">
        <v>18</v>
      </c>
      <c r="B12" s="86" t="s">
        <v>8</v>
      </c>
      <c r="C12" s="101">
        <v>986</v>
      </c>
      <c r="D12" s="85">
        <v>677</v>
      </c>
      <c r="E12" s="85">
        <v>32</v>
      </c>
      <c r="F12" s="36">
        <v>259</v>
      </c>
      <c r="G12" s="36">
        <v>18</v>
      </c>
    </row>
    <row r="13" spans="1:8" s="39" customFormat="1" ht="12" customHeight="1">
      <c r="A13" s="142"/>
      <c r="B13" s="89"/>
      <c r="C13" s="76">
        <v>100</v>
      </c>
      <c r="D13" s="114">
        <f t="shared" ref="D13:G13" si="1">D12/$C$12*100</f>
        <v>68.661257606490878</v>
      </c>
      <c r="E13" s="114">
        <f t="shared" si="1"/>
        <v>3.2454361054766734</v>
      </c>
      <c r="F13" s="115">
        <f t="shared" si="1"/>
        <v>26.267748478701826</v>
      </c>
      <c r="G13" s="115">
        <f t="shared" si="1"/>
        <v>1.8255578093306288</v>
      </c>
    </row>
    <row r="14" spans="1:8" s="37" customFormat="1" ht="12" customHeight="1">
      <c r="A14" s="142"/>
      <c r="B14" s="88" t="s">
        <v>9</v>
      </c>
      <c r="C14" s="102">
        <v>1513</v>
      </c>
      <c r="D14" s="98">
        <v>935</v>
      </c>
      <c r="E14" s="98">
        <v>26</v>
      </c>
      <c r="F14" s="40">
        <v>524</v>
      </c>
      <c r="G14" s="40">
        <v>28</v>
      </c>
    </row>
    <row r="15" spans="1:8" s="39" customFormat="1" ht="12" customHeight="1">
      <c r="A15" s="142"/>
      <c r="B15" s="87"/>
      <c r="C15" s="77">
        <v>100</v>
      </c>
      <c r="D15" s="116">
        <f t="shared" ref="D15:G15" si="2">D14/$C$14*100</f>
        <v>61.797752808988761</v>
      </c>
      <c r="E15" s="116">
        <f t="shared" si="2"/>
        <v>1.7184401850627893</v>
      </c>
      <c r="F15" s="97">
        <f t="shared" si="2"/>
        <v>34.633179114342369</v>
      </c>
      <c r="G15" s="97">
        <f t="shared" si="2"/>
        <v>1.8506278916060808</v>
      </c>
    </row>
    <row r="16" spans="1:8" s="37" customFormat="1" ht="12" customHeight="1">
      <c r="A16" s="142"/>
      <c r="B16" s="91" t="s">
        <v>13</v>
      </c>
      <c r="C16" s="76">
        <v>18</v>
      </c>
      <c r="D16" s="96">
        <v>8</v>
      </c>
      <c r="E16" s="96">
        <v>2</v>
      </c>
      <c r="F16" s="41">
        <v>5</v>
      </c>
      <c r="G16" s="41">
        <v>3</v>
      </c>
    </row>
    <row r="17" spans="1:7" s="39" customFormat="1" ht="12" customHeight="1">
      <c r="A17" s="143"/>
      <c r="B17" s="90"/>
      <c r="C17" s="75">
        <v>100</v>
      </c>
      <c r="D17" s="58">
        <f t="shared" ref="D17:G17" si="3">D16/$C$16*100</f>
        <v>44.444444444444443</v>
      </c>
      <c r="E17" s="58">
        <f t="shared" si="3"/>
        <v>11.111111111111111</v>
      </c>
      <c r="F17" s="109">
        <f t="shared" si="3"/>
        <v>27.777777777777779</v>
      </c>
      <c r="G17" s="109">
        <f t="shared" si="3"/>
        <v>16.666666666666664</v>
      </c>
    </row>
    <row r="18" spans="1:7" s="66" customFormat="1" ht="12" customHeight="1">
      <c r="A18" s="142" t="s">
        <v>19</v>
      </c>
      <c r="B18" s="88" t="s">
        <v>55</v>
      </c>
      <c r="C18" s="102">
        <v>188</v>
      </c>
      <c r="D18" s="96">
        <v>60</v>
      </c>
      <c r="E18" s="96">
        <v>11</v>
      </c>
      <c r="F18" s="41">
        <v>115</v>
      </c>
      <c r="G18" s="41">
        <v>2</v>
      </c>
    </row>
    <row r="19" spans="1:7" s="39" customFormat="1" ht="12" customHeight="1">
      <c r="A19" s="142"/>
      <c r="B19" s="87"/>
      <c r="C19" s="77">
        <v>100</v>
      </c>
      <c r="D19" s="97">
        <f t="shared" ref="D19:G19" si="4">D18/$C$18*100</f>
        <v>31.914893617021278</v>
      </c>
      <c r="E19" s="97">
        <f t="shared" si="4"/>
        <v>5.8510638297872344</v>
      </c>
      <c r="F19" s="97">
        <f t="shared" si="4"/>
        <v>61.170212765957444</v>
      </c>
      <c r="G19" s="97">
        <f t="shared" si="4"/>
        <v>1.0638297872340425</v>
      </c>
    </row>
    <row r="20" spans="1:7" s="66" customFormat="1" ht="12" customHeight="1">
      <c r="A20" s="142"/>
      <c r="B20" s="88" t="s">
        <v>14</v>
      </c>
      <c r="C20" s="102">
        <v>262</v>
      </c>
      <c r="D20" s="96">
        <v>133</v>
      </c>
      <c r="E20" s="96">
        <v>14</v>
      </c>
      <c r="F20" s="41">
        <v>111</v>
      </c>
      <c r="G20" s="41">
        <v>4</v>
      </c>
    </row>
    <row r="21" spans="1:7" s="39" customFormat="1" ht="12" customHeight="1">
      <c r="A21" s="142"/>
      <c r="B21" s="87"/>
      <c r="C21" s="77">
        <v>100</v>
      </c>
      <c r="D21" s="97">
        <f t="shared" ref="D21:G21" si="5">D20/$C$20*100</f>
        <v>50.763358778625957</v>
      </c>
      <c r="E21" s="97">
        <f t="shared" si="5"/>
        <v>5.343511450381679</v>
      </c>
      <c r="F21" s="97">
        <f t="shared" si="5"/>
        <v>42.366412213740453</v>
      </c>
      <c r="G21" s="97">
        <f t="shared" si="5"/>
        <v>1.5267175572519083</v>
      </c>
    </row>
    <row r="22" spans="1:7" s="66" customFormat="1" ht="12" customHeight="1">
      <c r="A22" s="142"/>
      <c r="B22" s="91" t="s">
        <v>15</v>
      </c>
      <c r="C22" s="102">
        <v>406</v>
      </c>
      <c r="D22" s="98">
        <v>272</v>
      </c>
      <c r="E22" s="98">
        <v>10</v>
      </c>
      <c r="F22" s="40">
        <v>123</v>
      </c>
      <c r="G22" s="40">
        <v>1</v>
      </c>
    </row>
    <row r="23" spans="1:7" s="39" customFormat="1" ht="12" customHeight="1">
      <c r="A23" s="142"/>
      <c r="B23" s="87"/>
      <c r="C23" s="76">
        <v>100</v>
      </c>
      <c r="D23" s="97">
        <f t="shared" ref="D23:G23" si="6">D22/$C$22*100</f>
        <v>66.995073891625609</v>
      </c>
      <c r="E23" s="97">
        <f t="shared" si="6"/>
        <v>2.4630541871921183</v>
      </c>
      <c r="F23" s="97">
        <f t="shared" si="6"/>
        <v>30.295566502463057</v>
      </c>
      <c r="G23" s="97">
        <f t="shared" si="6"/>
        <v>0.24630541871921183</v>
      </c>
    </row>
    <row r="24" spans="1:7" s="66" customFormat="1" ht="12" customHeight="1">
      <c r="A24" s="142"/>
      <c r="B24" s="88" t="s">
        <v>16</v>
      </c>
      <c r="C24" s="102">
        <v>451</v>
      </c>
      <c r="D24" s="96">
        <v>303</v>
      </c>
      <c r="E24" s="96">
        <v>6</v>
      </c>
      <c r="F24" s="41">
        <v>141</v>
      </c>
      <c r="G24" s="41">
        <v>1</v>
      </c>
    </row>
    <row r="25" spans="1:7" s="39" customFormat="1" ht="12" customHeight="1">
      <c r="A25" s="142"/>
      <c r="B25" s="87"/>
      <c r="C25" s="77">
        <v>100</v>
      </c>
      <c r="D25" s="97">
        <f t="shared" ref="D25:G25" si="7">D24/$C$24*100</f>
        <v>67.184035476718407</v>
      </c>
      <c r="E25" s="97">
        <f t="shared" si="7"/>
        <v>1.3303769401330376</v>
      </c>
      <c r="F25" s="97">
        <f t="shared" si="7"/>
        <v>31.263858093126384</v>
      </c>
      <c r="G25" s="97">
        <f t="shared" si="7"/>
        <v>0.22172949002217296</v>
      </c>
    </row>
    <row r="26" spans="1:7" s="66" customFormat="1" ht="12" customHeight="1">
      <c r="A26" s="142"/>
      <c r="B26" s="88" t="s">
        <v>17</v>
      </c>
      <c r="C26" s="102">
        <v>554</v>
      </c>
      <c r="D26" s="98">
        <v>400</v>
      </c>
      <c r="E26" s="98">
        <v>9</v>
      </c>
      <c r="F26" s="40">
        <v>138</v>
      </c>
      <c r="G26" s="40">
        <v>7</v>
      </c>
    </row>
    <row r="27" spans="1:7" s="39" customFormat="1" ht="12" customHeight="1">
      <c r="A27" s="142"/>
      <c r="B27" s="87"/>
      <c r="C27" s="76">
        <v>100</v>
      </c>
      <c r="D27" s="97">
        <f t="shared" ref="D27:G27" si="8">D26/$C$26*100</f>
        <v>72.202166064981952</v>
      </c>
      <c r="E27" s="97">
        <f t="shared" si="8"/>
        <v>1.6245487364620936</v>
      </c>
      <c r="F27" s="97">
        <f t="shared" si="8"/>
        <v>24.909747292418771</v>
      </c>
      <c r="G27" s="97">
        <f t="shared" si="8"/>
        <v>1.2635379061371841</v>
      </c>
    </row>
    <row r="28" spans="1:7" s="37" customFormat="1" ht="12" customHeight="1">
      <c r="A28" s="142"/>
      <c r="B28" s="91" t="s">
        <v>56</v>
      </c>
      <c r="C28" s="102">
        <v>639</v>
      </c>
      <c r="D28" s="98">
        <v>444</v>
      </c>
      <c r="E28" s="98">
        <v>8</v>
      </c>
      <c r="F28" s="40">
        <v>155</v>
      </c>
      <c r="G28" s="40">
        <v>32</v>
      </c>
    </row>
    <row r="29" spans="1:7" s="39" customFormat="1" ht="12" customHeight="1">
      <c r="A29" s="142"/>
      <c r="B29" s="87"/>
      <c r="C29" s="77">
        <v>100</v>
      </c>
      <c r="D29" s="97">
        <f t="shared" ref="D29:G29" si="9">D28/$C$28*100</f>
        <v>69.483568075117375</v>
      </c>
      <c r="E29" s="97">
        <f t="shared" si="9"/>
        <v>1.2519561815336464</v>
      </c>
      <c r="F29" s="97">
        <f t="shared" si="9"/>
        <v>24.256651017214399</v>
      </c>
      <c r="G29" s="97">
        <f t="shared" si="9"/>
        <v>5.0078247261345856</v>
      </c>
    </row>
    <row r="30" spans="1:7" s="66" customFormat="1" ht="12" customHeight="1">
      <c r="A30" s="142"/>
      <c r="B30" s="88" t="s">
        <v>12</v>
      </c>
      <c r="C30" s="102">
        <v>17</v>
      </c>
      <c r="D30" s="96">
        <v>8</v>
      </c>
      <c r="E30" s="96">
        <v>2</v>
      </c>
      <c r="F30" s="41">
        <v>5</v>
      </c>
      <c r="G30" s="41">
        <v>2</v>
      </c>
    </row>
    <row r="31" spans="1:7" s="39" customFormat="1" ht="12" customHeight="1">
      <c r="A31" s="143"/>
      <c r="B31" s="90"/>
      <c r="C31" s="75">
        <v>100</v>
      </c>
      <c r="D31" s="97">
        <f t="shared" ref="D31:G31" si="10">D30/$C$30*100</f>
        <v>47.058823529411761</v>
      </c>
      <c r="E31" s="97">
        <f t="shared" si="10"/>
        <v>11.76470588235294</v>
      </c>
      <c r="F31" s="97">
        <f t="shared" si="10"/>
        <v>29.411764705882355</v>
      </c>
      <c r="G31" s="97">
        <f t="shared" si="10"/>
        <v>11.76470588235294</v>
      </c>
    </row>
    <row r="32" spans="1:7" s="66" customFormat="1" ht="12" customHeight="1">
      <c r="A32" s="141" t="s">
        <v>20</v>
      </c>
      <c r="B32" s="86" t="s">
        <v>21</v>
      </c>
      <c r="C32" s="101">
        <v>313</v>
      </c>
      <c r="D32" s="85">
        <v>115</v>
      </c>
      <c r="E32" s="85">
        <v>10</v>
      </c>
      <c r="F32" s="36">
        <v>180</v>
      </c>
      <c r="G32" s="36">
        <v>8</v>
      </c>
    </row>
    <row r="33" spans="1:7" s="39" customFormat="1" ht="12" customHeight="1">
      <c r="A33" s="142"/>
      <c r="B33" s="87"/>
      <c r="C33" s="76">
        <v>100</v>
      </c>
      <c r="D33" s="97">
        <f t="shared" ref="D33:G33" si="11">D32/$C$32*100</f>
        <v>36.741214057507989</v>
      </c>
      <c r="E33" s="97">
        <f t="shared" si="11"/>
        <v>3.1948881789137378</v>
      </c>
      <c r="F33" s="97">
        <f t="shared" si="11"/>
        <v>57.507987220447291</v>
      </c>
      <c r="G33" s="97">
        <f t="shared" si="11"/>
        <v>2.5559105431309903</v>
      </c>
    </row>
    <row r="34" spans="1:7" s="66" customFormat="1" ht="12" customHeight="1">
      <c r="A34" s="142"/>
      <c r="B34" s="91" t="s">
        <v>22</v>
      </c>
      <c r="C34" s="102">
        <v>352</v>
      </c>
      <c r="D34" s="98">
        <v>255</v>
      </c>
      <c r="E34" s="98">
        <v>7</v>
      </c>
      <c r="F34" s="40">
        <v>88</v>
      </c>
      <c r="G34" s="40">
        <v>2</v>
      </c>
    </row>
    <row r="35" spans="1:7" s="39" customFormat="1" ht="12" customHeight="1">
      <c r="A35" s="142"/>
      <c r="B35" s="87"/>
      <c r="C35" s="77">
        <v>100</v>
      </c>
      <c r="D35" s="97">
        <f t="shared" ref="D35:G35" si="12">D34/$C$34*100</f>
        <v>72.443181818181827</v>
      </c>
      <c r="E35" s="97">
        <f t="shared" si="12"/>
        <v>1.9886363636363635</v>
      </c>
      <c r="F35" s="97">
        <f t="shared" si="12"/>
        <v>25</v>
      </c>
      <c r="G35" s="97">
        <f t="shared" si="12"/>
        <v>0.56818181818181823</v>
      </c>
    </row>
    <row r="36" spans="1:7" s="66" customFormat="1" ht="12" customHeight="1">
      <c r="A36" s="142"/>
      <c r="B36" s="88" t="s">
        <v>23</v>
      </c>
      <c r="C36" s="76">
        <v>327</v>
      </c>
      <c r="D36" s="96">
        <v>219</v>
      </c>
      <c r="E36" s="96">
        <v>7</v>
      </c>
      <c r="F36" s="41">
        <v>94</v>
      </c>
      <c r="G36" s="41">
        <v>7</v>
      </c>
    </row>
    <row r="37" spans="1:7" s="39" customFormat="1" ht="12" customHeight="1">
      <c r="A37" s="142"/>
      <c r="B37" s="87"/>
      <c r="C37" s="76">
        <v>100</v>
      </c>
      <c r="D37" s="97">
        <f t="shared" ref="D37:G37" si="13">D36/$C$36*100</f>
        <v>66.972477064220186</v>
      </c>
      <c r="E37" s="97">
        <f t="shared" si="13"/>
        <v>2.1406727828746175</v>
      </c>
      <c r="F37" s="97">
        <f t="shared" si="13"/>
        <v>28.74617737003058</v>
      </c>
      <c r="G37" s="97">
        <f t="shared" si="13"/>
        <v>2.1406727828746175</v>
      </c>
    </row>
    <row r="38" spans="1:7" s="66" customFormat="1" ht="12" customHeight="1">
      <c r="A38" s="142"/>
      <c r="B38" s="88" t="s">
        <v>24</v>
      </c>
      <c r="C38" s="102">
        <v>248</v>
      </c>
      <c r="D38" s="98">
        <v>132</v>
      </c>
      <c r="E38" s="98">
        <v>10</v>
      </c>
      <c r="F38" s="40">
        <v>99</v>
      </c>
      <c r="G38" s="40">
        <v>7</v>
      </c>
    </row>
    <row r="39" spans="1:7" s="39" customFormat="1" ht="12" customHeight="1">
      <c r="A39" s="142"/>
      <c r="B39" s="87"/>
      <c r="C39" s="77">
        <v>100</v>
      </c>
      <c r="D39" s="97">
        <f t="shared" ref="D39:G39" si="14">D38/$C$38*100</f>
        <v>53.225806451612897</v>
      </c>
      <c r="E39" s="97">
        <f t="shared" si="14"/>
        <v>4.032258064516129</v>
      </c>
      <c r="F39" s="97">
        <f t="shared" si="14"/>
        <v>39.919354838709673</v>
      </c>
      <c r="G39" s="97">
        <f t="shared" si="14"/>
        <v>2.82258064516129</v>
      </c>
    </row>
    <row r="40" spans="1:7" s="66" customFormat="1" ht="12" customHeight="1">
      <c r="A40" s="142"/>
      <c r="B40" s="88" t="s">
        <v>25</v>
      </c>
      <c r="C40" s="76">
        <v>167</v>
      </c>
      <c r="D40" s="96">
        <v>110</v>
      </c>
      <c r="E40" s="96">
        <v>4</v>
      </c>
      <c r="F40" s="41">
        <v>52</v>
      </c>
      <c r="G40" s="41">
        <v>1</v>
      </c>
    </row>
    <row r="41" spans="1:7" s="39" customFormat="1" ht="12" customHeight="1">
      <c r="A41" s="142"/>
      <c r="B41" s="87"/>
      <c r="C41" s="76">
        <v>100</v>
      </c>
      <c r="D41" s="97">
        <f t="shared" ref="D41:G41" si="15">D40/$C$40*100</f>
        <v>65.868263473053887</v>
      </c>
      <c r="E41" s="97">
        <f t="shared" si="15"/>
        <v>2.3952095808383236</v>
      </c>
      <c r="F41" s="97">
        <f t="shared" si="15"/>
        <v>31.137724550898206</v>
      </c>
      <c r="G41" s="97">
        <f t="shared" si="15"/>
        <v>0.5988023952095809</v>
      </c>
    </row>
    <row r="42" spans="1:7" s="37" customFormat="1" ht="12" customHeight="1">
      <c r="A42" s="142"/>
      <c r="B42" s="91" t="s">
        <v>26</v>
      </c>
      <c r="C42" s="102">
        <v>275</v>
      </c>
      <c r="D42" s="98">
        <v>160</v>
      </c>
      <c r="E42" s="98">
        <v>10</v>
      </c>
      <c r="F42" s="40">
        <v>99</v>
      </c>
      <c r="G42" s="40">
        <v>6</v>
      </c>
    </row>
    <row r="43" spans="1:7" s="39" customFormat="1" ht="12" customHeight="1">
      <c r="A43" s="142"/>
      <c r="B43" s="87"/>
      <c r="C43" s="77">
        <v>100</v>
      </c>
      <c r="D43" s="97">
        <f t="shared" ref="D43:G43" si="16">D42/$C$42*100</f>
        <v>58.18181818181818</v>
      </c>
      <c r="E43" s="97">
        <f t="shared" si="16"/>
        <v>3.6363636363636362</v>
      </c>
      <c r="F43" s="97">
        <f t="shared" si="16"/>
        <v>36</v>
      </c>
      <c r="G43" s="97">
        <f t="shared" si="16"/>
        <v>2.1818181818181821</v>
      </c>
    </row>
    <row r="44" spans="1:7" s="37" customFormat="1" ht="12" customHeight="1">
      <c r="A44" s="142"/>
      <c r="B44" s="88" t="s">
        <v>27</v>
      </c>
      <c r="C44" s="76">
        <v>147</v>
      </c>
      <c r="D44" s="96">
        <v>126</v>
      </c>
      <c r="E44" s="96">
        <v>1</v>
      </c>
      <c r="F44" s="41">
        <v>18</v>
      </c>
      <c r="G44" s="41">
        <v>2</v>
      </c>
    </row>
    <row r="45" spans="1:7" s="39" customFormat="1" ht="12" customHeight="1">
      <c r="A45" s="142"/>
      <c r="B45" s="87"/>
      <c r="C45" s="76">
        <v>100</v>
      </c>
      <c r="D45" s="97">
        <f t="shared" ref="D45:G45" si="17">D44/$C$44*100</f>
        <v>85.714285714285708</v>
      </c>
      <c r="E45" s="97">
        <f t="shared" si="17"/>
        <v>0.68027210884353739</v>
      </c>
      <c r="F45" s="97">
        <f t="shared" si="17"/>
        <v>12.244897959183673</v>
      </c>
      <c r="G45" s="97">
        <f t="shared" si="17"/>
        <v>1.3605442176870748</v>
      </c>
    </row>
    <row r="46" spans="1:7" s="37" customFormat="1" ht="12" customHeight="1">
      <c r="A46" s="142"/>
      <c r="B46" s="91" t="s">
        <v>28</v>
      </c>
      <c r="C46" s="102">
        <v>194</v>
      </c>
      <c r="D46" s="98">
        <v>144</v>
      </c>
      <c r="E46" s="98">
        <v>1</v>
      </c>
      <c r="F46" s="40">
        <v>43</v>
      </c>
      <c r="G46" s="40">
        <v>6</v>
      </c>
    </row>
    <row r="47" spans="1:7" s="39" customFormat="1" ht="12" customHeight="1">
      <c r="A47" s="142"/>
      <c r="B47" s="87"/>
      <c r="C47" s="77">
        <v>100</v>
      </c>
      <c r="D47" s="97">
        <f t="shared" ref="D47:G47" si="18">D46/$C$46*100</f>
        <v>74.226804123711347</v>
      </c>
      <c r="E47" s="97">
        <f t="shared" si="18"/>
        <v>0.51546391752577314</v>
      </c>
      <c r="F47" s="97">
        <f t="shared" si="18"/>
        <v>22.164948453608247</v>
      </c>
      <c r="G47" s="97">
        <f t="shared" si="18"/>
        <v>3.0927835051546393</v>
      </c>
    </row>
    <row r="48" spans="1:7" s="66" customFormat="1" ht="12" customHeight="1">
      <c r="A48" s="142"/>
      <c r="B48" s="88" t="s">
        <v>29</v>
      </c>
      <c r="C48" s="76">
        <v>296</v>
      </c>
      <c r="D48" s="96">
        <v>203</v>
      </c>
      <c r="E48" s="96">
        <v>6</v>
      </c>
      <c r="F48" s="41">
        <v>83</v>
      </c>
      <c r="G48" s="41">
        <v>4</v>
      </c>
    </row>
    <row r="49" spans="1:7" s="39" customFormat="1" ht="12" customHeight="1">
      <c r="A49" s="142"/>
      <c r="B49" s="87"/>
      <c r="C49" s="76">
        <v>100</v>
      </c>
      <c r="D49" s="97">
        <f t="shared" ref="D49:G49" si="19">D48/$C$48*100</f>
        <v>68.581081081081081</v>
      </c>
      <c r="E49" s="97">
        <f t="shared" si="19"/>
        <v>2.0270270270270272</v>
      </c>
      <c r="F49" s="97">
        <f t="shared" si="19"/>
        <v>28.040540540540544</v>
      </c>
      <c r="G49" s="97">
        <f t="shared" si="19"/>
        <v>1.3513513513513513</v>
      </c>
    </row>
    <row r="50" spans="1:7" s="66" customFormat="1" ht="12" customHeight="1">
      <c r="A50" s="142"/>
      <c r="B50" s="88" t="s">
        <v>30</v>
      </c>
      <c r="C50" s="102">
        <v>178</v>
      </c>
      <c r="D50" s="98">
        <v>147</v>
      </c>
      <c r="E50" s="98">
        <v>2</v>
      </c>
      <c r="F50" s="40">
        <v>25</v>
      </c>
      <c r="G50" s="40">
        <v>4</v>
      </c>
    </row>
    <row r="51" spans="1:7" s="39" customFormat="1" ht="12" customHeight="1">
      <c r="A51" s="142"/>
      <c r="B51" s="87"/>
      <c r="C51" s="77">
        <v>100</v>
      </c>
      <c r="D51" s="97">
        <f t="shared" ref="D51:G51" si="20">D50/$C$50*100</f>
        <v>82.584269662921344</v>
      </c>
      <c r="E51" s="97">
        <f t="shared" si="20"/>
        <v>1.1235955056179776</v>
      </c>
      <c r="F51" s="97">
        <f t="shared" si="20"/>
        <v>14.04494382022472</v>
      </c>
      <c r="G51" s="97">
        <f t="shared" si="20"/>
        <v>2.2471910112359552</v>
      </c>
    </row>
    <row r="52" spans="1:7" s="66" customFormat="1" ht="12" customHeight="1">
      <c r="A52" s="142"/>
      <c r="B52" s="88" t="s">
        <v>12</v>
      </c>
      <c r="C52" s="76">
        <v>20</v>
      </c>
      <c r="D52" s="96">
        <v>9</v>
      </c>
      <c r="E52" s="96">
        <v>2</v>
      </c>
      <c r="F52" s="41">
        <v>7</v>
      </c>
      <c r="G52" s="41">
        <v>2</v>
      </c>
    </row>
    <row r="53" spans="1:7" s="39" customFormat="1" ht="12" customHeight="1">
      <c r="A53" s="143"/>
      <c r="B53" s="90"/>
      <c r="C53" s="75">
        <v>100</v>
      </c>
      <c r="D53" s="109">
        <f t="shared" ref="D53:G53" si="21">D52/$C$52*100</f>
        <v>45</v>
      </c>
      <c r="E53" s="109">
        <f t="shared" si="21"/>
        <v>10</v>
      </c>
      <c r="F53" s="109">
        <f t="shared" si="21"/>
        <v>35</v>
      </c>
      <c r="G53" s="109">
        <f t="shared" si="21"/>
        <v>10</v>
      </c>
    </row>
    <row r="54" spans="1:7" s="39" customFormat="1" ht="12" customHeight="1">
      <c r="A54" s="141" t="s">
        <v>42</v>
      </c>
      <c r="B54" s="119" t="s">
        <v>53</v>
      </c>
      <c r="C54" s="101">
        <v>696</v>
      </c>
      <c r="D54" s="85">
        <v>410</v>
      </c>
      <c r="E54" s="85">
        <v>25</v>
      </c>
      <c r="F54" s="36">
        <v>257</v>
      </c>
      <c r="G54" s="36">
        <v>4</v>
      </c>
    </row>
    <row r="55" spans="1:7" s="39" customFormat="1" ht="12" customHeight="1">
      <c r="A55" s="142"/>
      <c r="B55" s="92"/>
      <c r="C55" s="77">
        <v>100</v>
      </c>
      <c r="D55" s="97">
        <f t="shared" ref="D55:G55" si="22">D54/$C$54*100</f>
        <v>58.90804597701149</v>
      </c>
      <c r="E55" s="97">
        <f t="shared" si="22"/>
        <v>3.5919540229885056</v>
      </c>
      <c r="F55" s="97">
        <f t="shared" si="22"/>
        <v>36.925287356321839</v>
      </c>
      <c r="G55" s="97">
        <f t="shared" si="22"/>
        <v>0.57471264367816088</v>
      </c>
    </row>
    <row r="56" spans="1:7" s="39" customFormat="1" ht="12" customHeight="1">
      <c r="A56" s="142"/>
      <c r="B56" s="93" t="s">
        <v>43</v>
      </c>
      <c r="C56" s="76">
        <v>112</v>
      </c>
      <c r="D56" s="96">
        <v>71</v>
      </c>
      <c r="E56" s="96">
        <v>3</v>
      </c>
      <c r="F56" s="41">
        <v>36</v>
      </c>
      <c r="G56" s="41">
        <v>2</v>
      </c>
    </row>
    <row r="57" spans="1:7" s="39" customFormat="1" ht="12" customHeight="1">
      <c r="A57" s="142"/>
      <c r="B57" s="92"/>
      <c r="C57" s="76">
        <v>100</v>
      </c>
      <c r="D57" s="97">
        <f t="shared" ref="D57:G57" si="23">D56/$C$56*100</f>
        <v>63.392857142857139</v>
      </c>
      <c r="E57" s="97">
        <f t="shared" si="23"/>
        <v>2.6785714285714284</v>
      </c>
      <c r="F57" s="97">
        <f t="shared" si="23"/>
        <v>32.142857142857146</v>
      </c>
      <c r="G57" s="97">
        <f t="shared" si="23"/>
        <v>1.7857142857142856</v>
      </c>
    </row>
    <row r="58" spans="1:7" s="39" customFormat="1" ht="12" customHeight="1">
      <c r="A58" s="142"/>
      <c r="B58" s="93" t="s">
        <v>44</v>
      </c>
      <c r="C58" s="102">
        <v>128</v>
      </c>
      <c r="D58" s="98">
        <v>103</v>
      </c>
      <c r="E58" s="98">
        <v>2</v>
      </c>
      <c r="F58" s="40">
        <v>19</v>
      </c>
      <c r="G58" s="40">
        <v>4</v>
      </c>
    </row>
    <row r="59" spans="1:7" s="39" customFormat="1" ht="12" customHeight="1">
      <c r="A59" s="142"/>
      <c r="B59" s="92"/>
      <c r="C59" s="77">
        <v>100</v>
      </c>
      <c r="D59" s="97">
        <f t="shared" ref="D59:G59" si="24">D58/$C$58*100</f>
        <v>80.46875</v>
      </c>
      <c r="E59" s="97">
        <f t="shared" si="24"/>
        <v>1.5625</v>
      </c>
      <c r="F59" s="97">
        <f t="shared" si="24"/>
        <v>14.84375</v>
      </c>
      <c r="G59" s="97">
        <f t="shared" si="24"/>
        <v>3.125</v>
      </c>
    </row>
    <row r="60" spans="1:7" s="39" customFormat="1" ht="12" customHeight="1">
      <c r="A60" s="142"/>
      <c r="B60" s="93" t="s">
        <v>45</v>
      </c>
      <c r="C60" s="76">
        <v>384</v>
      </c>
      <c r="D60" s="96">
        <v>251</v>
      </c>
      <c r="E60" s="96">
        <v>10</v>
      </c>
      <c r="F60" s="41">
        <v>119</v>
      </c>
      <c r="G60" s="41">
        <v>4</v>
      </c>
    </row>
    <row r="61" spans="1:7" s="39" customFormat="1" ht="12" customHeight="1">
      <c r="A61" s="142"/>
      <c r="B61" s="92"/>
      <c r="C61" s="77">
        <v>100</v>
      </c>
      <c r="D61" s="97">
        <f t="shared" ref="D61:G61" si="25">D60/$C$60*100</f>
        <v>65.364583333333343</v>
      </c>
      <c r="E61" s="97">
        <f t="shared" si="25"/>
        <v>2.604166666666667</v>
      </c>
      <c r="F61" s="97">
        <f t="shared" si="25"/>
        <v>30.989583333333332</v>
      </c>
      <c r="G61" s="97">
        <f t="shared" si="25"/>
        <v>1.0416666666666665</v>
      </c>
    </row>
    <row r="62" spans="1:7" s="39" customFormat="1" ht="12" customHeight="1">
      <c r="A62" s="142"/>
      <c r="B62" s="93" t="s">
        <v>46</v>
      </c>
      <c r="C62" s="102">
        <v>550</v>
      </c>
      <c r="D62" s="98">
        <v>389</v>
      </c>
      <c r="E62" s="98">
        <v>9</v>
      </c>
      <c r="F62" s="40">
        <v>144</v>
      </c>
      <c r="G62" s="40">
        <v>8</v>
      </c>
    </row>
    <row r="63" spans="1:7" s="39" customFormat="1" ht="12" customHeight="1">
      <c r="A63" s="142"/>
      <c r="B63" s="92"/>
      <c r="C63" s="77">
        <v>100</v>
      </c>
      <c r="D63" s="97">
        <f t="shared" ref="D63:G63" si="26">D62/$C$62*100</f>
        <v>70.727272727272734</v>
      </c>
      <c r="E63" s="97">
        <f t="shared" si="26"/>
        <v>1.6363636363636365</v>
      </c>
      <c r="F63" s="97">
        <f t="shared" si="26"/>
        <v>26.181818181818183</v>
      </c>
      <c r="G63" s="97">
        <f t="shared" si="26"/>
        <v>1.4545454545454546</v>
      </c>
    </row>
    <row r="64" spans="1:7" s="39" customFormat="1" ht="12" customHeight="1">
      <c r="A64" s="142"/>
      <c r="B64" s="95" t="s">
        <v>47</v>
      </c>
      <c r="C64" s="76">
        <v>46</v>
      </c>
      <c r="D64" s="96">
        <v>14</v>
      </c>
      <c r="E64" s="96">
        <v>2</v>
      </c>
      <c r="F64" s="41">
        <v>30</v>
      </c>
      <c r="G64" s="41">
        <v>0</v>
      </c>
    </row>
    <row r="65" spans="1:7" s="39" customFormat="1" ht="12" customHeight="1">
      <c r="A65" s="142"/>
      <c r="B65" s="92"/>
      <c r="C65" s="76">
        <v>100</v>
      </c>
      <c r="D65" s="97">
        <f t="shared" ref="D65:G65" si="27">D64/$C$64*100</f>
        <v>30.434782608695656</v>
      </c>
      <c r="E65" s="97">
        <f t="shared" si="27"/>
        <v>4.3478260869565215</v>
      </c>
      <c r="F65" s="97">
        <f t="shared" si="27"/>
        <v>65.217391304347828</v>
      </c>
      <c r="G65" s="97">
        <f t="shared" si="27"/>
        <v>0</v>
      </c>
    </row>
    <row r="66" spans="1:7" s="39" customFormat="1" ht="12" customHeight="1">
      <c r="A66" s="142"/>
      <c r="B66" s="93" t="s">
        <v>48</v>
      </c>
      <c r="C66" s="102">
        <v>491</v>
      </c>
      <c r="D66" s="98">
        <v>324</v>
      </c>
      <c r="E66" s="98">
        <v>5</v>
      </c>
      <c r="F66" s="40">
        <v>141</v>
      </c>
      <c r="G66" s="40">
        <v>21</v>
      </c>
    </row>
    <row r="67" spans="1:7" s="39" customFormat="1" ht="12" customHeight="1">
      <c r="A67" s="142"/>
      <c r="B67" s="92"/>
      <c r="C67" s="77">
        <v>100</v>
      </c>
      <c r="D67" s="97">
        <f t="shared" ref="D67:G67" si="28">D66/$C$66*100</f>
        <v>65.987780040733199</v>
      </c>
      <c r="E67" s="97">
        <f t="shared" si="28"/>
        <v>1.0183299389002036</v>
      </c>
      <c r="F67" s="97">
        <f t="shared" si="28"/>
        <v>28.716904276985744</v>
      </c>
      <c r="G67" s="97">
        <f t="shared" si="28"/>
        <v>4.2769857433808554</v>
      </c>
    </row>
    <row r="68" spans="1:7" s="39" customFormat="1" ht="12" customHeight="1">
      <c r="A68" s="142"/>
      <c r="B68" s="93" t="s">
        <v>49</v>
      </c>
      <c r="C68" s="102">
        <v>83</v>
      </c>
      <c r="D68" s="98">
        <v>42</v>
      </c>
      <c r="E68" s="98">
        <v>2</v>
      </c>
      <c r="F68" s="40">
        <v>35</v>
      </c>
      <c r="G68" s="40">
        <v>4</v>
      </c>
    </row>
    <row r="69" spans="1:7" s="39" customFormat="1" ht="12" customHeight="1">
      <c r="A69" s="142"/>
      <c r="B69" s="92"/>
      <c r="C69" s="77">
        <v>100</v>
      </c>
      <c r="D69" s="97">
        <f t="shared" ref="D69:G69" si="29">D68/$C$68*100</f>
        <v>50.602409638554214</v>
      </c>
      <c r="E69" s="97">
        <f t="shared" si="29"/>
        <v>2.4096385542168677</v>
      </c>
      <c r="F69" s="97">
        <f t="shared" si="29"/>
        <v>42.168674698795186</v>
      </c>
      <c r="G69" s="97">
        <f t="shared" si="29"/>
        <v>4.8192771084337354</v>
      </c>
    </row>
    <row r="70" spans="1:7" s="66" customFormat="1" ht="12" customHeight="1">
      <c r="A70" s="142"/>
      <c r="B70" s="93" t="s">
        <v>50</v>
      </c>
      <c r="C70" s="76">
        <v>27</v>
      </c>
      <c r="D70" s="96">
        <v>16</v>
      </c>
      <c r="E70" s="96">
        <v>2</v>
      </c>
      <c r="F70" s="41">
        <v>7</v>
      </c>
      <c r="G70" s="41">
        <v>2</v>
      </c>
    </row>
    <row r="71" spans="1:7" s="39" customFormat="1" ht="12" customHeight="1">
      <c r="A71" s="143"/>
      <c r="B71" s="94"/>
      <c r="C71" s="75">
        <v>100</v>
      </c>
      <c r="D71" s="109">
        <f t="shared" ref="D71:G71" si="30">D70/$C$70*100</f>
        <v>59.259259259259252</v>
      </c>
      <c r="E71" s="109">
        <f t="shared" si="30"/>
        <v>7.4074074074074066</v>
      </c>
      <c r="F71" s="109">
        <f t="shared" si="30"/>
        <v>25.925925925925924</v>
      </c>
      <c r="G71" s="109">
        <f t="shared" si="30"/>
        <v>7.4074074074074066</v>
      </c>
    </row>
    <row r="72" spans="1:7" ht="11.25" customHeight="1">
      <c r="A72" s="144" t="s">
        <v>154</v>
      </c>
      <c r="B72" s="103" t="s">
        <v>58</v>
      </c>
      <c r="C72" s="101">
        <v>1101</v>
      </c>
      <c r="D72" s="104">
        <v>768</v>
      </c>
      <c r="E72" s="104">
        <v>15</v>
      </c>
      <c r="F72" s="105">
        <v>296</v>
      </c>
      <c r="G72" s="105">
        <v>22</v>
      </c>
    </row>
    <row r="73" spans="1:7" ht="11.25">
      <c r="A73" s="145"/>
      <c r="B73" s="89"/>
      <c r="C73" s="76">
        <v>100</v>
      </c>
      <c r="D73" s="97">
        <f t="shared" ref="D73:G73" si="31">D72/$C$72*100</f>
        <v>69.754768392370565</v>
      </c>
      <c r="E73" s="97">
        <f t="shared" si="31"/>
        <v>1.3623978201634876</v>
      </c>
      <c r="F73" s="97">
        <f t="shared" si="31"/>
        <v>26.88465031789282</v>
      </c>
      <c r="G73" s="97">
        <f t="shared" si="31"/>
        <v>1.9981834695731153</v>
      </c>
    </row>
    <row r="74" spans="1:7" ht="11.25">
      <c r="A74" s="145"/>
      <c r="B74" s="110" t="s">
        <v>59</v>
      </c>
      <c r="C74" s="102">
        <v>1361</v>
      </c>
      <c r="D74" s="106">
        <v>861</v>
      </c>
      <c r="E74" s="106">
        <v>27</v>
      </c>
      <c r="F74" s="107">
        <v>449</v>
      </c>
      <c r="G74" s="107">
        <v>24</v>
      </c>
    </row>
    <row r="75" spans="1:7" ht="11.25">
      <c r="A75" s="145"/>
      <c r="B75" s="92"/>
      <c r="C75" s="77">
        <v>100</v>
      </c>
      <c r="D75" s="97">
        <f t="shared" ref="D75:G75" si="32">D74/$C$74*100</f>
        <v>63.262307127112415</v>
      </c>
      <c r="E75" s="97">
        <f t="shared" si="32"/>
        <v>1.9838354151359296</v>
      </c>
      <c r="F75" s="97">
        <f t="shared" si="32"/>
        <v>32.990448199853049</v>
      </c>
      <c r="G75" s="97">
        <f t="shared" si="32"/>
        <v>1.763409257898604</v>
      </c>
    </row>
    <row r="76" spans="1:7" ht="11.25">
      <c r="A76" s="145"/>
      <c r="B76" s="110" t="s">
        <v>60</v>
      </c>
      <c r="C76" s="76">
        <v>320</v>
      </c>
      <c r="D76" s="106">
        <v>221</v>
      </c>
      <c r="E76" s="106">
        <v>10</v>
      </c>
      <c r="F76" s="107">
        <v>87</v>
      </c>
      <c r="G76" s="107">
        <v>2</v>
      </c>
    </row>
    <row r="77" spans="1:7" ht="11.25">
      <c r="A77" s="145"/>
      <c r="B77" s="92"/>
      <c r="C77" s="77">
        <v>100</v>
      </c>
      <c r="D77" s="97">
        <f t="shared" ref="D77:G77" si="33">D76/$C$76*100</f>
        <v>69.0625</v>
      </c>
      <c r="E77" s="97">
        <f t="shared" si="33"/>
        <v>3.125</v>
      </c>
      <c r="F77" s="97">
        <f t="shared" si="33"/>
        <v>27.187499999999996</v>
      </c>
      <c r="G77" s="97">
        <f t="shared" si="33"/>
        <v>0.625</v>
      </c>
    </row>
    <row r="78" spans="1:7" ht="11.25">
      <c r="A78" s="145"/>
      <c r="B78" s="110" t="s">
        <v>61</v>
      </c>
      <c r="C78" s="102">
        <v>720</v>
      </c>
      <c r="D78" s="106">
        <v>410</v>
      </c>
      <c r="E78" s="106">
        <v>26</v>
      </c>
      <c r="F78" s="107">
        <v>280</v>
      </c>
      <c r="G78" s="107">
        <v>4</v>
      </c>
    </row>
    <row r="79" spans="1:7" ht="11.25">
      <c r="A79" s="145"/>
      <c r="B79" s="92"/>
      <c r="C79" s="77">
        <v>100</v>
      </c>
      <c r="D79" s="97">
        <f t="shared" ref="D79:G79" si="34">D78/$C$78*100</f>
        <v>56.944444444444443</v>
      </c>
      <c r="E79" s="97">
        <f t="shared" si="34"/>
        <v>3.6111111111111107</v>
      </c>
      <c r="F79" s="97">
        <f t="shared" si="34"/>
        <v>38.888888888888893</v>
      </c>
      <c r="G79" s="97">
        <f t="shared" si="34"/>
        <v>0.55555555555555558</v>
      </c>
    </row>
    <row r="80" spans="1:7" ht="11.25">
      <c r="A80" s="145"/>
      <c r="B80" s="110" t="s">
        <v>62</v>
      </c>
      <c r="C80" s="76">
        <v>252</v>
      </c>
      <c r="D80" s="106">
        <v>113</v>
      </c>
      <c r="E80" s="106">
        <v>13</v>
      </c>
      <c r="F80" s="107">
        <v>125</v>
      </c>
      <c r="G80" s="107">
        <v>1</v>
      </c>
    </row>
    <row r="81" spans="1:7" ht="11.25">
      <c r="A81" s="145"/>
      <c r="B81" s="92"/>
      <c r="C81" s="77">
        <v>100</v>
      </c>
      <c r="D81" s="97">
        <f t="shared" ref="D81:G81" si="35">D80/$C$80*100</f>
        <v>44.841269841269842</v>
      </c>
      <c r="E81" s="97">
        <f t="shared" si="35"/>
        <v>5.1587301587301582</v>
      </c>
      <c r="F81" s="97">
        <f t="shared" si="35"/>
        <v>49.603174603174608</v>
      </c>
      <c r="G81" s="97">
        <f t="shared" si="35"/>
        <v>0.3968253968253968</v>
      </c>
    </row>
    <row r="82" spans="1:7" ht="11.25">
      <c r="A82" s="145"/>
      <c r="B82" s="110" t="s">
        <v>63</v>
      </c>
      <c r="C82" s="102">
        <v>1907</v>
      </c>
      <c r="D82" s="106">
        <v>1286</v>
      </c>
      <c r="E82" s="106">
        <v>36</v>
      </c>
      <c r="F82" s="107">
        <v>558</v>
      </c>
      <c r="G82" s="107">
        <v>27</v>
      </c>
    </row>
    <row r="83" spans="1:7" ht="11.25">
      <c r="A83" s="145"/>
      <c r="B83" s="92"/>
      <c r="C83" s="77">
        <v>100</v>
      </c>
      <c r="D83" s="97">
        <f t="shared" ref="D83:G83" si="36">D82/$C$82*100</f>
        <v>67.435762978500264</v>
      </c>
      <c r="E83" s="97">
        <f t="shared" si="36"/>
        <v>1.8877818563188253</v>
      </c>
      <c r="F83" s="97">
        <f t="shared" si="36"/>
        <v>29.260618772941793</v>
      </c>
      <c r="G83" s="97">
        <f t="shared" si="36"/>
        <v>1.4158363922391191</v>
      </c>
    </row>
    <row r="84" spans="1:7" ht="11.25">
      <c r="A84" s="145"/>
      <c r="B84" s="110" t="s">
        <v>64</v>
      </c>
      <c r="C84" s="76">
        <v>483</v>
      </c>
      <c r="D84" s="106">
        <v>312</v>
      </c>
      <c r="E84" s="106">
        <v>11</v>
      </c>
      <c r="F84" s="107">
        <v>149</v>
      </c>
      <c r="G84" s="107">
        <v>11</v>
      </c>
    </row>
    <row r="85" spans="1:7" ht="11.25">
      <c r="A85" s="145"/>
      <c r="B85" s="92"/>
      <c r="C85" s="77">
        <v>100</v>
      </c>
      <c r="D85" s="97">
        <f t="shared" ref="D85:G85" si="37">D84/$C$84*100</f>
        <v>64.596273291925471</v>
      </c>
      <c r="E85" s="97">
        <f t="shared" si="37"/>
        <v>2.2774327122153206</v>
      </c>
      <c r="F85" s="97">
        <f t="shared" si="37"/>
        <v>30.848861283643892</v>
      </c>
      <c r="G85" s="97">
        <f t="shared" si="37"/>
        <v>2.2774327122153206</v>
      </c>
    </row>
    <row r="86" spans="1:7" ht="11.25">
      <c r="A86" s="145"/>
      <c r="B86" s="108" t="s">
        <v>65</v>
      </c>
      <c r="C86" s="76">
        <v>1067</v>
      </c>
      <c r="D86" s="106">
        <v>877</v>
      </c>
      <c r="E86" s="106">
        <v>14</v>
      </c>
      <c r="F86" s="107">
        <v>162</v>
      </c>
      <c r="G86" s="107">
        <v>14</v>
      </c>
    </row>
    <row r="87" spans="1:7" ht="11.25">
      <c r="A87" s="145"/>
      <c r="B87" s="92"/>
      <c r="C87" s="77">
        <v>100</v>
      </c>
      <c r="D87" s="115">
        <f t="shared" ref="D87:G87" si="38">D86/$C$86*100</f>
        <v>82.193064667291466</v>
      </c>
      <c r="E87" s="115">
        <f t="shared" si="38"/>
        <v>1.3120899718837862</v>
      </c>
      <c r="F87" s="115">
        <f t="shared" si="38"/>
        <v>15.182755388940954</v>
      </c>
      <c r="G87" s="115">
        <f t="shared" si="38"/>
        <v>1.3120899718837862</v>
      </c>
    </row>
    <row r="88" spans="1:7" ht="11.25">
      <c r="A88" s="145"/>
      <c r="B88" s="117" t="s">
        <v>66</v>
      </c>
      <c r="C88" s="76">
        <v>454</v>
      </c>
      <c r="D88" s="118">
        <v>286</v>
      </c>
      <c r="E88" s="118">
        <v>15</v>
      </c>
      <c r="F88" s="118">
        <v>147</v>
      </c>
      <c r="G88" s="118">
        <v>6</v>
      </c>
    </row>
    <row r="89" spans="1:7" ht="11.25">
      <c r="A89" s="145"/>
      <c r="B89" s="92"/>
      <c r="C89" s="77">
        <v>100</v>
      </c>
      <c r="D89" s="97">
        <f t="shared" ref="D89:G89" si="39">D88/$C$88*100</f>
        <v>62.995594713656388</v>
      </c>
      <c r="E89" s="97">
        <f t="shared" si="39"/>
        <v>3.303964757709251</v>
      </c>
      <c r="F89" s="97">
        <f t="shared" si="39"/>
        <v>32.378854625550666</v>
      </c>
      <c r="G89" s="97">
        <f t="shared" si="39"/>
        <v>1.3215859030837005</v>
      </c>
    </row>
    <row r="90" spans="1:7" ht="11.25">
      <c r="A90" s="145"/>
      <c r="B90" s="110" t="s">
        <v>49</v>
      </c>
      <c r="C90" s="102">
        <v>13</v>
      </c>
      <c r="D90" s="106">
        <v>4</v>
      </c>
      <c r="E90" s="106">
        <v>0</v>
      </c>
      <c r="F90" s="107">
        <v>9</v>
      </c>
      <c r="G90" s="107">
        <v>0</v>
      </c>
    </row>
    <row r="91" spans="1:7" ht="11.25">
      <c r="A91" s="145"/>
      <c r="B91" s="92"/>
      <c r="C91" s="77">
        <v>100</v>
      </c>
      <c r="D91" s="97">
        <f t="shared" ref="D91:G91" si="40">D90/$C$90*100</f>
        <v>30.76923076923077</v>
      </c>
      <c r="E91" s="97">
        <f t="shared" si="40"/>
        <v>0</v>
      </c>
      <c r="F91" s="97">
        <f t="shared" si="40"/>
        <v>69.230769230769226</v>
      </c>
      <c r="G91" s="97">
        <f t="shared" si="40"/>
        <v>0</v>
      </c>
    </row>
    <row r="92" spans="1:7" ht="11.25">
      <c r="A92" s="145"/>
      <c r="B92" s="110" t="s">
        <v>67</v>
      </c>
      <c r="C92" s="76">
        <v>93</v>
      </c>
      <c r="D92" s="106">
        <v>47</v>
      </c>
      <c r="E92" s="106">
        <v>1</v>
      </c>
      <c r="F92" s="107">
        <v>40</v>
      </c>
      <c r="G92" s="107">
        <v>5</v>
      </c>
    </row>
    <row r="93" spans="1:7" ht="11.25">
      <c r="A93" s="145"/>
      <c r="B93" s="92"/>
      <c r="C93" s="77">
        <v>100</v>
      </c>
      <c r="D93" s="97">
        <f t="shared" ref="D93:G93" si="41">D92/$C$92*100</f>
        <v>50.537634408602152</v>
      </c>
      <c r="E93" s="97">
        <f t="shared" si="41"/>
        <v>1.0752688172043012</v>
      </c>
      <c r="F93" s="97">
        <f t="shared" si="41"/>
        <v>43.01075268817204</v>
      </c>
      <c r="G93" s="97">
        <f t="shared" si="41"/>
        <v>5.376344086021505</v>
      </c>
    </row>
    <row r="94" spans="1:7" ht="11.25">
      <c r="A94" s="145"/>
      <c r="B94" s="110" t="s">
        <v>68</v>
      </c>
      <c r="C94" s="102">
        <v>21</v>
      </c>
      <c r="D94" s="106">
        <v>12</v>
      </c>
      <c r="E94" s="106">
        <v>2</v>
      </c>
      <c r="F94" s="107">
        <v>4</v>
      </c>
      <c r="G94" s="107">
        <v>3</v>
      </c>
    </row>
    <row r="95" spans="1:7" ht="11.25">
      <c r="A95" s="146"/>
      <c r="B95" s="94"/>
      <c r="C95" s="75">
        <v>100</v>
      </c>
      <c r="D95" s="109">
        <f t="shared" ref="D95:G95" si="42">D94/$C$94*100</f>
        <v>57.142857142857139</v>
      </c>
      <c r="E95" s="109">
        <f t="shared" si="42"/>
        <v>9.5238095238095237</v>
      </c>
      <c r="F95" s="109">
        <f t="shared" si="42"/>
        <v>19.047619047619047</v>
      </c>
      <c r="G95" s="109">
        <f t="shared" si="42"/>
        <v>14.285714285714285</v>
      </c>
    </row>
  </sheetData>
  <mergeCells count="6">
    <mergeCell ref="A4:H4"/>
    <mergeCell ref="A12:A17"/>
    <mergeCell ref="A18:A31"/>
    <mergeCell ref="A32:A53"/>
    <mergeCell ref="A54:A71"/>
    <mergeCell ref="A72:A95"/>
  </mergeCells>
  <phoneticPr fontId="5"/>
  <pageMargins left="1.5748031496062993" right="0.19685039370078741" top="0.19685039370078741" bottom="0.27559055118110237" header="0.31496062992125984" footer="0.23622047244094491"/>
  <pageSetup paperSize="9" orientation="portrait" useFirstPageNumber="1" r:id="rId1"/>
  <rowBreaks count="1" manualBreakCount="1">
    <brk id="53"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7" width="6.625" style="1" customWidth="1"/>
    <col min="8" max="8" width="4.625" style="2" customWidth="1"/>
    <col min="9" max="16384" width="9" style="2"/>
  </cols>
  <sheetData>
    <row r="1" spans="1:7" ht="22.5" customHeight="1" thickBot="1">
      <c r="A1" s="126" t="s">
        <v>73</v>
      </c>
      <c r="B1" s="5"/>
      <c r="C1" s="32"/>
      <c r="D1" s="2"/>
      <c r="E1" s="5"/>
      <c r="F1" s="2"/>
      <c r="G1" s="2"/>
    </row>
    <row r="2" spans="1:7" ht="11.25" customHeight="1">
      <c r="D2" s="79"/>
      <c r="F2" s="79"/>
      <c r="G2" s="2"/>
    </row>
    <row r="3" spans="1:7" ht="11.25" customHeight="1">
      <c r="D3" s="2"/>
      <c r="F3" s="2"/>
      <c r="G3" s="2"/>
    </row>
    <row r="4" spans="1:7" ht="36.75" customHeight="1">
      <c r="A4" s="148" t="s">
        <v>107</v>
      </c>
      <c r="B4" s="148"/>
      <c r="C4" s="148"/>
      <c r="D4" s="148"/>
      <c r="E4" s="148"/>
      <c r="F4" s="148"/>
      <c r="G4" s="148"/>
    </row>
    <row r="5" spans="1:7" ht="11.25">
      <c r="B5" s="83"/>
      <c r="C5" s="84"/>
      <c r="D5" s="2"/>
      <c r="E5" s="124"/>
      <c r="F5" s="2"/>
      <c r="G5" s="2"/>
    </row>
    <row r="6" spans="1:7" ht="11.25">
      <c r="B6" s="83"/>
      <c r="C6" s="84"/>
      <c r="D6" s="2"/>
      <c r="E6" s="124"/>
      <c r="F6" s="2"/>
      <c r="G6" s="2"/>
    </row>
    <row r="7" spans="1:7" ht="11.25">
      <c r="A7" s="2"/>
      <c r="B7" s="83"/>
      <c r="C7" s="84"/>
      <c r="D7" s="81"/>
      <c r="E7" s="80"/>
      <c r="F7" s="81"/>
      <c r="G7" s="2"/>
    </row>
    <row r="8" spans="1:7" ht="24" customHeight="1">
      <c r="A8" s="2"/>
      <c r="B8" s="61"/>
      <c r="D8" s="111"/>
      <c r="E8" s="112"/>
      <c r="F8" s="112"/>
      <c r="G8" s="113"/>
    </row>
    <row r="9" spans="1:7" s="4" customFormat="1" ht="180" customHeight="1">
      <c r="A9" s="74" t="s">
        <v>11</v>
      </c>
      <c r="B9" s="3"/>
      <c r="C9" s="62" t="s">
        <v>10</v>
      </c>
      <c r="D9" s="122" t="s">
        <v>108</v>
      </c>
      <c r="E9" s="122" t="s">
        <v>109</v>
      </c>
      <c r="F9" s="122" t="s">
        <v>110</v>
      </c>
      <c r="G9" s="122" t="s">
        <v>77</v>
      </c>
    </row>
    <row r="10" spans="1:7" s="37" customFormat="1" ht="12" customHeight="1">
      <c r="A10" s="34"/>
      <c r="B10" s="35" t="s">
        <v>7</v>
      </c>
      <c r="C10" s="101">
        <v>2517</v>
      </c>
      <c r="D10" s="57">
        <v>438</v>
      </c>
      <c r="E10" s="57">
        <v>47</v>
      </c>
      <c r="F10" s="85">
        <v>1965</v>
      </c>
      <c r="G10" s="85">
        <v>67</v>
      </c>
    </row>
    <row r="11" spans="1:7" s="39" customFormat="1" ht="12" customHeight="1">
      <c r="A11" s="38"/>
      <c r="B11" s="82"/>
      <c r="C11" s="75">
        <v>100</v>
      </c>
      <c r="D11" s="58">
        <f t="shared" ref="D11:G11" si="0">D10/$C$10*100</f>
        <v>17.401668653158524</v>
      </c>
      <c r="E11" s="58">
        <f t="shared" si="0"/>
        <v>1.8673023440603893</v>
      </c>
      <c r="F11" s="109">
        <f t="shared" si="0"/>
        <v>78.069129916567334</v>
      </c>
      <c r="G11" s="109">
        <f t="shared" si="0"/>
        <v>2.6618990862137464</v>
      </c>
    </row>
    <row r="12" spans="1:7" s="37" customFormat="1" ht="12" customHeight="1">
      <c r="A12" s="141" t="s">
        <v>18</v>
      </c>
      <c r="B12" s="86" t="s">
        <v>8</v>
      </c>
      <c r="C12" s="101">
        <v>986</v>
      </c>
      <c r="D12" s="85">
        <v>178</v>
      </c>
      <c r="E12" s="85">
        <v>18</v>
      </c>
      <c r="F12" s="36">
        <v>769</v>
      </c>
      <c r="G12" s="36">
        <v>21</v>
      </c>
    </row>
    <row r="13" spans="1:7" s="39" customFormat="1" ht="12" customHeight="1">
      <c r="A13" s="142"/>
      <c r="B13" s="89"/>
      <c r="C13" s="76">
        <v>100</v>
      </c>
      <c r="D13" s="114">
        <f t="shared" ref="D13:G13" si="1">D12/$C$12*100</f>
        <v>18.052738336713997</v>
      </c>
      <c r="E13" s="114">
        <f t="shared" si="1"/>
        <v>1.8255578093306288</v>
      </c>
      <c r="F13" s="115">
        <f t="shared" si="1"/>
        <v>77.99188640973631</v>
      </c>
      <c r="G13" s="115">
        <f t="shared" si="1"/>
        <v>2.1298174442190669</v>
      </c>
    </row>
    <row r="14" spans="1:7" s="37" customFormat="1" ht="12" customHeight="1">
      <c r="A14" s="142"/>
      <c r="B14" s="88" t="s">
        <v>9</v>
      </c>
      <c r="C14" s="102">
        <v>1513</v>
      </c>
      <c r="D14" s="98">
        <v>258</v>
      </c>
      <c r="E14" s="98">
        <v>29</v>
      </c>
      <c r="F14" s="40">
        <v>1182</v>
      </c>
      <c r="G14" s="40">
        <v>44</v>
      </c>
    </row>
    <row r="15" spans="1:7" s="39" customFormat="1" ht="12" customHeight="1">
      <c r="A15" s="142"/>
      <c r="B15" s="87"/>
      <c r="C15" s="77">
        <v>100</v>
      </c>
      <c r="D15" s="116">
        <f t="shared" ref="D15:G15" si="2">D14/$C$14*100</f>
        <v>17.052214144084601</v>
      </c>
      <c r="E15" s="116">
        <f t="shared" si="2"/>
        <v>1.9167217448777263</v>
      </c>
      <c r="F15" s="97">
        <f t="shared" si="2"/>
        <v>78.122934567085252</v>
      </c>
      <c r="G15" s="97">
        <f t="shared" si="2"/>
        <v>2.9081295439524126</v>
      </c>
    </row>
    <row r="16" spans="1:7" s="37" customFormat="1" ht="12" customHeight="1">
      <c r="A16" s="142"/>
      <c r="B16" s="91" t="s">
        <v>13</v>
      </c>
      <c r="C16" s="76">
        <v>18</v>
      </c>
      <c r="D16" s="96">
        <v>2</v>
      </c>
      <c r="E16" s="96">
        <v>0</v>
      </c>
      <c r="F16" s="41">
        <v>14</v>
      </c>
      <c r="G16" s="41">
        <v>2</v>
      </c>
    </row>
    <row r="17" spans="1:7" s="39" customFormat="1" ht="12" customHeight="1">
      <c r="A17" s="143"/>
      <c r="B17" s="90"/>
      <c r="C17" s="75">
        <v>100</v>
      </c>
      <c r="D17" s="58">
        <f t="shared" ref="D17:G17" si="3">D16/$C$16*100</f>
        <v>11.111111111111111</v>
      </c>
      <c r="E17" s="58">
        <f t="shared" si="3"/>
        <v>0</v>
      </c>
      <c r="F17" s="109">
        <f t="shared" si="3"/>
        <v>77.777777777777786</v>
      </c>
      <c r="G17" s="109">
        <f t="shared" si="3"/>
        <v>11.111111111111111</v>
      </c>
    </row>
    <row r="18" spans="1:7" s="66" customFormat="1" ht="12" customHeight="1">
      <c r="A18" s="142" t="s">
        <v>19</v>
      </c>
      <c r="B18" s="88" t="s">
        <v>55</v>
      </c>
      <c r="C18" s="102">
        <v>188</v>
      </c>
      <c r="D18" s="96">
        <v>12</v>
      </c>
      <c r="E18" s="96">
        <v>3</v>
      </c>
      <c r="F18" s="41">
        <v>172</v>
      </c>
      <c r="G18" s="41">
        <v>1</v>
      </c>
    </row>
    <row r="19" spans="1:7" s="39" customFormat="1" ht="12" customHeight="1">
      <c r="A19" s="142"/>
      <c r="B19" s="87"/>
      <c r="C19" s="77">
        <v>100</v>
      </c>
      <c r="D19" s="97">
        <f t="shared" ref="D19:G19" si="4">D18/$C$18*100</f>
        <v>6.3829787234042552</v>
      </c>
      <c r="E19" s="97">
        <f t="shared" si="4"/>
        <v>1.5957446808510638</v>
      </c>
      <c r="F19" s="97">
        <f t="shared" si="4"/>
        <v>91.489361702127653</v>
      </c>
      <c r="G19" s="97">
        <f t="shared" si="4"/>
        <v>0.53191489361702127</v>
      </c>
    </row>
    <row r="20" spans="1:7" s="66" customFormat="1" ht="12" customHeight="1">
      <c r="A20" s="142"/>
      <c r="B20" s="88" t="s">
        <v>14</v>
      </c>
      <c r="C20" s="102">
        <v>262</v>
      </c>
      <c r="D20" s="96">
        <v>24</v>
      </c>
      <c r="E20" s="96">
        <v>8</v>
      </c>
      <c r="F20" s="41">
        <v>229</v>
      </c>
      <c r="G20" s="41">
        <v>1</v>
      </c>
    </row>
    <row r="21" spans="1:7" s="39" customFormat="1" ht="12" customHeight="1">
      <c r="A21" s="142"/>
      <c r="B21" s="87"/>
      <c r="C21" s="77">
        <v>100</v>
      </c>
      <c r="D21" s="97">
        <f t="shared" ref="D21:G21" si="5">D20/$C$20*100</f>
        <v>9.1603053435114496</v>
      </c>
      <c r="E21" s="97">
        <f t="shared" si="5"/>
        <v>3.0534351145038165</v>
      </c>
      <c r="F21" s="97">
        <f t="shared" si="5"/>
        <v>87.404580152671755</v>
      </c>
      <c r="G21" s="97">
        <f t="shared" si="5"/>
        <v>0.38167938931297707</v>
      </c>
    </row>
    <row r="22" spans="1:7" s="66" customFormat="1" ht="12" customHeight="1">
      <c r="A22" s="142"/>
      <c r="B22" s="91" t="s">
        <v>15</v>
      </c>
      <c r="C22" s="102">
        <v>406</v>
      </c>
      <c r="D22" s="98">
        <v>73</v>
      </c>
      <c r="E22" s="98">
        <v>5</v>
      </c>
      <c r="F22" s="40">
        <v>328</v>
      </c>
      <c r="G22" s="40">
        <v>0</v>
      </c>
    </row>
    <row r="23" spans="1:7" s="39" customFormat="1" ht="12" customHeight="1">
      <c r="A23" s="142"/>
      <c r="B23" s="87"/>
      <c r="C23" s="76">
        <v>100</v>
      </c>
      <c r="D23" s="97">
        <f t="shared" ref="D23:G23" si="6">D22/$C$22*100</f>
        <v>17.980295566502463</v>
      </c>
      <c r="E23" s="97">
        <f t="shared" si="6"/>
        <v>1.2315270935960592</v>
      </c>
      <c r="F23" s="97">
        <f t="shared" si="6"/>
        <v>80.78817733990148</v>
      </c>
      <c r="G23" s="97">
        <f t="shared" si="6"/>
        <v>0</v>
      </c>
    </row>
    <row r="24" spans="1:7" s="66" customFormat="1" ht="12" customHeight="1">
      <c r="A24" s="142"/>
      <c r="B24" s="88" t="s">
        <v>16</v>
      </c>
      <c r="C24" s="102">
        <v>451</v>
      </c>
      <c r="D24" s="96">
        <v>76</v>
      </c>
      <c r="E24" s="96">
        <v>9</v>
      </c>
      <c r="F24" s="41">
        <v>364</v>
      </c>
      <c r="G24" s="41">
        <v>2</v>
      </c>
    </row>
    <row r="25" spans="1:7" s="39" customFormat="1" ht="12" customHeight="1">
      <c r="A25" s="142"/>
      <c r="B25" s="87"/>
      <c r="C25" s="77">
        <v>100</v>
      </c>
      <c r="D25" s="97">
        <f t="shared" ref="D25:G25" si="7">D24/$C$24*100</f>
        <v>16.851441241685144</v>
      </c>
      <c r="E25" s="97">
        <f t="shared" si="7"/>
        <v>1.9955654101995564</v>
      </c>
      <c r="F25" s="97">
        <f t="shared" si="7"/>
        <v>80.709534368070962</v>
      </c>
      <c r="G25" s="97">
        <f t="shared" si="7"/>
        <v>0.44345898004434592</v>
      </c>
    </row>
    <row r="26" spans="1:7" s="66" customFormat="1" ht="12" customHeight="1">
      <c r="A26" s="142"/>
      <c r="B26" s="88" t="s">
        <v>17</v>
      </c>
      <c r="C26" s="102">
        <v>554</v>
      </c>
      <c r="D26" s="98">
        <v>121</v>
      </c>
      <c r="E26" s="98">
        <v>11</v>
      </c>
      <c r="F26" s="40">
        <v>407</v>
      </c>
      <c r="G26" s="40">
        <v>15</v>
      </c>
    </row>
    <row r="27" spans="1:7" s="39" customFormat="1" ht="12" customHeight="1">
      <c r="A27" s="142"/>
      <c r="B27" s="87"/>
      <c r="C27" s="76">
        <v>100</v>
      </c>
      <c r="D27" s="97">
        <f t="shared" ref="D27:G27" si="8">D26/$C$26*100</f>
        <v>21.841155234657037</v>
      </c>
      <c r="E27" s="97">
        <f t="shared" si="8"/>
        <v>1.9855595667870036</v>
      </c>
      <c r="F27" s="97">
        <f t="shared" si="8"/>
        <v>73.46570397111914</v>
      </c>
      <c r="G27" s="97">
        <f t="shared" si="8"/>
        <v>2.7075812274368229</v>
      </c>
    </row>
    <row r="28" spans="1:7" s="37" customFormat="1" ht="12" customHeight="1">
      <c r="A28" s="142"/>
      <c r="B28" s="91" t="s">
        <v>56</v>
      </c>
      <c r="C28" s="102">
        <v>639</v>
      </c>
      <c r="D28" s="98">
        <v>131</v>
      </c>
      <c r="E28" s="98">
        <v>11</v>
      </c>
      <c r="F28" s="40">
        <v>450</v>
      </c>
      <c r="G28" s="40">
        <v>47</v>
      </c>
    </row>
    <row r="29" spans="1:7" s="39" customFormat="1" ht="12" customHeight="1">
      <c r="A29" s="142"/>
      <c r="B29" s="87"/>
      <c r="C29" s="77">
        <v>100</v>
      </c>
      <c r="D29" s="97">
        <f t="shared" ref="D29:G29" si="9">D28/$C$28*100</f>
        <v>20.500782472613459</v>
      </c>
      <c r="E29" s="97">
        <f t="shared" si="9"/>
        <v>1.7214397496087637</v>
      </c>
      <c r="F29" s="97">
        <f t="shared" si="9"/>
        <v>70.422535211267601</v>
      </c>
      <c r="G29" s="97">
        <f t="shared" si="9"/>
        <v>7.3552425665101726</v>
      </c>
    </row>
    <row r="30" spans="1:7" s="66" customFormat="1" ht="12" customHeight="1">
      <c r="A30" s="142"/>
      <c r="B30" s="88" t="s">
        <v>12</v>
      </c>
      <c r="C30" s="102">
        <v>17</v>
      </c>
      <c r="D30" s="96">
        <v>1</v>
      </c>
      <c r="E30" s="96">
        <v>0</v>
      </c>
      <c r="F30" s="41">
        <v>15</v>
      </c>
      <c r="G30" s="41">
        <v>1</v>
      </c>
    </row>
    <row r="31" spans="1:7" s="39" customFormat="1" ht="12" customHeight="1">
      <c r="A31" s="143"/>
      <c r="B31" s="90"/>
      <c r="C31" s="75">
        <v>100</v>
      </c>
      <c r="D31" s="97">
        <f t="shared" ref="D31:G31" si="10">D30/$C$30*100</f>
        <v>5.8823529411764701</v>
      </c>
      <c r="E31" s="97">
        <f t="shared" si="10"/>
        <v>0</v>
      </c>
      <c r="F31" s="97">
        <f t="shared" si="10"/>
        <v>88.235294117647058</v>
      </c>
      <c r="G31" s="97">
        <f t="shared" si="10"/>
        <v>5.8823529411764701</v>
      </c>
    </row>
    <row r="32" spans="1:7" s="66" customFormat="1" ht="12" customHeight="1">
      <c r="A32" s="141" t="s">
        <v>20</v>
      </c>
      <c r="B32" s="86" t="s">
        <v>21</v>
      </c>
      <c r="C32" s="101">
        <v>313</v>
      </c>
      <c r="D32" s="85">
        <v>23</v>
      </c>
      <c r="E32" s="85">
        <v>6</v>
      </c>
      <c r="F32" s="36">
        <v>273</v>
      </c>
      <c r="G32" s="36">
        <v>11</v>
      </c>
    </row>
    <row r="33" spans="1:7" s="39" customFormat="1" ht="12" customHeight="1">
      <c r="A33" s="142"/>
      <c r="B33" s="87"/>
      <c r="C33" s="76">
        <v>100</v>
      </c>
      <c r="D33" s="97">
        <f t="shared" ref="D33:G33" si="11">D32/$C$32*100</f>
        <v>7.3482428115015974</v>
      </c>
      <c r="E33" s="97">
        <f t="shared" si="11"/>
        <v>1.9169329073482428</v>
      </c>
      <c r="F33" s="97">
        <f t="shared" si="11"/>
        <v>87.220447284345042</v>
      </c>
      <c r="G33" s="97">
        <f t="shared" si="11"/>
        <v>3.5143769968051117</v>
      </c>
    </row>
    <row r="34" spans="1:7" s="66" customFormat="1" ht="12" customHeight="1">
      <c r="A34" s="142"/>
      <c r="B34" s="91" t="s">
        <v>22</v>
      </c>
      <c r="C34" s="102">
        <v>352</v>
      </c>
      <c r="D34" s="98">
        <v>64</v>
      </c>
      <c r="E34" s="98">
        <v>5</v>
      </c>
      <c r="F34" s="40">
        <v>278</v>
      </c>
      <c r="G34" s="40">
        <v>5</v>
      </c>
    </row>
    <row r="35" spans="1:7" s="39" customFormat="1" ht="12" customHeight="1">
      <c r="A35" s="142"/>
      <c r="B35" s="87"/>
      <c r="C35" s="77">
        <v>100</v>
      </c>
      <c r="D35" s="97">
        <f t="shared" ref="D35:G35" si="12">D34/$C$34*100</f>
        <v>18.181818181818183</v>
      </c>
      <c r="E35" s="97">
        <f t="shared" si="12"/>
        <v>1.4204545454545454</v>
      </c>
      <c r="F35" s="97">
        <f t="shared" si="12"/>
        <v>78.977272727272734</v>
      </c>
      <c r="G35" s="97">
        <f t="shared" si="12"/>
        <v>1.4204545454545454</v>
      </c>
    </row>
    <row r="36" spans="1:7" s="66" customFormat="1" ht="12" customHeight="1">
      <c r="A36" s="142"/>
      <c r="B36" s="88" t="s">
        <v>23</v>
      </c>
      <c r="C36" s="76">
        <v>327</v>
      </c>
      <c r="D36" s="96">
        <v>49</v>
      </c>
      <c r="E36" s="96">
        <v>6</v>
      </c>
      <c r="F36" s="41">
        <v>261</v>
      </c>
      <c r="G36" s="41">
        <v>11</v>
      </c>
    </row>
    <row r="37" spans="1:7" s="39" customFormat="1" ht="12" customHeight="1">
      <c r="A37" s="142"/>
      <c r="B37" s="87"/>
      <c r="C37" s="76">
        <v>100</v>
      </c>
      <c r="D37" s="97">
        <f t="shared" ref="D37:G37" si="13">D36/$C$36*100</f>
        <v>14.984709480122325</v>
      </c>
      <c r="E37" s="97">
        <f t="shared" si="13"/>
        <v>1.834862385321101</v>
      </c>
      <c r="F37" s="97">
        <f t="shared" si="13"/>
        <v>79.816513761467888</v>
      </c>
      <c r="G37" s="97">
        <f t="shared" si="13"/>
        <v>3.3639143730886847</v>
      </c>
    </row>
    <row r="38" spans="1:7" s="66" customFormat="1" ht="12" customHeight="1">
      <c r="A38" s="142"/>
      <c r="B38" s="88" t="s">
        <v>24</v>
      </c>
      <c r="C38" s="102">
        <v>248</v>
      </c>
      <c r="D38" s="98">
        <v>21</v>
      </c>
      <c r="E38" s="98">
        <v>3</v>
      </c>
      <c r="F38" s="40">
        <v>215</v>
      </c>
      <c r="G38" s="40">
        <v>9</v>
      </c>
    </row>
    <row r="39" spans="1:7" s="39" customFormat="1" ht="12" customHeight="1">
      <c r="A39" s="142"/>
      <c r="B39" s="87"/>
      <c r="C39" s="77">
        <v>100</v>
      </c>
      <c r="D39" s="97">
        <f t="shared" ref="D39:G39" si="14">D38/$C$38*100</f>
        <v>8.4677419354838701</v>
      </c>
      <c r="E39" s="97">
        <f t="shared" si="14"/>
        <v>1.2096774193548387</v>
      </c>
      <c r="F39" s="97">
        <f t="shared" si="14"/>
        <v>86.693548387096769</v>
      </c>
      <c r="G39" s="97">
        <f t="shared" si="14"/>
        <v>3.6290322580645165</v>
      </c>
    </row>
    <row r="40" spans="1:7" s="66" customFormat="1" ht="12" customHeight="1">
      <c r="A40" s="142"/>
      <c r="B40" s="88" t="s">
        <v>25</v>
      </c>
      <c r="C40" s="76">
        <v>167</v>
      </c>
      <c r="D40" s="96">
        <v>51</v>
      </c>
      <c r="E40" s="96">
        <v>2</v>
      </c>
      <c r="F40" s="41">
        <v>112</v>
      </c>
      <c r="G40" s="41">
        <v>2</v>
      </c>
    </row>
    <row r="41" spans="1:7" s="39" customFormat="1" ht="12" customHeight="1">
      <c r="A41" s="142"/>
      <c r="B41" s="87"/>
      <c r="C41" s="76">
        <v>100</v>
      </c>
      <c r="D41" s="97">
        <f t="shared" ref="D41:G41" si="15">D40/$C$40*100</f>
        <v>30.538922155688624</v>
      </c>
      <c r="E41" s="97">
        <f t="shared" si="15"/>
        <v>1.1976047904191618</v>
      </c>
      <c r="F41" s="97">
        <f t="shared" si="15"/>
        <v>67.06586826347305</v>
      </c>
      <c r="G41" s="97">
        <f t="shared" si="15"/>
        <v>1.1976047904191618</v>
      </c>
    </row>
    <row r="42" spans="1:7" s="37" customFormat="1" ht="12" customHeight="1">
      <c r="A42" s="142"/>
      <c r="B42" s="91" t="s">
        <v>26</v>
      </c>
      <c r="C42" s="102">
        <v>275</v>
      </c>
      <c r="D42" s="98">
        <v>40</v>
      </c>
      <c r="E42" s="98">
        <v>6</v>
      </c>
      <c r="F42" s="40">
        <v>220</v>
      </c>
      <c r="G42" s="40">
        <v>9</v>
      </c>
    </row>
    <row r="43" spans="1:7" s="39" customFormat="1" ht="12" customHeight="1">
      <c r="A43" s="142"/>
      <c r="B43" s="87"/>
      <c r="C43" s="77">
        <v>100</v>
      </c>
      <c r="D43" s="97">
        <f t="shared" ref="D43:G43" si="16">D42/$C$42*100</f>
        <v>14.545454545454545</v>
      </c>
      <c r="E43" s="97">
        <f t="shared" si="16"/>
        <v>2.1818181818181821</v>
      </c>
      <c r="F43" s="97">
        <f t="shared" si="16"/>
        <v>80</v>
      </c>
      <c r="G43" s="97">
        <f t="shared" si="16"/>
        <v>3.2727272727272729</v>
      </c>
    </row>
    <row r="44" spans="1:7" s="37" customFormat="1" ht="12" customHeight="1">
      <c r="A44" s="142"/>
      <c r="B44" s="88" t="s">
        <v>27</v>
      </c>
      <c r="C44" s="76">
        <v>147</v>
      </c>
      <c r="D44" s="96">
        <v>66</v>
      </c>
      <c r="E44" s="96">
        <v>3</v>
      </c>
      <c r="F44" s="41">
        <v>76</v>
      </c>
      <c r="G44" s="41">
        <v>2</v>
      </c>
    </row>
    <row r="45" spans="1:7" s="39" customFormat="1" ht="12" customHeight="1">
      <c r="A45" s="142"/>
      <c r="B45" s="87"/>
      <c r="C45" s="76">
        <v>100</v>
      </c>
      <c r="D45" s="97">
        <f t="shared" ref="D45:G45" si="17">D44/$C$44*100</f>
        <v>44.897959183673471</v>
      </c>
      <c r="E45" s="97">
        <f t="shared" si="17"/>
        <v>2.0408163265306123</v>
      </c>
      <c r="F45" s="97">
        <f t="shared" si="17"/>
        <v>51.700680272108848</v>
      </c>
      <c r="G45" s="97">
        <f t="shared" si="17"/>
        <v>1.3605442176870748</v>
      </c>
    </row>
    <row r="46" spans="1:7" s="37" customFormat="1" ht="12" customHeight="1">
      <c r="A46" s="142"/>
      <c r="B46" s="91" t="s">
        <v>28</v>
      </c>
      <c r="C46" s="102">
        <v>194</v>
      </c>
      <c r="D46" s="98">
        <v>33</v>
      </c>
      <c r="E46" s="98">
        <v>4</v>
      </c>
      <c r="F46" s="40">
        <v>152</v>
      </c>
      <c r="G46" s="40">
        <v>5</v>
      </c>
    </row>
    <row r="47" spans="1:7" s="39" customFormat="1" ht="12" customHeight="1">
      <c r="A47" s="142"/>
      <c r="B47" s="87"/>
      <c r="C47" s="77">
        <v>100</v>
      </c>
      <c r="D47" s="97">
        <f t="shared" ref="D47:G47" si="18">D46/$C$46*100</f>
        <v>17.010309278350515</v>
      </c>
      <c r="E47" s="97">
        <f t="shared" si="18"/>
        <v>2.0618556701030926</v>
      </c>
      <c r="F47" s="97">
        <f t="shared" si="18"/>
        <v>78.350515463917532</v>
      </c>
      <c r="G47" s="97">
        <f t="shared" si="18"/>
        <v>2.5773195876288657</v>
      </c>
    </row>
    <row r="48" spans="1:7" s="66" customFormat="1" ht="12" customHeight="1">
      <c r="A48" s="142"/>
      <c r="B48" s="88" t="s">
        <v>29</v>
      </c>
      <c r="C48" s="76">
        <v>296</v>
      </c>
      <c r="D48" s="96">
        <v>47</v>
      </c>
      <c r="E48" s="96">
        <v>11</v>
      </c>
      <c r="F48" s="41">
        <v>231</v>
      </c>
      <c r="G48" s="41">
        <v>7</v>
      </c>
    </row>
    <row r="49" spans="1:7" s="39" customFormat="1" ht="12" customHeight="1">
      <c r="A49" s="142"/>
      <c r="B49" s="87"/>
      <c r="C49" s="76">
        <v>100</v>
      </c>
      <c r="D49" s="97">
        <f t="shared" ref="D49:G49" si="19">D48/$C$48*100</f>
        <v>15.878378378378377</v>
      </c>
      <c r="E49" s="97">
        <f t="shared" si="19"/>
        <v>3.7162162162162162</v>
      </c>
      <c r="F49" s="97">
        <f t="shared" si="19"/>
        <v>78.040540540540533</v>
      </c>
      <c r="G49" s="97">
        <f t="shared" si="19"/>
        <v>2.3648648648648649</v>
      </c>
    </row>
    <row r="50" spans="1:7" s="66" customFormat="1" ht="12" customHeight="1">
      <c r="A50" s="142"/>
      <c r="B50" s="88" t="s">
        <v>30</v>
      </c>
      <c r="C50" s="102">
        <v>178</v>
      </c>
      <c r="D50" s="98">
        <v>43</v>
      </c>
      <c r="E50" s="98">
        <v>1</v>
      </c>
      <c r="F50" s="40">
        <v>129</v>
      </c>
      <c r="G50" s="40">
        <v>5</v>
      </c>
    </row>
    <row r="51" spans="1:7" s="39" customFormat="1" ht="12" customHeight="1">
      <c r="A51" s="142"/>
      <c r="B51" s="87"/>
      <c r="C51" s="77">
        <v>100</v>
      </c>
      <c r="D51" s="97">
        <f t="shared" ref="D51:G51" si="20">D50/$C$50*100</f>
        <v>24.157303370786519</v>
      </c>
      <c r="E51" s="97">
        <f t="shared" si="20"/>
        <v>0.5617977528089888</v>
      </c>
      <c r="F51" s="97">
        <f t="shared" si="20"/>
        <v>72.471910112359552</v>
      </c>
      <c r="G51" s="97">
        <f t="shared" si="20"/>
        <v>2.8089887640449436</v>
      </c>
    </row>
    <row r="52" spans="1:7" s="66" customFormat="1" ht="12" customHeight="1">
      <c r="A52" s="142"/>
      <c r="B52" s="88" t="s">
        <v>12</v>
      </c>
      <c r="C52" s="76">
        <v>20</v>
      </c>
      <c r="D52" s="96">
        <v>1</v>
      </c>
      <c r="E52" s="96">
        <v>0</v>
      </c>
      <c r="F52" s="41">
        <v>18</v>
      </c>
      <c r="G52" s="41">
        <v>1</v>
      </c>
    </row>
    <row r="53" spans="1:7" s="39" customFormat="1" ht="12" customHeight="1">
      <c r="A53" s="143"/>
      <c r="B53" s="90"/>
      <c r="C53" s="75">
        <v>100</v>
      </c>
      <c r="D53" s="109">
        <f t="shared" ref="D53:G53" si="21">D52/$C$52*100</f>
        <v>5</v>
      </c>
      <c r="E53" s="109">
        <f t="shared" si="21"/>
        <v>0</v>
      </c>
      <c r="F53" s="109">
        <f t="shared" si="21"/>
        <v>90</v>
      </c>
      <c r="G53" s="109">
        <f t="shared" si="21"/>
        <v>5</v>
      </c>
    </row>
    <row r="54" spans="1:7" s="39" customFormat="1" ht="12" customHeight="1">
      <c r="A54" s="141" t="s">
        <v>42</v>
      </c>
      <c r="B54" s="119" t="s">
        <v>53</v>
      </c>
      <c r="C54" s="101">
        <v>696</v>
      </c>
      <c r="D54" s="85">
        <v>111</v>
      </c>
      <c r="E54" s="85">
        <v>14</v>
      </c>
      <c r="F54" s="36">
        <v>565</v>
      </c>
      <c r="G54" s="36">
        <v>6</v>
      </c>
    </row>
    <row r="55" spans="1:7" s="39" customFormat="1" ht="12" customHeight="1">
      <c r="A55" s="142"/>
      <c r="B55" s="92"/>
      <c r="C55" s="77">
        <v>100</v>
      </c>
      <c r="D55" s="97">
        <f t="shared" ref="D55:G55" si="22">D54/$C$54*100</f>
        <v>15.948275862068966</v>
      </c>
      <c r="E55" s="97">
        <f t="shared" si="22"/>
        <v>2.0114942528735633</v>
      </c>
      <c r="F55" s="97">
        <f t="shared" si="22"/>
        <v>81.178160919540232</v>
      </c>
      <c r="G55" s="97">
        <f t="shared" si="22"/>
        <v>0.86206896551724133</v>
      </c>
    </row>
    <row r="56" spans="1:7" s="39" customFormat="1" ht="12" customHeight="1">
      <c r="A56" s="142"/>
      <c r="B56" s="93" t="s">
        <v>43</v>
      </c>
      <c r="C56" s="76">
        <v>112</v>
      </c>
      <c r="D56" s="96">
        <v>20</v>
      </c>
      <c r="E56" s="96">
        <v>1</v>
      </c>
      <c r="F56" s="41">
        <v>91</v>
      </c>
      <c r="G56" s="41">
        <v>0</v>
      </c>
    </row>
    <row r="57" spans="1:7" s="39" customFormat="1" ht="12" customHeight="1">
      <c r="A57" s="142"/>
      <c r="B57" s="92"/>
      <c r="C57" s="76">
        <v>100</v>
      </c>
      <c r="D57" s="97">
        <f t="shared" ref="D57:G57" si="23">D56/$C$56*100</f>
        <v>17.857142857142858</v>
      </c>
      <c r="E57" s="97">
        <f t="shared" si="23"/>
        <v>0.89285714285714279</v>
      </c>
      <c r="F57" s="97">
        <f t="shared" si="23"/>
        <v>81.25</v>
      </c>
      <c r="G57" s="97">
        <f t="shared" si="23"/>
        <v>0</v>
      </c>
    </row>
    <row r="58" spans="1:7" s="39" customFormat="1" ht="12" customHeight="1">
      <c r="A58" s="142"/>
      <c r="B58" s="93" t="s">
        <v>44</v>
      </c>
      <c r="C58" s="102">
        <v>128</v>
      </c>
      <c r="D58" s="98">
        <v>21</v>
      </c>
      <c r="E58" s="98">
        <v>5</v>
      </c>
      <c r="F58" s="40">
        <v>102</v>
      </c>
      <c r="G58" s="40">
        <v>0</v>
      </c>
    </row>
    <row r="59" spans="1:7" s="39" customFormat="1" ht="12" customHeight="1">
      <c r="A59" s="142"/>
      <c r="B59" s="92"/>
      <c r="C59" s="77">
        <v>100</v>
      </c>
      <c r="D59" s="97">
        <f t="shared" ref="D59:G59" si="24">D58/$C$58*100</f>
        <v>16.40625</v>
      </c>
      <c r="E59" s="97">
        <f t="shared" si="24"/>
        <v>3.90625</v>
      </c>
      <c r="F59" s="97">
        <f t="shared" si="24"/>
        <v>79.6875</v>
      </c>
      <c r="G59" s="97">
        <f t="shared" si="24"/>
        <v>0</v>
      </c>
    </row>
    <row r="60" spans="1:7" s="39" customFormat="1" ht="12" customHeight="1">
      <c r="A60" s="142"/>
      <c r="B60" s="93" t="s">
        <v>45</v>
      </c>
      <c r="C60" s="76">
        <v>384</v>
      </c>
      <c r="D60" s="96">
        <v>53</v>
      </c>
      <c r="E60" s="96">
        <v>3</v>
      </c>
      <c r="F60" s="41">
        <v>322</v>
      </c>
      <c r="G60" s="41">
        <v>6</v>
      </c>
    </row>
    <row r="61" spans="1:7" s="39" customFormat="1" ht="12" customHeight="1">
      <c r="A61" s="142"/>
      <c r="B61" s="92"/>
      <c r="C61" s="77">
        <v>100</v>
      </c>
      <c r="D61" s="97">
        <f t="shared" ref="D61:G61" si="25">D60/$C$60*100</f>
        <v>13.802083333333334</v>
      </c>
      <c r="E61" s="97">
        <f t="shared" si="25"/>
        <v>0.78125</v>
      </c>
      <c r="F61" s="97">
        <f t="shared" si="25"/>
        <v>83.854166666666657</v>
      </c>
      <c r="G61" s="97">
        <f t="shared" si="25"/>
        <v>1.5625</v>
      </c>
    </row>
    <row r="62" spans="1:7" s="39" customFormat="1" ht="12" customHeight="1">
      <c r="A62" s="142"/>
      <c r="B62" s="93" t="s">
        <v>46</v>
      </c>
      <c r="C62" s="102">
        <v>550</v>
      </c>
      <c r="D62" s="98">
        <v>113</v>
      </c>
      <c r="E62" s="98">
        <v>12</v>
      </c>
      <c r="F62" s="40">
        <v>415</v>
      </c>
      <c r="G62" s="40">
        <v>10</v>
      </c>
    </row>
    <row r="63" spans="1:7" s="39" customFormat="1" ht="12" customHeight="1">
      <c r="A63" s="142"/>
      <c r="B63" s="92"/>
      <c r="C63" s="77">
        <v>100</v>
      </c>
      <c r="D63" s="97">
        <f t="shared" ref="D63:G63" si="26">D62/$C$62*100</f>
        <v>20.545454545454543</v>
      </c>
      <c r="E63" s="97">
        <f t="shared" si="26"/>
        <v>2.1818181818181821</v>
      </c>
      <c r="F63" s="97">
        <f t="shared" si="26"/>
        <v>75.454545454545453</v>
      </c>
      <c r="G63" s="97">
        <f t="shared" si="26"/>
        <v>1.8181818181818181</v>
      </c>
    </row>
    <row r="64" spans="1:7" s="39" customFormat="1" ht="12" customHeight="1">
      <c r="A64" s="142"/>
      <c r="B64" s="95" t="s">
        <v>47</v>
      </c>
      <c r="C64" s="76">
        <v>46</v>
      </c>
      <c r="D64" s="96">
        <v>6</v>
      </c>
      <c r="E64" s="96">
        <v>1</v>
      </c>
      <c r="F64" s="41">
        <v>39</v>
      </c>
      <c r="G64" s="41">
        <v>0</v>
      </c>
    </row>
    <row r="65" spans="1:7" s="39" customFormat="1" ht="12" customHeight="1">
      <c r="A65" s="142"/>
      <c r="B65" s="92"/>
      <c r="C65" s="76">
        <v>100</v>
      </c>
      <c r="D65" s="97">
        <f t="shared" ref="D65:G65" si="27">D64/$C$64*100</f>
        <v>13.043478260869565</v>
      </c>
      <c r="E65" s="97">
        <f t="shared" si="27"/>
        <v>2.1739130434782608</v>
      </c>
      <c r="F65" s="97">
        <f t="shared" si="27"/>
        <v>84.782608695652172</v>
      </c>
      <c r="G65" s="97">
        <f t="shared" si="27"/>
        <v>0</v>
      </c>
    </row>
    <row r="66" spans="1:7" s="39" customFormat="1" ht="12" customHeight="1">
      <c r="A66" s="142"/>
      <c r="B66" s="93" t="s">
        <v>48</v>
      </c>
      <c r="C66" s="102">
        <v>491</v>
      </c>
      <c r="D66" s="98">
        <v>99</v>
      </c>
      <c r="E66" s="98">
        <v>9</v>
      </c>
      <c r="F66" s="40">
        <v>342</v>
      </c>
      <c r="G66" s="40">
        <v>41</v>
      </c>
    </row>
    <row r="67" spans="1:7" s="39" customFormat="1" ht="12" customHeight="1">
      <c r="A67" s="142"/>
      <c r="B67" s="92"/>
      <c r="C67" s="77">
        <v>100</v>
      </c>
      <c r="D67" s="97">
        <f t="shared" ref="D67:G67" si="28">D66/$C$66*100</f>
        <v>20.162932790224033</v>
      </c>
      <c r="E67" s="97">
        <f t="shared" si="28"/>
        <v>1.8329938900203666</v>
      </c>
      <c r="F67" s="97">
        <f t="shared" si="28"/>
        <v>69.653767820773922</v>
      </c>
      <c r="G67" s="97">
        <f t="shared" si="28"/>
        <v>8.350305498981669</v>
      </c>
    </row>
    <row r="68" spans="1:7" s="39" customFormat="1" ht="12" customHeight="1">
      <c r="A68" s="142"/>
      <c r="B68" s="93" t="s">
        <v>49</v>
      </c>
      <c r="C68" s="102">
        <v>83</v>
      </c>
      <c r="D68" s="98">
        <v>11</v>
      </c>
      <c r="E68" s="98">
        <v>2</v>
      </c>
      <c r="F68" s="40">
        <v>67</v>
      </c>
      <c r="G68" s="40">
        <v>3</v>
      </c>
    </row>
    <row r="69" spans="1:7" s="39" customFormat="1" ht="12" customHeight="1">
      <c r="A69" s="142"/>
      <c r="B69" s="92"/>
      <c r="C69" s="77">
        <v>100</v>
      </c>
      <c r="D69" s="97">
        <f t="shared" ref="D69:G69" si="29">D68/$C$68*100</f>
        <v>13.253012048192772</v>
      </c>
      <c r="E69" s="97">
        <f t="shared" si="29"/>
        <v>2.4096385542168677</v>
      </c>
      <c r="F69" s="97">
        <f t="shared" si="29"/>
        <v>80.722891566265062</v>
      </c>
      <c r="G69" s="97">
        <f t="shared" si="29"/>
        <v>3.6144578313253009</v>
      </c>
    </row>
    <row r="70" spans="1:7" s="66" customFormat="1" ht="12" customHeight="1">
      <c r="A70" s="142"/>
      <c r="B70" s="93" t="s">
        <v>50</v>
      </c>
      <c r="C70" s="76">
        <v>27</v>
      </c>
      <c r="D70" s="96">
        <v>4</v>
      </c>
      <c r="E70" s="96">
        <v>0</v>
      </c>
      <c r="F70" s="41">
        <v>22</v>
      </c>
      <c r="G70" s="41">
        <v>1</v>
      </c>
    </row>
    <row r="71" spans="1:7" s="39" customFormat="1" ht="12" customHeight="1">
      <c r="A71" s="143"/>
      <c r="B71" s="94"/>
      <c r="C71" s="75">
        <v>100</v>
      </c>
      <c r="D71" s="109">
        <f t="shared" ref="D71:G71" si="30">D70/$C$70*100</f>
        <v>14.814814814814813</v>
      </c>
      <c r="E71" s="109">
        <f t="shared" si="30"/>
        <v>0</v>
      </c>
      <c r="F71" s="109">
        <f t="shared" si="30"/>
        <v>81.481481481481481</v>
      </c>
      <c r="G71" s="109">
        <f t="shared" si="30"/>
        <v>3.7037037037037033</v>
      </c>
    </row>
    <row r="72" spans="1:7" ht="11.25" customHeight="1">
      <c r="A72" s="144" t="s">
        <v>154</v>
      </c>
      <c r="B72" s="103" t="s">
        <v>58</v>
      </c>
      <c r="C72" s="101">
        <v>1101</v>
      </c>
      <c r="D72" s="104">
        <v>234</v>
      </c>
      <c r="E72" s="104">
        <v>18</v>
      </c>
      <c r="F72" s="105">
        <v>811</v>
      </c>
      <c r="G72" s="105">
        <v>38</v>
      </c>
    </row>
    <row r="73" spans="1:7" ht="11.25">
      <c r="A73" s="145"/>
      <c r="B73" s="89"/>
      <c r="C73" s="76">
        <v>100</v>
      </c>
      <c r="D73" s="97">
        <f t="shared" ref="D73:G73" si="31">D72/$C$72*100</f>
        <v>21.253405994550409</v>
      </c>
      <c r="E73" s="97">
        <f t="shared" si="31"/>
        <v>1.6348773841961852</v>
      </c>
      <c r="F73" s="97">
        <f t="shared" si="31"/>
        <v>73.660308810172566</v>
      </c>
      <c r="G73" s="97">
        <f t="shared" si="31"/>
        <v>3.4514078110808359</v>
      </c>
    </row>
    <row r="74" spans="1:7" ht="11.25">
      <c r="A74" s="145"/>
      <c r="B74" s="110" t="s">
        <v>59</v>
      </c>
      <c r="C74" s="102">
        <v>1361</v>
      </c>
      <c r="D74" s="106">
        <v>227</v>
      </c>
      <c r="E74" s="106">
        <v>24</v>
      </c>
      <c r="F74" s="107">
        <v>1069</v>
      </c>
      <c r="G74" s="107">
        <v>41</v>
      </c>
    </row>
    <row r="75" spans="1:7" ht="11.25">
      <c r="A75" s="145"/>
      <c r="B75" s="92"/>
      <c r="C75" s="77">
        <v>100</v>
      </c>
      <c r="D75" s="97">
        <f t="shared" ref="D75:G75" si="32">D74/$C$74*100</f>
        <v>16.678912564290961</v>
      </c>
      <c r="E75" s="97">
        <f t="shared" si="32"/>
        <v>1.763409257898604</v>
      </c>
      <c r="F75" s="97">
        <f t="shared" si="32"/>
        <v>78.545187362233648</v>
      </c>
      <c r="G75" s="97">
        <f t="shared" si="32"/>
        <v>3.0124908155767818</v>
      </c>
    </row>
    <row r="76" spans="1:7" ht="11.25">
      <c r="A76" s="145"/>
      <c r="B76" s="110" t="s">
        <v>60</v>
      </c>
      <c r="C76" s="76">
        <v>320</v>
      </c>
      <c r="D76" s="106">
        <v>48</v>
      </c>
      <c r="E76" s="106">
        <v>6</v>
      </c>
      <c r="F76" s="107">
        <v>262</v>
      </c>
      <c r="G76" s="107">
        <v>4</v>
      </c>
    </row>
    <row r="77" spans="1:7" ht="11.25">
      <c r="A77" s="145"/>
      <c r="B77" s="92"/>
      <c r="C77" s="77">
        <v>100</v>
      </c>
      <c r="D77" s="97">
        <f t="shared" ref="D77:G77" si="33">D76/$C$76*100</f>
        <v>15</v>
      </c>
      <c r="E77" s="97">
        <f t="shared" si="33"/>
        <v>1.875</v>
      </c>
      <c r="F77" s="97">
        <f t="shared" si="33"/>
        <v>81.875</v>
      </c>
      <c r="G77" s="97">
        <f t="shared" si="33"/>
        <v>1.25</v>
      </c>
    </row>
    <row r="78" spans="1:7" ht="11.25">
      <c r="A78" s="145"/>
      <c r="B78" s="110" t="s">
        <v>61</v>
      </c>
      <c r="C78" s="102">
        <v>720</v>
      </c>
      <c r="D78" s="106">
        <v>101</v>
      </c>
      <c r="E78" s="106">
        <v>8</v>
      </c>
      <c r="F78" s="107">
        <v>606</v>
      </c>
      <c r="G78" s="107">
        <v>5</v>
      </c>
    </row>
    <row r="79" spans="1:7" ht="11.25">
      <c r="A79" s="145"/>
      <c r="B79" s="92"/>
      <c r="C79" s="77">
        <v>100</v>
      </c>
      <c r="D79" s="97">
        <f t="shared" ref="D79:G79" si="34">D78/$C$78*100</f>
        <v>14.027777777777779</v>
      </c>
      <c r="E79" s="97">
        <f t="shared" si="34"/>
        <v>1.1111111111111112</v>
      </c>
      <c r="F79" s="97">
        <f t="shared" si="34"/>
        <v>84.166666666666671</v>
      </c>
      <c r="G79" s="97">
        <f t="shared" si="34"/>
        <v>0.69444444444444442</v>
      </c>
    </row>
    <row r="80" spans="1:7" ht="11.25">
      <c r="A80" s="145"/>
      <c r="B80" s="110" t="s">
        <v>62</v>
      </c>
      <c r="C80" s="76">
        <v>252</v>
      </c>
      <c r="D80" s="106">
        <v>26</v>
      </c>
      <c r="E80" s="106">
        <v>7</v>
      </c>
      <c r="F80" s="107">
        <v>219</v>
      </c>
      <c r="G80" s="107">
        <v>0</v>
      </c>
    </row>
    <row r="81" spans="1:7" ht="11.25">
      <c r="A81" s="145"/>
      <c r="B81" s="92"/>
      <c r="C81" s="77">
        <v>100</v>
      </c>
      <c r="D81" s="97">
        <f t="shared" ref="D81:G81" si="35">D80/$C$80*100</f>
        <v>10.317460317460316</v>
      </c>
      <c r="E81" s="97">
        <f t="shared" si="35"/>
        <v>2.7777777777777777</v>
      </c>
      <c r="F81" s="97">
        <f t="shared" si="35"/>
        <v>86.904761904761912</v>
      </c>
      <c r="G81" s="97">
        <f t="shared" si="35"/>
        <v>0</v>
      </c>
    </row>
    <row r="82" spans="1:7" ht="11.25">
      <c r="A82" s="145"/>
      <c r="B82" s="110" t="s">
        <v>63</v>
      </c>
      <c r="C82" s="102">
        <v>1907</v>
      </c>
      <c r="D82" s="106">
        <v>345</v>
      </c>
      <c r="E82" s="106">
        <v>37</v>
      </c>
      <c r="F82" s="107">
        <v>1480</v>
      </c>
      <c r="G82" s="107">
        <v>45</v>
      </c>
    </row>
    <row r="83" spans="1:7" ht="11.25">
      <c r="A83" s="145"/>
      <c r="B83" s="92"/>
      <c r="C83" s="77">
        <v>100</v>
      </c>
      <c r="D83" s="97">
        <f t="shared" ref="D83:G83" si="36">D82/$C$82*100</f>
        <v>18.091242789722077</v>
      </c>
      <c r="E83" s="97">
        <f t="shared" si="36"/>
        <v>1.9402202412165706</v>
      </c>
      <c r="F83" s="97">
        <f t="shared" si="36"/>
        <v>77.608809648662827</v>
      </c>
      <c r="G83" s="97">
        <f t="shared" si="36"/>
        <v>2.3597273203985316</v>
      </c>
    </row>
    <row r="84" spans="1:7" ht="11.25">
      <c r="A84" s="145"/>
      <c r="B84" s="110" t="s">
        <v>64</v>
      </c>
      <c r="C84" s="76">
        <v>483</v>
      </c>
      <c r="D84" s="106">
        <v>84</v>
      </c>
      <c r="E84" s="106">
        <v>11</v>
      </c>
      <c r="F84" s="107">
        <v>372</v>
      </c>
      <c r="G84" s="107">
        <v>16</v>
      </c>
    </row>
    <row r="85" spans="1:7" ht="11.25">
      <c r="A85" s="145"/>
      <c r="B85" s="92"/>
      <c r="C85" s="77">
        <v>100</v>
      </c>
      <c r="D85" s="97">
        <f t="shared" ref="D85:G85" si="37">D84/$C$84*100</f>
        <v>17.391304347826086</v>
      </c>
      <c r="E85" s="97">
        <f t="shared" si="37"/>
        <v>2.2774327122153206</v>
      </c>
      <c r="F85" s="97">
        <f t="shared" si="37"/>
        <v>77.018633540372676</v>
      </c>
      <c r="G85" s="97">
        <f t="shared" si="37"/>
        <v>3.3126293995859215</v>
      </c>
    </row>
    <row r="86" spans="1:7" ht="11.25">
      <c r="A86" s="145"/>
      <c r="B86" s="108" t="s">
        <v>65</v>
      </c>
      <c r="C86" s="76">
        <v>1067</v>
      </c>
      <c r="D86" s="106">
        <v>250</v>
      </c>
      <c r="E86" s="106">
        <v>24</v>
      </c>
      <c r="F86" s="107">
        <v>767</v>
      </c>
      <c r="G86" s="107">
        <v>26</v>
      </c>
    </row>
    <row r="87" spans="1:7" ht="11.25">
      <c r="A87" s="145"/>
      <c r="B87" s="92"/>
      <c r="C87" s="77">
        <v>100</v>
      </c>
      <c r="D87" s="115">
        <f t="shared" ref="D87:G87" si="38">D86/$C$86*100</f>
        <v>23.430178069353328</v>
      </c>
      <c r="E87" s="115">
        <f t="shared" si="38"/>
        <v>2.2492970946579196</v>
      </c>
      <c r="F87" s="115">
        <f t="shared" si="38"/>
        <v>71.88378631677601</v>
      </c>
      <c r="G87" s="115">
        <f t="shared" si="38"/>
        <v>2.4367385192127462</v>
      </c>
    </row>
    <row r="88" spans="1:7" ht="11.25">
      <c r="A88" s="145"/>
      <c r="B88" s="117" t="s">
        <v>66</v>
      </c>
      <c r="C88" s="76">
        <v>454</v>
      </c>
      <c r="D88" s="118">
        <v>80</v>
      </c>
      <c r="E88" s="118">
        <v>12</v>
      </c>
      <c r="F88" s="118">
        <v>350</v>
      </c>
      <c r="G88" s="118">
        <v>12</v>
      </c>
    </row>
    <row r="89" spans="1:7" ht="11.25">
      <c r="A89" s="145"/>
      <c r="B89" s="92"/>
      <c r="C89" s="77">
        <v>100</v>
      </c>
      <c r="D89" s="97">
        <f t="shared" ref="D89:G89" si="39">D88/$C$88*100</f>
        <v>17.621145374449341</v>
      </c>
      <c r="E89" s="97">
        <f t="shared" si="39"/>
        <v>2.643171806167401</v>
      </c>
      <c r="F89" s="97">
        <f t="shared" si="39"/>
        <v>77.092511013215855</v>
      </c>
      <c r="G89" s="97">
        <f t="shared" si="39"/>
        <v>2.643171806167401</v>
      </c>
    </row>
    <row r="90" spans="1:7" ht="11.25">
      <c r="A90" s="145"/>
      <c r="B90" s="110" t="s">
        <v>49</v>
      </c>
      <c r="C90" s="102">
        <v>13</v>
      </c>
      <c r="D90" s="106">
        <v>2</v>
      </c>
      <c r="E90" s="106">
        <v>1</v>
      </c>
      <c r="F90" s="107">
        <v>9</v>
      </c>
      <c r="G90" s="107">
        <v>1</v>
      </c>
    </row>
    <row r="91" spans="1:7" ht="11.25">
      <c r="A91" s="145"/>
      <c r="B91" s="92"/>
      <c r="C91" s="77">
        <v>100</v>
      </c>
      <c r="D91" s="97">
        <f t="shared" ref="D91:G91" si="40">D90/$C$90*100</f>
        <v>15.384615384615385</v>
      </c>
      <c r="E91" s="97">
        <f t="shared" si="40"/>
        <v>7.6923076923076925</v>
      </c>
      <c r="F91" s="97">
        <f t="shared" si="40"/>
        <v>69.230769230769226</v>
      </c>
      <c r="G91" s="97">
        <f t="shared" si="40"/>
        <v>7.6923076923076925</v>
      </c>
    </row>
    <row r="92" spans="1:7" ht="11.25">
      <c r="A92" s="145"/>
      <c r="B92" s="110" t="s">
        <v>67</v>
      </c>
      <c r="C92" s="76">
        <v>93</v>
      </c>
      <c r="D92" s="106">
        <v>11</v>
      </c>
      <c r="E92" s="106">
        <v>1</v>
      </c>
      <c r="F92" s="107">
        <v>77</v>
      </c>
      <c r="G92" s="107">
        <v>4</v>
      </c>
    </row>
    <row r="93" spans="1:7" ht="11.25">
      <c r="A93" s="145"/>
      <c r="B93" s="92"/>
      <c r="C93" s="77">
        <v>100</v>
      </c>
      <c r="D93" s="97">
        <f t="shared" ref="D93:G93" si="41">D92/$C$92*100</f>
        <v>11.827956989247312</v>
      </c>
      <c r="E93" s="97">
        <f t="shared" si="41"/>
        <v>1.0752688172043012</v>
      </c>
      <c r="F93" s="97">
        <f t="shared" si="41"/>
        <v>82.795698924731184</v>
      </c>
      <c r="G93" s="97">
        <f t="shared" si="41"/>
        <v>4.3010752688172049</v>
      </c>
    </row>
    <row r="94" spans="1:7" ht="11.25">
      <c r="A94" s="145"/>
      <c r="B94" s="110" t="s">
        <v>68</v>
      </c>
      <c r="C94" s="102">
        <v>21</v>
      </c>
      <c r="D94" s="106">
        <v>1</v>
      </c>
      <c r="E94" s="106">
        <v>0</v>
      </c>
      <c r="F94" s="107">
        <v>17</v>
      </c>
      <c r="G94" s="107">
        <v>3</v>
      </c>
    </row>
    <row r="95" spans="1:7" ht="11.25">
      <c r="A95" s="146"/>
      <c r="B95" s="94"/>
      <c r="C95" s="75">
        <v>100</v>
      </c>
      <c r="D95" s="109">
        <f t="shared" ref="D95:G95" si="42">D94/$C$94*100</f>
        <v>4.7619047619047619</v>
      </c>
      <c r="E95" s="109">
        <f t="shared" si="42"/>
        <v>0</v>
      </c>
      <c r="F95" s="109">
        <f t="shared" si="42"/>
        <v>80.952380952380949</v>
      </c>
      <c r="G95" s="109">
        <f t="shared" si="42"/>
        <v>14.285714285714285</v>
      </c>
    </row>
  </sheetData>
  <mergeCells count="6">
    <mergeCell ref="A72:A95"/>
    <mergeCell ref="A4:G4"/>
    <mergeCell ref="A12:A17"/>
    <mergeCell ref="A18:A31"/>
    <mergeCell ref="A32:A53"/>
    <mergeCell ref="A54:A71"/>
  </mergeCells>
  <phoneticPr fontId="5"/>
  <pageMargins left="1.5748031496062993" right="0.19685039370078741" top="0.19685039370078741" bottom="0.27559055118110237" header="0.31496062992125984" footer="0.23622047244094491"/>
  <pageSetup paperSize="9" orientation="portrait" useFirstPageNumber="1" r:id="rId1"/>
  <rowBreaks count="1" manualBreakCount="1">
    <brk id="53"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showGridLines="0" view="pageBreakPreview" zoomScaleNormal="85" zoomScaleSheetLayoutView="100" workbookViewId="0"/>
  </sheetViews>
  <sheetFormatPr defaultRowHeight="10.5"/>
  <cols>
    <col min="1" max="1" width="4.25" style="1" customWidth="1"/>
    <col min="2" max="2" width="22.625" style="1" customWidth="1"/>
    <col min="3" max="3" width="5" style="33" customWidth="1"/>
    <col min="4" max="6" width="6.625" style="1" customWidth="1"/>
    <col min="7" max="7" width="6.375" style="2" customWidth="1"/>
    <col min="8" max="16384" width="9" style="2"/>
  </cols>
  <sheetData>
    <row r="1" spans="1:7" ht="22.5" customHeight="1" thickBot="1">
      <c r="A1" s="126" t="s">
        <v>103</v>
      </c>
      <c r="B1" s="5"/>
      <c r="C1" s="32"/>
      <c r="D1" s="2"/>
      <c r="E1" s="5"/>
      <c r="F1" s="2"/>
    </row>
    <row r="2" spans="1:7" ht="11.25" customHeight="1">
      <c r="D2" s="79"/>
      <c r="F2" s="79"/>
    </row>
    <row r="3" spans="1:7" ht="11.25" customHeight="1">
      <c r="D3" s="2"/>
      <c r="F3" s="2"/>
    </row>
    <row r="4" spans="1:7" ht="36.75" customHeight="1">
      <c r="A4" s="148" t="s">
        <v>111</v>
      </c>
      <c r="B4" s="148"/>
      <c r="C4" s="148"/>
      <c r="D4" s="148"/>
      <c r="E4" s="148"/>
      <c r="F4" s="148"/>
      <c r="G4" s="148"/>
    </row>
    <row r="5" spans="1:7" ht="11.25">
      <c r="B5" s="83"/>
      <c r="C5" s="84"/>
      <c r="D5" s="2"/>
      <c r="E5" s="124"/>
      <c r="F5" s="2"/>
    </row>
    <row r="6" spans="1:7" ht="11.25">
      <c r="B6" s="83"/>
      <c r="C6" s="84"/>
      <c r="D6" s="2"/>
      <c r="E6" s="124"/>
      <c r="F6" s="2"/>
    </row>
    <row r="7" spans="1:7" ht="11.25">
      <c r="A7" s="2"/>
      <c r="B7" s="83"/>
      <c r="C7" s="84"/>
      <c r="D7" s="81"/>
      <c r="E7" s="80"/>
      <c r="F7" s="81"/>
    </row>
    <row r="8" spans="1:7" ht="24" customHeight="1">
      <c r="A8" s="2"/>
      <c r="B8" s="61"/>
      <c r="D8" s="111"/>
      <c r="E8" s="112"/>
      <c r="F8" s="113"/>
    </row>
    <row r="9" spans="1:7" s="4" customFormat="1" ht="180" customHeight="1">
      <c r="A9" s="74" t="s">
        <v>11</v>
      </c>
      <c r="B9" s="3"/>
      <c r="C9" s="62" t="s">
        <v>10</v>
      </c>
      <c r="D9" s="122" t="s">
        <v>75</v>
      </c>
      <c r="E9" s="122" t="s">
        <v>76</v>
      </c>
      <c r="F9" s="122" t="s">
        <v>77</v>
      </c>
    </row>
    <row r="10" spans="1:7" s="37" customFormat="1" ht="12" customHeight="1">
      <c r="A10" s="34"/>
      <c r="B10" s="35" t="s">
        <v>7</v>
      </c>
      <c r="C10" s="101">
        <v>2517</v>
      </c>
      <c r="D10" s="57">
        <v>2427</v>
      </c>
      <c r="E10" s="57">
        <v>76</v>
      </c>
      <c r="F10" s="85">
        <v>14</v>
      </c>
    </row>
    <row r="11" spans="1:7" s="39" customFormat="1" ht="12" customHeight="1">
      <c r="A11" s="38"/>
      <c r="B11" s="82"/>
      <c r="C11" s="75">
        <v>100</v>
      </c>
      <c r="D11" s="58">
        <f>D10/$C$10*100</f>
        <v>96.424314660309889</v>
      </c>
      <c r="E11" s="58">
        <f>E10/$C$10*100</f>
        <v>3.0194676201827573</v>
      </c>
      <c r="F11" s="109">
        <f>F10/$C$10*100</f>
        <v>0.55621771950735011</v>
      </c>
    </row>
    <row r="12" spans="1:7" s="37" customFormat="1" ht="12" customHeight="1">
      <c r="A12" s="141" t="s">
        <v>18</v>
      </c>
      <c r="B12" s="86" t="s">
        <v>8</v>
      </c>
      <c r="C12" s="101">
        <v>986</v>
      </c>
      <c r="D12" s="85">
        <v>934</v>
      </c>
      <c r="E12" s="85">
        <v>47</v>
      </c>
      <c r="F12" s="36">
        <v>5</v>
      </c>
    </row>
    <row r="13" spans="1:7" s="39" customFormat="1" ht="12" customHeight="1">
      <c r="A13" s="142"/>
      <c r="B13" s="89"/>
      <c r="C13" s="76">
        <v>100</v>
      </c>
      <c r="D13" s="114">
        <f>D12/$C$12*100</f>
        <v>94.726166328600399</v>
      </c>
      <c r="E13" s="114">
        <f>E12/$C$12*100</f>
        <v>4.7667342799188637</v>
      </c>
      <c r="F13" s="115">
        <f>F12/$C$12*100</f>
        <v>0.50709939148073024</v>
      </c>
    </row>
    <row r="14" spans="1:7" s="37" customFormat="1" ht="12" customHeight="1">
      <c r="A14" s="142"/>
      <c r="B14" s="88" t="s">
        <v>9</v>
      </c>
      <c r="C14" s="102">
        <v>1513</v>
      </c>
      <c r="D14" s="98">
        <v>1477</v>
      </c>
      <c r="E14" s="98">
        <v>28</v>
      </c>
      <c r="F14" s="40">
        <v>8</v>
      </c>
    </row>
    <row r="15" spans="1:7" s="39" customFormat="1" ht="12" customHeight="1">
      <c r="A15" s="142"/>
      <c r="B15" s="87"/>
      <c r="C15" s="77">
        <v>100</v>
      </c>
      <c r="D15" s="116">
        <f>D14/$C$14*100</f>
        <v>97.620621282220753</v>
      </c>
      <c r="E15" s="116">
        <f>E14/$C$14*100</f>
        <v>1.8506278916060808</v>
      </c>
      <c r="F15" s="97">
        <f>F14/$C$14*100</f>
        <v>0.52875082617316582</v>
      </c>
    </row>
    <row r="16" spans="1:7" s="37" customFormat="1" ht="12" customHeight="1">
      <c r="A16" s="142"/>
      <c r="B16" s="91" t="s">
        <v>13</v>
      </c>
      <c r="C16" s="76">
        <v>18</v>
      </c>
      <c r="D16" s="96">
        <v>16</v>
      </c>
      <c r="E16" s="96">
        <v>1</v>
      </c>
      <c r="F16" s="41">
        <v>1</v>
      </c>
    </row>
    <row r="17" spans="1:6" s="39" customFormat="1" ht="12" customHeight="1">
      <c r="A17" s="143"/>
      <c r="B17" s="90"/>
      <c r="C17" s="75">
        <v>100</v>
      </c>
      <c r="D17" s="58">
        <f>D16/$C$16*100</f>
        <v>88.888888888888886</v>
      </c>
      <c r="E17" s="58">
        <f>E16/$C$16*100</f>
        <v>5.5555555555555554</v>
      </c>
      <c r="F17" s="109">
        <f>F16/$C$16*100</f>
        <v>5.5555555555555554</v>
      </c>
    </row>
    <row r="18" spans="1:6" s="66" customFormat="1" ht="12" customHeight="1">
      <c r="A18" s="142" t="s">
        <v>19</v>
      </c>
      <c r="B18" s="88" t="s">
        <v>55</v>
      </c>
      <c r="C18" s="102">
        <v>188</v>
      </c>
      <c r="D18" s="96">
        <v>161</v>
      </c>
      <c r="E18" s="96">
        <v>26</v>
      </c>
      <c r="F18" s="41">
        <v>1</v>
      </c>
    </row>
    <row r="19" spans="1:6" s="39" customFormat="1" ht="12" customHeight="1">
      <c r="A19" s="142"/>
      <c r="B19" s="87"/>
      <c r="C19" s="77">
        <v>100</v>
      </c>
      <c r="D19" s="97">
        <f>D18/$C$18*100</f>
        <v>85.638297872340431</v>
      </c>
      <c r="E19" s="97">
        <f>E18/$C$18*100</f>
        <v>13.829787234042554</v>
      </c>
      <c r="F19" s="97">
        <f>F18/$C$18*100</f>
        <v>0.53191489361702127</v>
      </c>
    </row>
    <row r="20" spans="1:6" s="66" customFormat="1" ht="12" customHeight="1">
      <c r="A20" s="142"/>
      <c r="B20" s="88" t="s">
        <v>14</v>
      </c>
      <c r="C20" s="102">
        <v>262</v>
      </c>
      <c r="D20" s="96">
        <v>251</v>
      </c>
      <c r="E20" s="96">
        <v>11</v>
      </c>
      <c r="F20" s="41">
        <v>0</v>
      </c>
    </row>
    <row r="21" spans="1:6" s="39" customFormat="1" ht="12" customHeight="1">
      <c r="A21" s="142"/>
      <c r="B21" s="87"/>
      <c r="C21" s="77">
        <v>100</v>
      </c>
      <c r="D21" s="97">
        <f>D20/$C$20*100</f>
        <v>95.801526717557252</v>
      </c>
      <c r="E21" s="97">
        <f>E20/$C$20*100</f>
        <v>4.1984732824427482</v>
      </c>
      <c r="F21" s="97">
        <f>F20/$C$20*100</f>
        <v>0</v>
      </c>
    </row>
    <row r="22" spans="1:6" s="66" customFormat="1" ht="12" customHeight="1">
      <c r="A22" s="142"/>
      <c r="B22" s="91" t="s">
        <v>15</v>
      </c>
      <c r="C22" s="102">
        <v>406</v>
      </c>
      <c r="D22" s="98">
        <v>394</v>
      </c>
      <c r="E22" s="98">
        <v>11</v>
      </c>
      <c r="F22" s="40">
        <v>1</v>
      </c>
    </row>
    <row r="23" spans="1:6" s="39" customFormat="1" ht="12" customHeight="1">
      <c r="A23" s="142"/>
      <c r="B23" s="87"/>
      <c r="C23" s="76">
        <v>100</v>
      </c>
      <c r="D23" s="97">
        <f>D22/$C$22*100</f>
        <v>97.044334975369466</v>
      </c>
      <c r="E23" s="97">
        <f>E22/$C$22*100</f>
        <v>2.7093596059113301</v>
      </c>
      <c r="F23" s="97">
        <f>F22/$C$22*100</f>
        <v>0.24630541871921183</v>
      </c>
    </row>
    <row r="24" spans="1:6" s="66" customFormat="1" ht="12" customHeight="1">
      <c r="A24" s="142"/>
      <c r="B24" s="88" t="s">
        <v>16</v>
      </c>
      <c r="C24" s="102">
        <v>451</v>
      </c>
      <c r="D24" s="96">
        <v>441</v>
      </c>
      <c r="E24" s="96">
        <v>10</v>
      </c>
      <c r="F24" s="41">
        <v>0</v>
      </c>
    </row>
    <row r="25" spans="1:6" s="39" customFormat="1" ht="12" customHeight="1">
      <c r="A25" s="142"/>
      <c r="B25" s="87"/>
      <c r="C25" s="77">
        <v>100</v>
      </c>
      <c r="D25" s="97">
        <f>D24/$C$24*100</f>
        <v>97.782705099778269</v>
      </c>
      <c r="E25" s="97">
        <f>E24/$C$24*100</f>
        <v>2.2172949002217295</v>
      </c>
      <c r="F25" s="97">
        <f>F24/$C$24*100</f>
        <v>0</v>
      </c>
    </row>
    <row r="26" spans="1:6" s="66" customFormat="1" ht="12" customHeight="1">
      <c r="A26" s="142"/>
      <c r="B26" s="88" t="s">
        <v>17</v>
      </c>
      <c r="C26" s="102">
        <v>554</v>
      </c>
      <c r="D26" s="98">
        <v>542</v>
      </c>
      <c r="E26" s="98">
        <v>9</v>
      </c>
      <c r="F26" s="40">
        <v>3</v>
      </c>
    </row>
    <row r="27" spans="1:6" s="39" customFormat="1" ht="12" customHeight="1">
      <c r="A27" s="142"/>
      <c r="B27" s="87"/>
      <c r="C27" s="76">
        <v>100</v>
      </c>
      <c r="D27" s="97">
        <f>D26/$C$26*100</f>
        <v>97.833935018050539</v>
      </c>
      <c r="E27" s="97">
        <f>E26/$C$26*100</f>
        <v>1.6245487364620936</v>
      </c>
      <c r="F27" s="97">
        <f>F26/$C$26*100</f>
        <v>0.54151624548736454</v>
      </c>
    </row>
    <row r="28" spans="1:6" s="37" customFormat="1" ht="12" customHeight="1">
      <c r="A28" s="142"/>
      <c r="B28" s="91" t="s">
        <v>56</v>
      </c>
      <c r="C28" s="102">
        <v>639</v>
      </c>
      <c r="D28" s="98">
        <v>623</v>
      </c>
      <c r="E28" s="98">
        <v>8</v>
      </c>
      <c r="F28" s="40">
        <v>8</v>
      </c>
    </row>
    <row r="29" spans="1:6" s="39" customFormat="1" ht="12" customHeight="1">
      <c r="A29" s="142"/>
      <c r="B29" s="87"/>
      <c r="C29" s="77">
        <v>100</v>
      </c>
      <c r="D29" s="97">
        <f>D28/$C$28*100</f>
        <v>97.4960876369327</v>
      </c>
      <c r="E29" s="97">
        <f>E28/$C$28*100</f>
        <v>1.2519561815336464</v>
      </c>
      <c r="F29" s="97">
        <f>F28/$C$28*100</f>
        <v>1.2519561815336464</v>
      </c>
    </row>
    <row r="30" spans="1:6" s="66" customFormat="1" ht="12" customHeight="1">
      <c r="A30" s="142"/>
      <c r="B30" s="88" t="s">
        <v>12</v>
      </c>
      <c r="C30" s="102">
        <v>17</v>
      </c>
      <c r="D30" s="96">
        <v>15</v>
      </c>
      <c r="E30" s="96">
        <v>1</v>
      </c>
      <c r="F30" s="41">
        <v>1</v>
      </c>
    </row>
    <row r="31" spans="1:6" s="39" customFormat="1" ht="12" customHeight="1">
      <c r="A31" s="143"/>
      <c r="B31" s="90"/>
      <c r="C31" s="75">
        <v>100</v>
      </c>
      <c r="D31" s="97">
        <f>D30/$C$30*100</f>
        <v>88.235294117647058</v>
      </c>
      <c r="E31" s="97">
        <f>E30/$C$30*100</f>
        <v>5.8823529411764701</v>
      </c>
      <c r="F31" s="97">
        <f>F30/$C$30*100</f>
        <v>5.8823529411764701</v>
      </c>
    </row>
    <row r="32" spans="1:6" s="66" customFormat="1" ht="12" customHeight="1">
      <c r="A32" s="141" t="s">
        <v>20</v>
      </c>
      <c r="B32" s="86" t="s">
        <v>21</v>
      </c>
      <c r="C32" s="101">
        <v>313</v>
      </c>
      <c r="D32" s="85">
        <v>301</v>
      </c>
      <c r="E32" s="85">
        <v>9</v>
      </c>
      <c r="F32" s="36">
        <v>3</v>
      </c>
    </row>
    <row r="33" spans="1:6" s="39" customFormat="1" ht="12" customHeight="1">
      <c r="A33" s="142"/>
      <c r="B33" s="87"/>
      <c r="C33" s="76">
        <v>100</v>
      </c>
      <c r="D33" s="97">
        <f>D32/$C$32*100</f>
        <v>96.166134185303505</v>
      </c>
      <c r="E33" s="97">
        <f>E32/$C$32*100</f>
        <v>2.8753993610223643</v>
      </c>
      <c r="F33" s="97">
        <f>F32/$C$32*100</f>
        <v>0.95846645367412142</v>
      </c>
    </row>
    <row r="34" spans="1:6" s="66" customFormat="1" ht="12" customHeight="1">
      <c r="A34" s="142"/>
      <c r="B34" s="91" t="s">
        <v>22</v>
      </c>
      <c r="C34" s="102">
        <v>352</v>
      </c>
      <c r="D34" s="98">
        <v>342</v>
      </c>
      <c r="E34" s="98">
        <v>9</v>
      </c>
      <c r="F34" s="40">
        <v>1</v>
      </c>
    </row>
    <row r="35" spans="1:6" s="39" customFormat="1" ht="12" customHeight="1">
      <c r="A35" s="142"/>
      <c r="B35" s="87"/>
      <c r="C35" s="77">
        <v>100</v>
      </c>
      <c r="D35" s="97">
        <f>D34/$C$34*100</f>
        <v>97.159090909090907</v>
      </c>
      <c r="E35" s="97">
        <f>E34/$C$34*100</f>
        <v>2.5568181818181821</v>
      </c>
      <c r="F35" s="97">
        <f>F34/$C$34*100</f>
        <v>0.28409090909090912</v>
      </c>
    </row>
    <row r="36" spans="1:6" s="66" customFormat="1" ht="12" customHeight="1">
      <c r="A36" s="142"/>
      <c r="B36" s="88" t="s">
        <v>23</v>
      </c>
      <c r="C36" s="76">
        <v>327</v>
      </c>
      <c r="D36" s="96">
        <v>315</v>
      </c>
      <c r="E36" s="96">
        <v>10</v>
      </c>
      <c r="F36" s="41">
        <v>2</v>
      </c>
    </row>
    <row r="37" spans="1:6" s="39" customFormat="1" ht="12" customHeight="1">
      <c r="A37" s="142"/>
      <c r="B37" s="87"/>
      <c r="C37" s="76">
        <v>100</v>
      </c>
      <c r="D37" s="97">
        <f>D36/$C$36*100</f>
        <v>96.330275229357795</v>
      </c>
      <c r="E37" s="97">
        <f>E36/$C$36*100</f>
        <v>3.0581039755351682</v>
      </c>
      <c r="F37" s="97">
        <f>F36/$C$36*100</f>
        <v>0.6116207951070336</v>
      </c>
    </row>
    <row r="38" spans="1:6" s="66" customFormat="1" ht="12" customHeight="1">
      <c r="A38" s="142"/>
      <c r="B38" s="88" t="s">
        <v>24</v>
      </c>
      <c r="C38" s="102">
        <v>248</v>
      </c>
      <c r="D38" s="98">
        <v>236</v>
      </c>
      <c r="E38" s="98">
        <v>10</v>
      </c>
      <c r="F38" s="40">
        <v>2</v>
      </c>
    </row>
    <row r="39" spans="1:6" s="39" customFormat="1" ht="12" customHeight="1">
      <c r="A39" s="142"/>
      <c r="B39" s="87"/>
      <c r="C39" s="77">
        <v>100</v>
      </c>
      <c r="D39" s="97">
        <f>D38/$C$38*100</f>
        <v>95.161290322580655</v>
      </c>
      <c r="E39" s="97">
        <f>E38/$C$38*100</f>
        <v>4.032258064516129</v>
      </c>
      <c r="F39" s="97">
        <f>F38/$C$38*100</f>
        <v>0.80645161290322576</v>
      </c>
    </row>
    <row r="40" spans="1:6" s="66" customFormat="1" ht="12" customHeight="1">
      <c r="A40" s="142"/>
      <c r="B40" s="88" t="s">
        <v>25</v>
      </c>
      <c r="C40" s="76">
        <v>167</v>
      </c>
      <c r="D40" s="96">
        <v>164</v>
      </c>
      <c r="E40" s="96">
        <v>3</v>
      </c>
      <c r="F40" s="41">
        <v>0</v>
      </c>
    </row>
    <row r="41" spans="1:6" s="39" customFormat="1" ht="12" customHeight="1">
      <c r="A41" s="142"/>
      <c r="B41" s="87"/>
      <c r="C41" s="76">
        <v>100</v>
      </c>
      <c r="D41" s="97">
        <f>D40/$C$40*100</f>
        <v>98.203592814371248</v>
      </c>
      <c r="E41" s="97">
        <f>E40/$C$40*100</f>
        <v>1.7964071856287425</v>
      </c>
      <c r="F41" s="97">
        <f>F40/$C$40*100</f>
        <v>0</v>
      </c>
    </row>
    <row r="42" spans="1:6" s="37" customFormat="1" ht="12" customHeight="1">
      <c r="A42" s="142"/>
      <c r="B42" s="91" t="s">
        <v>26</v>
      </c>
      <c r="C42" s="102">
        <v>275</v>
      </c>
      <c r="D42" s="98">
        <v>260</v>
      </c>
      <c r="E42" s="98">
        <v>12</v>
      </c>
      <c r="F42" s="40">
        <v>3</v>
      </c>
    </row>
    <row r="43" spans="1:6" s="39" customFormat="1" ht="12" customHeight="1">
      <c r="A43" s="142"/>
      <c r="B43" s="87"/>
      <c r="C43" s="77">
        <v>100</v>
      </c>
      <c r="D43" s="97">
        <f>D42/$C$42*100</f>
        <v>94.545454545454547</v>
      </c>
      <c r="E43" s="97">
        <f>E42/$C$42*100</f>
        <v>4.3636363636363642</v>
      </c>
      <c r="F43" s="97">
        <f>F42/$C$42*100</f>
        <v>1.0909090909090911</v>
      </c>
    </row>
    <row r="44" spans="1:6" s="37" customFormat="1" ht="12" customHeight="1">
      <c r="A44" s="142"/>
      <c r="B44" s="88" t="s">
        <v>27</v>
      </c>
      <c r="C44" s="76">
        <v>147</v>
      </c>
      <c r="D44" s="96">
        <v>146</v>
      </c>
      <c r="E44" s="96">
        <v>1</v>
      </c>
      <c r="F44" s="41">
        <v>0</v>
      </c>
    </row>
    <row r="45" spans="1:6" s="39" customFormat="1" ht="12" customHeight="1">
      <c r="A45" s="142"/>
      <c r="B45" s="87"/>
      <c r="C45" s="76">
        <v>100</v>
      </c>
      <c r="D45" s="97">
        <f>D44/$C$44*100</f>
        <v>99.319727891156461</v>
      </c>
      <c r="E45" s="97">
        <f>E44/$C$44*100</f>
        <v>0.68027210884353739</v>
      </c>
      <c r="F45" s="97">
        <f>F44/$C$44*100</f>
        <v>0</v>
      </c>
    </row>
    <row r="46" spans="1:6" s="37" customFormat="1" ht="12" customHeight="1">
      <c r="A46" s="142"/>
      <c r="B46" s="91" t="s">
        <v>28</v>
      </c>
      <c r="C46" s="102">
        <v>194</v>
      </c>
      <c r="D46" s="98">
        <v>185</v>
      </c>
      <c r="E46" s="98">
        <v>7</v>
      </c>
      <c r="F46" s="40">
        <v>2</v>
      </c>
    </row>
    <row r="47" spans="1:6" s="39" customFormat="1" ht="12" customHeight="1">
      <c r="A47" s="142"/>
      <c r="B47" s="87"/>
      <c r="C47" s="77">
        <v>100</v>
      </c>
      <c r="D47" s="97">
        <f>D46/$C$46*100</f>
        <v>95.360824742268051</v>
      </c>
      <c r="E47" s="97">
        <f>E46/$C$46*100</f>
        <v>3.608247422680412</v>
      </c>
      <c r="F47" s="97">
        <f>F46/$C$46*100</f>
        <v>1.0309278350515463</v>
      </c>
    </row>
    <row r="48" spans="1:6" s="66" customFormat="1" ht="12" customHeight="1">
      <c r="A48" s="142"/>
      <c r="B48" s="88" t="s">
        <v>29</v>
      </c>
      <c r="C48" s="76">
        <v>296</v>
      </c>
      <c r="D48" s="96">
        <v>286</v>
      </c>
      <c r="E48" s="96">
        <v>10</v>
      </c>
      <c r="F48" s="41">
        <v>0</v>
      </c>
    </row>
    <row r="49" spans="1:6" s="39" customFormat="1" ht="12" customHeight="1">
      <c r="A49" s="142"/>
      <c r="B49" s="87"/>
      <c r="C49" s="76">
        <v>100</v>
      </c>
      <c r="D49" s="97">
        <f>D48/$C$48*100</f>
        <v>96.621621621621628</v>
      </c>
      <c r="E49" s="97">
        <f>E48/$C$48*100</f>
        <v>3.3783783783783785</v>
      </c>
      <c r="F49" s="97">
        <f>F48/$C$48*100</f>
        <v>0</v>
      </c>
    </row>
    <row r="50" spans="1:6" s="66" customFormat="1" ht="12" customHeight="1">
      <c r="A50" s="142"/>
      <c r="B50" s="88" t="s">
        <v>30</v>
      </c>
      <c r="C50" s="102">
        <v>178</v>
      </c>
      <c r="D50" s="98">
        <v>174</v>
      </c>
      <c r="E50" s="98">
        <v>4</v>
      </c>
      <c r="F50" s="40">
        <v>0</v>
      </c>
    </row>
    <row r="51" spans="1:6" s="39" customFormat="1" ht="12" customHeight="1">
      <c r="A51" s="142"/>
      <c r="B51" s="87"/>
      <c r="C51" s="77">
        <v>100</v>
      </c>
      <c r="D51" s="97">
        <f>D50/$C$50*100</f>
        <v>97.752808988764045</v>
      </c>
      <c r="E51" s="97">
        <f>E50/$C$50*100</f>
        <v>2.2471910112359552</v>
      </c>
      <c r="F51" s="97">
        <f>F50/$C$50*100</f>
        <v>0</v>
      </c>
    </row>
    <row r="52" spans="1:6" s="66" customFormat="1" ht="12" customHeight="1">
      <c r="A52" s="142"/>
      <c r="B52" s="88" t="s">
        <v>12</v>
      </c>
      <c r="C52" s="76">
        <v>20</v>
      </c>
      <c r="D52" s="96">
        <v>18</v>
      </c>
      <c r="E52" s="96">
        <v>1</v>
      </c>
      <c r="F52" s="41">
        <v>1</v>
      </c>
    </row>
    <row r="53" spans="1:6" s="39" customFormat="1" ht="12" customHeight="1">
      <c r="A53" s="143"/>
      <c r="B53" s="90"/>
      <c r="C53" s="75">
        <v>100</v>
      </c>
      <c r="D53" s="109">
        <f>D52/$C$52*100</f>
        <v>90</v>
      </c>
      <c r="E53" s="109">
        <f>E52/$C$52*100</f>
        <v>5</v>
      </c>
      <c r="F53" s="109">
        <f>F52/$C$52*100</f>
        <v>5</v>
      </c>
    </row>
    <row r="54" spans="1:6" s="39" customFormat="1" ht="12" customHeight="1">
      <c r="A54" s="141" t="s">
        <v>42</v>
      </c>
      <c r="B54" s="119" t="s">
        <v>53</v>
      </c>
      <c r="C54" s="101">
        <v>696</v>
      </c>
      <c r="D54" s="85">
        <v>660</v>
      </c>
      <c r="E54" s="85">
        <v>35</v>
      </c>
      <c r="F54" s="36">
        <v>1</v>
      </c>
    </row>
    <row r="55" spans="1:6" s="39" customFormat="1" ht="12" customHeight="1">
      <c r="A55" s="142"/>
      <c r="B55" s="92"/>
      <c r="C55" s="77">
        <v>100</v>
      </c>
      <c r="D55" s="97">
        <f>D54/$C$54*100</f>
        <v>94.827586206896555</v>
      </c>
      <c r="E55" s="97">
        <f>E54/$C$54*100</f>
        <v>5.0287356321839081</v>
      </c>
      <c r="F55" s="97">
        <f>F54/$C$54*100</f>
        <v>0.14367816091954022</v>
      </c>
    </row>
    <row r="56" spans="1:6" s="39" customFormat="1" ht="12" customHeight="1">
      <c r="A56" s="142"/>
      <c r="B56" s="93" t="s">
        <v>43</v>
      </c>
      <c r="C56" s="76">
        <v>112</v>
      </c>
      <c r="D56" s="96">
        <v>105</v>
      </c>
      <c r="E56" s="96">
        <v>7</v>
      </c>
      <c r="F56" s="41">
        <v>0</v>
      </c>
    </row>
    <row r="57" spans="1:6" s="39" customFormat="1" ht="12" customHeight="1">
      <c r="A57" s="142"/>
      <c r="B57" s="92"/>
      <c r="C57" s="76">
        <v>100</v>
      </c>
      <c r="D57" s="97">
        <f>D56/$C$56*100</f>
        <v>93.75</v>
      </c>
      <c r="E57" s="97">
        <f>E56/$C$56*100</f>
        <v>6.25</v>
      </c>
      <c r="F57" s="97">
        <f>F56/$C$56*100</f>
        <v>0</v>
      </c>
    </row>
    <row r="58" spans="1:6" s="39" customFormat="1" ht="12" customHeight="1">
      <c r="A58" s="142"/>
      <c r="B58" s="93" t="s">
        <v>44</v>
      </c>
      <c r="C58" s="102">
        <v>128</v>
      </c>
      <c r="D58" s="98">
        <v>124</v>
      </c>
      <c r="E58" s="98">
        <v>4</v>
      </c>
      <c r="F58" s="40">
        <v>0</v>
      </c>
    </row>
    <row r="59" spans="1:6" s="39" customFormat="1" ht="12" customHeight="1">
      <c r="A59" s="142"/>
      <c r="B59" s="92"/>
      <c r="C59" s="77">
        <v>100</v>
      </c>
      <c r="D59" s="97">
        <f>D58/$C$58*100</f>
        <v>96.875</v>
      </c>
      <c r="E59" s="97">
        <f>E58/$C$58*100</f>
        <v>3.125</v>
      </c>
      <c r="F59" s="97">
        <f>F58/$C$58*100</f>
        <v>0</v>
      </c>
    </row>
    <row r="60" spans="1:6" s="39" customFormat="1" ht="12" customHeight="1">
      <c r="A60" s="142"/>
      <c r="B60" s="93" t="s">
        <v>45</v>
      </c>
      <c r="C60" s="76">
        <v>384</v>
      </c>
      <c r="D60" s="96">
        <v>374</v>
      </c>
      <c r="E60" s="96">
        <v>10</v>
      </c>
      <c r="F60" s="41">
        <v>0</v>
      </c>
    </row>
    <row r="61" spans="1:6" s="39" customFormat="1" ht="12" customHeight="1">
      <c r="A61" s="142"/>
      <c r="B61" s="92"/>
      <c r="C61" s="77">
        <v>100</v>
      </c>
      <c r="D61" s="97">
        <f>D60/$C$60*100</f>
        <v>97.395833333333343</v>
      </c>
      <c r="E61" s="97">
        <f>E60/$C$60*100</f>
        <v>2.604166666666667</v>
      </c>
      <c r="F61" s="97">
        <f>F60/$C$60*100</f>
        <v>0</v>
      </c>
    </row>
    <row r="62" spans="1:6" s="39" customFormat="1" ht="12" customHeight="1">
      <c r="A62" s="142"/>
      <c r="B62" s="93" t="s">
        <v>46</v>
      </c>
      <c r="C62" s="102">
        <v>550</v>
      </c>
      <c r="D62" s="98">
        <v>546</v>
      </c>
      <c r="E62" s="98">
        <v>1</v>
      </c>
      <c r="F62" s="40">
        <v>3</v>
      </c>
    </row>
    <row r="63" spans="1:6" s="39" customFormat="1" ht="12" customHeight="1">
      <c r="A63" s="142"/>
      <c r="B63" s="92"/>
      <c r="C63" s="77">
        <v>100</v>
      </c>
      <c r="D63" s="97">
        <f>D62/$C$62*100</f>
        <v>99.272727272727266</v>
      </c>
      <c r="E63" s="97">
        <f>E62/$C$62*100</f>
        <v>0.18181818181818182</v>
      </c>
      <c r="F63" s="97">
        <f>F62/$C$62*100</f>
        <v>0.54545454545454553</v>
      </c>
    </row>
    <row r="64" spans="1:6" s="39" customFormat="1" ht="12" customHeight="1">
      <c r="A64" s="142"/>
      <c r="B64" s="95" t="s">
        <v>47</v>
      </c>
      <c r="C64" s="76">
        <v>46</v>
      </c>
      <c r="D64" s="96">
        <v>38</v>
      </c>
      <c r="E64" s="96">
        <v>8</v>
      </c>
      <c r="F64" s="41">
        <v>0</v>
      </c>
    </row>
    <row r="65" spans="1:6" s="39" customFormat="1" ht="12" customHeight="1">
      <c r="A65" s="142"/>
      <c r="B65" s="92"/>
      <c r="C65" s="76">
        <v>100</v>
      </c>
      <c r="D65" s="97">
        <f>D64/$C$64*100</f>
        <v>82.608695652173907</v>
      </c>
      <c r="E65" s="97">
        <f>E64/$C$64*100</f>
        <v>17.391304347826086</v>
      </c>
      <c r="F65" s="97">
        <f>F64/$C$64*100</f>
        <v>0</v>
      </c>
    </row>
    <row r="66" spans="1:6" s="39" customFormat="1" ht="12" customHeight="1">
      <c r="A66" s="142"/>
      <c r="B66" s="93" t="s">
        <v>48</v>
      </c>
      <c r="C66" s="102">
        <v>491</v>
      </c>
      <c r="D66" s="98">
        <v>474</v>
      </c>
      <c r="E66" s="98">
        <v>10</v>
      </c>
      <c r="F66" s="40">
        <v>7</v>
      </c>
    </row>
    <row r="67" spans="1:6" s="39" customFormat="1" ht="12" customHeight="1">
      <c r="A67" s="142"/>
      <c r="B67" s="92"/>
      <c r="C67" s="77">
        <v>100</v>
      </c>
      <c r="D67" s="97">
        <f>D66/$C$66*100</f>
        <v>96.537678207739305</v>
      </c>
      <c r="E67" s="97">
        <f>E66/$C$66*100</f>
        <v>2.0366598778004072</v>
      </c>
      <c r="F67" s="97">
        <f>F66/$C$66*100</f>
        <v>1.4256619144602851</v>
      </c>
    </row>
    <row r="68" spans="1:6" s="39" customFormat="1" ht="12" customHeight="1">
      <c r="A68" s="142"/>
      <c r="B68" s="93" t="s">
        <v>49</v>
      </c>
      <c r="C68" s="102">
        <v>83</v>
      </c>
      <c r="D68" s="98">
        <v>81</v>
      </c>
      <c r="E68" s="98">
        <v>0</v>
      </c>
      <c r="F68" s="40">
        <v>2</v>
      </c>
    </row>
    <row r="69" spans="1:6" s="39" customFormat="1" ht="12" customHeight="1">
      <c r="A69" s="142"/>
      <c r="B69" s="92"/>
      <c r="C69" s="77">
        <v>100</v>
      </c>
      <c r="D69" s="97">
        <f>D68/$C$68*100</f>
        <v>97.590361445783131</v>
      </c>
      <c r="E69" s="97">
        <f>E68/$C$68*100</f>
        <v>0</v>
      </c>
      <c r="F69" s="97">
        <f>F68/$C$68*100</f>
        <v>2.4096385542168677</v>
      </c>
    </row>
    <row r="70" spans="1:6" s="66" customFormat="1" ht="12" customHeight="1">
      <c r="A70" s="142"/>
      <c r="B70" s="93" t="s">
        <v>50</v>
      </c>
      <c r="C70" s="76">
        <v>27</v>
      </c>
      <c r="D70" s="96">
        <v>25</v>
      </c>
      <c r="E70" s="96">
        <v>1</v>
      </c>
      <c r="F70" s="41">
        <v>1</v>
      </c>
    </row>
    <row r="71" spans="1:6" s="39" customFormat="1" ht="12" customHeight="1">
      <c r="A71" s="143"/>
      <c r="B71" s="94"/>
      <c r="C71" s="75">
        <v>100</v>
      </c>
      <c r="D71" s="109">
        <f>D70/$C$70*100</f>
        <v>92.592592592592595</v>
      </c>
      <c r="E71" s="109">
        <f>E70/$C$70*100</f>
        <v>3.7037037037037033</v>
      </c>
      <c r="F71" s="109">
        <f>F70/$C$70*100</f>
        <v>3.7037037037037033</v>
      </c>
    </row>
    <row r="72" spans="1:6" ht="11.25" customHeight="1">
      <c r="A72" s="144" t="s">
        <v>154</v>
      </c>
      <c r="B72" s="103" t="s">
        <v>58</v>
      </c>
      <c r="C72" s="101">
        <v>1101</v>
      </c>
      <c r="D72" s="104">
        <v>1077</v>
      </c>
      <c r="E72" s="104">
        <v>18</v>
      </c>
      <c r="F72" s="105">
        <v>6</v>
      </c>
    </row>
    <row r="73" spans="1:6" ht="11.25">
      <c r="A73" s="145"/>
      <c r="B73" s="89"/>
      <c r="C73" s="76">
        <v>100</v>
      </c>
      <c r="D73" s="97">
        <f>D72/$C$72*100</f>
        <v>97.820163487738427</v>
      </c>
      <c r="E73" s="97">
        <f>E72/$C$72*100</f>
        <v>1.6348773841961852</v>
      </c>
      <c r="F73" s="97">
        <f>F72/$C$72*100</f>
        <v>0.54495912806539504</v>
      </c>
    </row>
    <row r="74" spans="1:6" ht="11.25">
      <c r="A74" s="145"/>
      <c r="B74" s="110" t="s">
        <v>59</v>
      </c>
      <c r="C74" s="102">
        <v>1361</v>
      </c>
      <c r="D74" s="106">
        <v>1317</v>
      </c>
      <c r="E74" s="106">
        <v>38</v>
      </c>
      <c r="F74" s="107">
        <v>6</v>
      </c>
    </row>
    <row r="75" spans="1:6" ht="11.25">
      <c r="A75" s="145"/>
      <c r="B75" s="92"/>
      <c r="C75" s="77">
        <v>100</v>
      </c>
      <c r="D75" s="97">
        <f>D74/$C$74*100</f>
        <v>96.76708302718589</v>
      </c>
      <c r="E75" s="97">
        <f>E74/$C$74*100</f>
        <v>2.7920646583394562</v>
      </c>
      <c r="F75" s="97">
        <f>F74/$C$74*100</f>
        <v>0.44085231447465101</v>
      </c>
    </row>
    <row r="76" spans="1:6" ht="11.25">
      <c r="A76" s="145"/>
      <c r="B76" s="110" t="s">
        <v>60</v>
      </c>
      <c r="C76" s="76">
        <v>320</v>
      </c>
      <c r="D76" s="106">
        <v>315</v>
      </c>
      <c r="E76" s="106">
        <v>4</v>
      </c>
      <c r="F76" s="107">
        <v>1</v>
      </c>
    </row>
    <row r="77" spans="1:6" ht="11.25">
      <c r="A77" s="145"/>
      <c r="B77" s="92"/>
      <c r="C77" s="77">
        <v>100</v>
      </c>
      <c r="D77" s="97">
        <f>D76/$C$76*100</f>
        <v>98.4375</v>
      </c>
      <c r="E77" s="97">
        <f>E76/$C$76*100</f>
        <v>1.25</v>
      </c>
      <c r="F77" s="97">
        <f>F76/$C$76*100</f>
        <v>0.3125</v>
      </c>
    </row>
    <row r="78" spans="1:6" ht="11.25">
      <c r="A78" s="145"/>
      <c r="B78" s="110" t="s">
        <v>61</v>
      </c>
      <c r="C78" s="102">
        <v>720</v>
      </c>
      <c r="D78" s="106">
        <v>692</v>
      </c>
      <c r="E78" s="106">
        <v>28</v>
      </c>
      <c r="F78" s="107">
        <v>0</v>
      </c>
    </row>
    <row r="79" spans="1:6" ht="11.25">
      <c r="A79" s="145"/>
      <c r="B79" s="92"/>
      <c r="C79" s="77">
        <v>100</v>
      </c>
      <c r="D79" s="97">
        <f>D78/$C$78*100</f>
        <v>96.111111111111114</v>
      </c>
      <c r="E79" s="97">
        <f>E78/$C$78*100</f>
        <v>3.8888888888888888</v>
      </c>
      <c r="F79" s="97">
        <f>F78/$C$78*100</f>
        <v>0</v>
      </c>
    </row>
    <row r="80" spans="1:6" ht="11.25">
      <c r="A80" s="145"/>
      <c r="B80" s="110" t="s">
        <v>62</v>
      </c>
      <c r="C80" s="76">
        <v>252</v>
      </c>
      <c r="D80" s="106">
        <v>234</v>
      </c>
      <c r="E80" s="106">
        <v>18</v>
      </c>
      <c r="F80" s="107">
        <v>0</v>
      </c>
    </row>
    <row r="81" spans="1:6" ht="11.25">
      <c r="A81" s="145"/>
      <c r="B81" s="92"/>
      <c r="C81" s="77">
        <v>100</v>
      </c>
      <c r="D81" s="97">
        <f>D80/$C$80*100</f>
        <v>92.857142857142861</v>
      </c>
      <c r="E81" s="97">
        <f>E80/$C$80*100</f>
        <v>7.1428571428571423</v>
      </c>
      <c r="F81" s="97">
        <f>F80/$C$80*100</f>
        <v>0</v>
      </c>
    </row>
    <row r="82" spans="1:6" ht="11.25">
      <c r="A82" s="145"/>
      <c r="B82" s="110" t="s">
        <v>63</v>
      </c>
      <c r="C82" s="102">
        <v>1907</v>
      </c>
      <c r="D82" s="106">
        <v>1869</v>
      </c>
      <c r="E82" s="106">
        <v>31</v>
      </c>
      <c r="F82" s="107">
        <v>7</v>
      </c>
    </row>
    <row r="83" spans="1:6" ht="11.25">
      <c r="A83" s="145"/>
      <c r="B83" s="92"/>
      <c r="C83" s="77">
        <v>100</v>
      </c>
      <c r="D83" s="97">
        <f>D82/$C$82*100</f>
        <v>98.00734137388568</v>
      </c>
      <c r="E83" s="97">
        <f>E82/$C$82*100</f>
        <v>1.6255899318300997</v>
      </c>
      <c r="F83" s="97">
        <f>F82/$C$82*100</f>
        <v>0.36706869428421607</v>
      </c>
    </row>
    <row r="84" spans="1:6" ht="11.25">
      <c r="A84" s="145"/>
      <c r="B84" s="110" t="s">
        <v>64</v>
      </c>
      <c r="C84" s="76">
        <v>483</v>
      </c>
      <c r="D84" s="106">
        <v>468</v>
      </c>
      <c r="E84" s="106">
        <v>12</v>
      </c>
      <c r="F84" s="107">
        <v>3</v>
      </c>
    </row>
    <row r="85" spans="1:6" ht="11.25">
      <c r="A85" s="145"/>
      <c r="B85" s="92"/>
      <c r="C85" s="77">
        <v>100</v>
      </c>
      <c r="D85" s="97">
        <f>D84/$C$84*100</f>
        <v>96.894409937888199</v>
      </c>
      <c r="E85" s="97">
        <f>E84/$C$84*100</f>
        <v>2.4844720496894408</v>
      </c>
      <c r="F85" s="97">
        <f>F84/$C$84*100</f>
        <v>0.6211180124223602</v>
      </c>
    </row>
    <row r="86" spans="1:6" ht="11.25">
      <c r="A86" s="145"/>
      <c r="B86" s="108" t="s">
        <v>65</v>
      </c>
      <c r="C86" s="76">
        <v>1067</v>
      </c>
      <c r="D86" s="106">
        <v>1050</v>
      </c>
      <c r="E86" s="106">
        <v>14</v>
      </c>
      <c r="F86" s="107">
        <v>3</v>
      </c>
    </row>
    <row r="87" spans="1:6" ht="11.25">
      <c r="A87" s="145"/>
      <c r="B87" s="92"/>
      <c r="C87" s="77">
        <v>100</v>
      </c>
      <c r="D87" s="115">
        <f>D86/$C$86*100</f>
        <v>98.40674789128397</v>
      </c>
      <c r="E87" s="115">
        <f>E86/$C$86*100</f>
        <v>1.3120899718837862</v>
      </c>
      <c r="F87" s="115">
        <f>F86/$C$86*100</f>
        <v>0.28116213683223995</v>
      </c>
    </row>
    <row r="88" spans="1:6" ht="11.25">
      <c r="A88" s="145"/>
      <c r="B88" s="117" t="s">
        <v>66</v>
      </c>
      <c r="C88" s="76">
        <v>454</v>
      </c>
      <c r="D88" s="118">
        <v>444</v>
      </c>
      <c r="E88" s="118">
        <v>8</v>
      </c>
      <c r="F88" s="118">
        <v>2</v>
      </c>
    </row>
    <row r="89" spans="1:6" ht="11.25">
      <c r="A89" s="145"/>
      <c r="B89" s="92"/>
      <c r="C89" s="77">
        <v>100</v>
      </c>
      <c r="D89" s="97">
        <f>D88/$C$88*100</f>
        <v>97.797356828193841</v>
      </c>
      <c r="E89" s="97">
        <f>E88/$C$88*100</f>
        <v>1.7621145374449341</v>
      </c>
      <c r="F89" s="97">
        <f>F88/$C$88*100</f>
        <v>0.44052863436123352</v>
      </c>
    </row>
    <row r="90" spans="1:6" ht="11.25">
      <c r="A90" s="145"/>
      <c r="B90" s="110" t="s">
        <v>49</v>
      </c>
      <c r="C90" s="102">
        <v>13</v>
      </c>
      <c r="D90" s="106">
        <v>13</v>
      </c>
      <c r="E90" s="106">
        <v>0</v>
      </c>
      <c r="F90" s="107">
        <v>0</v>
      </c>
    </row>
    <row r="91" spans="1:6" ht="11.25">
      <c r="A91" s="145"/>
      <c r="B91" s="92"/>
      <c r="C91" s="77">
        <v>100</v>
      </c>
      <c r="D91" s="97">
        <f>D90/$C$90*100</f>
        <v>100</v>
      </c>
      <c r="E91" s="97">
        <f>E90/$C$90*100</f>
        <v>0</v>
      </c>
      <c r="F91" s="97">
        <f>F90/$C$90*100</f>
        <v>0</v>
      </c>
    </row>
    <row r="92" spans="1:6" ht="11.25">
      <c r="A92" s="145"/>
      <c r="B92" s="110" t="s">
        <v>67</v>
      </c>
      <c r="C92" s="76">
        <v>93</v>
      </c>
      <c r="D92" s="106">
        <v>85</v>
      </c>
      <c r="E92" s="106">
        <v>6</v>
      </c>
      <c r="F92" s="107">
        <v>2</v>
      </c>
    </row>
    <row r="93" spans="1:6" ht="11.25">
      <c r="A93" s="145"/>
      <c r="B93" s="92"/>
      <c r="C93" s="77">
        <v>100</v>
      </c>
      <c r="D93" s="97">
        <f>D92/$C$92*100</f>
        <v>91.397849462365585</v>
      </c>
      <c r="E93" s="97">
        <f>E92/$C$92*100</f>
        <v>6.4516129032258061</v>
      </c>
      <c r="F93" s="97">
        <f>F92/$C$92*100</f>
        <v>2.1505376344086025</v>
      </c>
    </row>
    <row r="94" spans="1:6" ht="11.25">
      <c r="A94" s="145"/>
      <c r="B94" s="110" t="s">
        <v>68</v>
      </c>
      <c r="C94" s="102">
        <v>21</v>
      </c>
      <c r="D94" s="106">
        <v>17</v>
      </c>
      <c r="E94" s="106">
        <v>2</v>
      </c>
      <c r="F94" s="107">
        <v>2</v>
      </c>
    </row>
    <row r="95" spans="1:6" ht="11.25">
      <c r="A95" s="146"/>
      <c r="B95" s="94"/>
      <c r="C95" s="75">
        <v>100</v>
      </c>
      <c r="D95" s="109">
        <f>D94/$C$94*100</f>
        <v>80.952380952380949</v>
      </c>
      <c r="E95" s="109">
        <f>E94/$C$94*100</f>
        <v>9.5238095238095237</v>
      </c>
      <c r="F95" s="109">
        <f>F94/$C$94*100</f>
        <v>9.5238095238095237</v>
      </c>
    </row>
  </sheetData>
  <mergeCells count="6">
    <mergeCell ref="A72:A95"/>
    <mergeCell ref="A4:G4"/>
    <mergeCell ref="A12:A17"/>
    <mergeCell ref="A18:A31"/>
    <mergeCell ref="A32:A53"/>
    <mergeCell ref="A54:A71"/>
  </mergeCells>
  <phoneticPr fontId="5"/>
  <pageMargins left="1.5748031496062993" right="0.19685039370078741" top="0.19685039370078741" bottom="0.27559055118110237" header="0.31496062992125984" footer="0.23622047244094491"/>
  <pageSetup paperSize="9" orientation="portrait" useFirstPageNumber="1" r:id="rId1"/>
  <rowBreaks count="1" manualBreakCount="1">
    <brk id="53"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7" width="6.625" style="1" customWidth="1"/>
    <col min="8" max="9" width="6.625" style="136" customWidth="1"/>
    <col min="10" max="16384" width="9" style="2"/>
  </cols>
  <sheetData>
    <row r="1" spans="1:9" ht="22.5" customHeight="1" thickBot="1">
      <c r="A1" s="126" t="s">
        <v>73</v>
      </c>
      <c r="B1" s="5"/>
      <c r="C1" s="32"/>
      <c r="D1" s="2"/>
      <c r="E1" s="5"/>
      <c r="F1" s="2"/>
      <c r="G1" s="2"/>
      <c r="H1" s="132"/>
      <c r="I1" s="132"/>
    </row>
    <row r="2" spans="1:9" ht="11.25" customHeight="1">
      <c r="D2" s="79"/>
      <c r="F2" s="79"/>
      <c r="G2" s="2"/>
      <c r="H2" s="132"/>
      <c r="I2" s="132"/>
    </row>
    <row r="3" spans="1:9" ht="11.25" customHeight="1">
      <c r="D3" s="2"/>
      <c r="F3" s="2"/>
      <c r="G3" s="2"/>
      <c r="H3" s="132"/>
      <c r="I3" s="132"/>
    </row>
    <row r="4" spans="1:9" ht="36.75" customHeight="1">
      <c r="A4" s="148" t="s">
        <v>112</v>
      </c>
      <c r="B4" s="148"/>
      <c r="C4" s="148"/>
      <c r="D4" s="148"/>
      <c r="E4" s="148"/>
      <c r="F4" s="148"/>
      <c r="G4" s="148"/>
      <c r="H4" s="148"/>
      <c r="I4" s="132"/>
    </row>
    <row r="5" spans="1:9" ht="11.25">
      <c r="B5" s="83"/>
      <c r="C5" s="84"/>
      <c r="D5" s="2"/>
      <c r="E5" s="124"/>
      <c r="F5" s="2"/>
      <c r="G5" s="2"/>
      <c r="H5" s="132"/>
      <c r="I5" s="132"/>
    </row>
    <row r="6" spans="1:9" ht="11.25">
      <c r="B6" s="83"/>
      <c r="C6" s="84"/>
      <c r="D6" s="2"/>
      <c r="E6" s="124"/>
      <c r="F6" s="2"/>
      <c r="G6" s="2"/>
      <c r="H6" s="132"/>
      <c r="I6" s="132"/>
    </row>
    <row r="7" spans="1:9" ht="11.25">
      <c r="A7" s="2"/>
      <c r="B7" s="83"/>
      <c r="C7" s="84"/>
      <c r="D7" s="81"/>
      <c r="E7" s="80"/>
      <c r="F7" s="81"/>
      <c r="G7" s="2"/>
      <c r="H7" s="132"/>
      <c r="I7" s="132"/>
    </row>
    <row r="8" spans="1:9" ht="24" customHeight="1">
      <c r="A8" s="2"/>
      <c r="B8" s="61"/>
      <c r="D8" s="111"/>
      <c r="E8" s="112"/>
      <c r="F8" s="112"/>
      <c r="G8" s="113"/>
      <c r="H8" s="133"/>
      <c r="I8" s="133"/>
    </row>
    <row r="9" spans="1:9" s="4" customFormat="1" ht="180" customHeight="1">
      <c r="A9" s="74" t="s">
        <v>11</v>
      </c>
      <c r="B9" s="3"/>
      <c r="C9" s="62" t="s">
        <v>10</v>
      </c>
      <c r="D9" s="122" t="s">
        <v>78</v>
      </c>
      <c r="E9" s="122" t="s">
        <v>79</v>
      </c>
      <c r="F9" s="122" t="s">
        <v>113</v>
      </c>
      <c r="G9" s="122" t="s">
        <v>77</v>
      </c>
      <c r="H9" s="134"/>
      <c r="I9" s="134"/>
    </row>
    <row r="10" spans="1:9" s="37" customFormat="1" ht="12" customHeight="1">
      <c r="A10" s="34"/>
      <c r="B10" s="35" t="s">
        <v>7</v>
      </c>
      <c r="C10" s="101">
        <v>2517</v>
      </c>
      <c r="D10" s="57">
        <v>2135</v>
      </c>
      <c r="E10" s="57">
        <v>118</v>
      </c>
      <c r="F10" s="85">
        <v>236</v>
      </c>
      <c r="G10" s="85">
        <v>28</v>
      </c>
      <c r="H10" s="127"/>
      <c r="I10" s="127"/>
    </row>
    <row r="11" spans="1:9" s="39" customFormat="1" ht="12" customHeight="1">
      <c r="A11" s="38"/>
      <c r="B11" s="82"/>
      <c r="C11" s="75">
        <v>100</v>
      </c>
      <c r="D11" s="58">
        <f t="shared" ref="D11:G11" si="0">D10/$C$10*100</f>
        <v>84.823202224870869</v>
      </c>
      <c r="E11" s="58">
        <f t="shared" si="0"/>
        <v>4.6881207787048069</v>
      </c>
      <c r="F11" s="109">
        <f t="shared" si="0"/>
        <v>9.3762415574096138</v>
      </c>
      <c r="G11" s="109">
        <f t="shared" si="0"/>
        <v>1.1124354390147002</v>
      </c>
      <c r="H11" s="135"/>
      <c r="I11" s="135"/>
    </row>
    <row r="12" spans="1:9" s="37" customFormat="1" ht="12" customHeight="1">
      <c r="A12" s="141" t="s">
        <v>18</v>
      </c>
      <c r="B12" s="86" t="s">
        <v>8</v>
      </c>
      <c r="C12" s="101">
        <v>986</v>
      </c>
      <c r="D12" s="85">
        <v>826</v>
      </c>
      <c r="E12" s="85">
        <v>59</v>
      </c>
      <c r="F12" s="36">
        <v>96</v>
      </c>
      <c r="G12" s="36">
        <v>5</v>
      </c>
      <c r="H12" s="127"/>
      <c r="I12" s="127"/>
    </row>
    <row r="13" spans="1:9" s="39" customFormat="1" ht="12" customHeight="1">
      <c r="A13" s="142"/>
      <c r="B13" s="89"/>
      <c r="C13" s="76">
        <v>100</v>
      </c>
      <c r="D13" s="114">
        <f t="shared" ref="D13:G13" si="1">D12/$C$12*100</f>
        <v>83.772819472616632</v>
      </c>
      <c r="E13" s="114">
        <f t="shared" si="1"/>
        <v>5.983772819472617</v>
      </c>
      <c r="F13" s="115">
        <f t="shared" si="1"/>
        <v>9.7363083164300193</v>
      </c>
      <c r="G13" s="115">
        <f t="shared" si="1"/>
        <v>0.50709939148073024</v>
      </c>
      <c r="H13" s="135"/>
      <c r="I13" s="135"/>
    </row>
    <row r="14" spans="1:9" s="37" customFormat="1" ht="12" customHeight="1">
      <c r="A14" s="142"/>
      <c r="B14" s="88" t="s">
        <v>9</v>
      </c>
      <c r="C14" s="102">
        <v>1513</v>
      </c>
      <c r="D14" s="98">
        <v>1297</v>
      </c>
      <c r="E14" s="98">
        <v>57</v>
      </c>
      <c r="F14" s="40">
        <v>138</v>
      </c>
      <c r="G14" s="40">
        <v>21</v>
      </c>
      <c r="H14" s="127"/>
      <c r="I14" s="127"/>
    </row>
    <row r="15" spans="1:9" s="39" customFormat="1" ht="12" customHeight="1">
      <c r="A15" s="142"/>
      <c r="B15" s="87"/>
      <c r="C15" s="77">
        <v>100</v>
      </c>
      <c r="D15" s="116">
        <f t="shared" ref="D15:G15" si="2">D14/$C$14*100</f>
        <v>85.72372769332452</v>
      </c>
      <c r="E15" s="116">
        <f t="shared" si="2"/>
        <v>3.7673496364838068</v>
      </c>
      <c r="F15" s="97">
        <f t="shared" si="2"/>
        <v>9.1209517514871123</v>
      </c>
      <c r="G15" s="97">
        <f t="shared" si="2"/>
        <v>1.3879709187045606</v>
      </c>
      <c r="H15" s="135"/>
      <c r="I15" s="135"/>
    </row>
    <row r="16" spans="1:9" s="37" customFormat="1" ht="12" customHeight="1">
      <c r="A16" s="142"/>
      <c r="B16" s="91" t="s">
        <v>13</v>
      </c>
      <c r="C16" s="76">
        <v>18</v>
      </c>
      <c r="D16" s="96">
        <v>12</v>
      </c>
      <c r="E16" s="96">
        <v>2</v>
      </c>
      <c r="F16" s="41">
        <v>2</v>
      </c>
      <c r="G16" s="41">
        <v>2</v>
      </c>
      <c r="H16" s="127"/>
      <c r="I16" s="127"/>
    </row>
    <row r="17" spans="1:9" s="39" customFormat="1" ht="12" customHeight="1">
      <c r="A17" s="143"/>
      <c r="B17" s="90"/>
      <c r="C17" s="75">
        <v>100</v>
      </c>
      <c r="D17" s="58">
        <f t="shared" ref="D17:G17" si="3">D16/$C$16*100</f>
        <v>66.666666666666657</v>
      </c>
      <c r="E17" s="58">
        <f t="shared" si="3"/>
        <v>11.111111111111111</v>
      </c>
      <c r="F17" s="109">
        <f t="shared" si="3"/>
        <v>11.111111111111111</v>
      </c>
      <c r="G17" s="109">
        <f t="shared" si="3"/>
        <v>11.111111111111111</v>
      </c>
      <c r="H17" s="135"/>
      <c r="I17" s="135"/>
    </row>
    <row r="18" spans="1:9" s="66" customFormat="1" ht="12" customHeight="1">
      <c r="A18" s="142" t="s">
        <v>19</v>
      </c>
      <c r="B18" s="88" t="s">
        <v>55</v>
      </c>
      <c r="C18" s="102">
        <v>188</v>
      </c>
      <c r="D18" s="96">
        <v>111</v>
      </c>
      <c r="E18" s="96">
        <v>25</v>
      </c>
      <c r="F18" s="41">
        <v>49</v>
      </c>
      <c r="G18" s="41">
        <v>3</v>
      </c>
      <c r="H18" s="127"/>
      <c r="I18" s="127"/>
    </row>
    <row r="19" spans="1:9" s="39" customFormat="1" ht="12" customHeight="1">
      <c r="A19" s="142"/>
      <c r="B19" s="87"/>
      <c r="C19" s="77">
        <v>100</v>
      </c>
      <c r="D19" s="97">
        <f t="shared" ref="D19:G19" si="4">D18/$C$18*100</f>
        <v>59.042553191489368</v>
      </c>
      <c r="E19" s="97">
        <f t="shared" si="4"/>
        <v>13.297872340425531</v>
      </c>
      <c r="F19" s="97">
        <f t="shared" si="4"/>
        <v>26.063829787234045</v>
      </c>
      <c r="G19" s="97">
        <f t="shared" si="4"/>
        <v>1.5957446808510638</v>
      </c>
      <c r="H19" s="135"/>
      <c r="I19" s="135"/>
    </row>
    <row r="20" spans="1:9" s="66" customFormat="1" ht="12" customHeight="1">
      <c r="A20" s="142"/>
      <c r="B20" s="88" t="s">
        <v>14</v>
      </c>
      <c r="C20" s="102">
        <v>262</v>
      </c>
      <c r="D20" s="96">
        <v>212</v>
      </c>
      <c r="E20" s="96">
        <v>18</v>
      </c>
      <c r="F20" s="41">
        <v>31</v>
      </c>
      <c r="G20" s="41">
        <v>1</v>
      </c>
      <c r="H20" s="127"/>
      <c r="I20" s="127"/>
    </row>
    <row r="21" spans="1:9" s="39" customFormat="1" ht="12" customHeight="1">
      <c r="A21" s="142"/>
      <c r="B21" s="87"/>
      <c r="C21" s="77">
        <v>100</v>
      </c>
      <c r="D21" s="97">
        <f t="shared" ref="D21:G21" si="5">D20/$C$20*100</f>
        <v>80.916030534351151</v>
      </c>
      <c r="E21" s="97">
        <f t="shared" si="5"/>
        <v>6.8702290076335881</v>
      </c>
      <c r="F21" s="97">
        <f t="shared" si="5"/>
        <v>11.83206106870229</v>
      </c>
      <c r="G21" s="97">
        <f t="shared" si="5"/>
        <v>0.38167938931297707</v>
      </c>
      <c r="H21" s="135"/>
      <c r="I21" s="135"/>
    </row>
    <row r="22" spans="1:9" s="66" customFormat="1" ht="12" customHeight="1">
      <c r="A22" s="142"/>
      <c r="B22" s="91" t="s">
        <v>15</v>
      </c>
      <c r="C22" s="102">
        <v>406</v>
      </c>
      <c r="D22" s="98">
        <v>337</v>
      </c>
      <c r="E22" s="98">
        <v>23</v>
      </c>
      <c r="F22" s="40">
        <v>42</v>
      </c>
      <c r="G22" s="40">
        <v>4</v>
      </c>
      <c r="H22" s="127"/>
      <c r="I22" s="127"/>
    </row>
    <row r="23" spans="1:9" s="39" customFormat="1" ht="12" customHeight="1">
      <c r="A23" s="142"/>
      <c r="B23" s="87"/>
      <c r="C23" s="76">
        <v>100</v>
      </c>
      <c r="D23" s="97">
        <f t="shared" ref="D23:G23" si="6">D22/$C$22*100</f>
        <v>83.004926108374391</v>
      </c>
      <c r="E23" s="97">
        <f t="shared" si="6"/>
        <v>5.6650246305418719</v>
      </c>
      <c r="F23" s="97">
        <f t="shared" si="6"/>
        <v>10.344827586206897</v>
      </c>
      <c r="G23" s="97">
        <f t="shared" si="6"/>
        <v>0.98522167487684731</v>
      </c>
      <c r="H23" s="135"/>
      <c r="I23" s="135"/>
    </row>
    <row r="24" spans="1:9" s="66" customFormat="1" ht="12" customHeight="1">
      <c r="A24" s="142"/>
      <c r="B24" s="88" t="s">
        <v>16</v>
      </c>
      <c r="C24" s="102">
        <v>451</v>
      </c>
      <c r="D24" s="96">
        <v>396</v>
      </c>
      <c r="E24" s="96">
        <v>15</v>
      </c>
      <c r="F24" s="41">
        <v>38</v>
      </c>
      <c r="G24" s="41">
        <v>2</v>
      </c>
      <c r="H24" s="127"/>
      <c r="I24" s="127"/>
    </row>
    <row r="25" spans="1:9" s="39" customFormat="1" ht="12" customHeight="1">
      <c r="A25" s="142"/>
      <c r="B25" s="87"/>
      <c r="C25" s="77">
        <v>100</v>
      </c>
      <c r="D25" s="97">
        <f t="shared" ref="D25:G25" si="7">D24/$C$24*100</f>
        <v>87.804878048780495</v>
      </c>
      <c r="E25" s="97">
        <f t="shared" si="7"/>
        <v>3.325942350332594</v>
      </c>
      <c r="F25" s="97">
        <f t="shared" si="7"/>
        <v>8.4257206208425721</v>
      </c>
      <c r="G25" s="97">
        <f t="shared" si="7"/>
        <v>0.44345898004434592</v>
      </c>
      <c r="H25" s="135"/>
      <c r="I25" s="135"/>
    </row>
    <row r="26" spans="1:9" s="66" customFormat="1" ht="12" customHeight="1">
      <c r="A26" s="142"/>
      <c r="B26" s="88" t="s">
        <v>17</v>
      </c>
      <c r="C26" s="102">
        <v>554</v>
      </c>
      <c r="D26" s="98">
        <v>495</v>
      </c>
      <c r="E26" s="98">
        <v>23</v>
      </c>
      <c r="F26" s="40">
        <v>34</v>
      </c>
      <c r="G26" s="40">
        <v>2</v>
      </c>
      <c r="H26" s="127"/>
      <c r="I26" s="127"/>
    </row>
    <row r="27" spans="1:9" s="39" customFormat="1" ht="12" customHeight="1">
      <c r="A27" s="142"/>
      <c r="B27" s="87"/>
      <c r="C27" s="76">
        <v>100</v>
      </c>
      <c r="D27" s="97">
        <f t="shared" ref="D27:G27" si="8">D26/$C$26*100</f>
        <v>89.350180505415167</v>
      </c>
      <c r="E27" s="97">
        <f t="shared" si="8"/>
        <v>4.1516245487364625</v>
      </c>
      <c r="F27" s="97">
        <f t="shared" si="8"/>
        <v>6.1371841155234659</v>
      </c>
      <c r="G27" s="97">
        <f t="shared" si="8"/>
        <v>0.36101083032490977</v>
      </c>
      <c r="H27" s="135"/>
      <c r="I27" s="135"/>
    </row>
    <row r="28" spans="1:9" s="37" customFormat="1" ht="12" customHeight="1">
      <c r="A28" s="142"/>
      <c r="B28" s="91" t="s">
        <v>56</v>
      </c>
      <c r="C28" s="102">
        <v>639</v>
      </c>
      <c r="D28" s="98">
        <v>573</v>
      </c>
      <c r="E28" s="98">
        <v>12</v>
      </c>
      <c r="F28" s="40">
        <v>40</v>
      </c>
      <c r="G28" s="40">
        <v>14</v>
      </c>
      <c r="H28" s="127"/>
      <c r="I28" s="127"/>
    </row>
    <row r="29" spans="1:9" s="39" customFormat="1" ht="12" customHeight="1">
      <c r="A29" s="142"/>
      <c r="B29" s="87"/>
      <c r="C29" s="77">
        <v>100</v>
      </c>
      <c r="D29" s="97">
        <f t="shared" ref="D29:G29" si="9">D28/$C$28*100</f>
        <v>89.671361502347409</v>
      </c>
      <c r="E29" s="97">
        <f t="shared" si="9"/>
        <v>1.8779342723004695</v>
      </c>
      <c r="F29" s="97">
        <f t="shared" si="9"/>
        <v>6.2597809076682314</v>
      </c>
      <c r="G29" s="97">
        <f t="shared" si="9"/>
        <v>2.1909233176838812</v>
      </c>
      <c r="H29" s="135"/>
      <c r="I29" s="135"/>
    </row>
    <row r="30" spans="1:9" s="66" customFormat="1" ht="12" customHeight="1">
      <c r="A30" s="142"/>
      <c r="B30" s="88" t="s">
        <v>12</v>
      </c>
      <c r="C30" s="102">
        <v>17</v>
      </c>
      <c r="D30" s="96">
        <v>11</v>
      </c>
      <c r="E30" s="96">
        <v>2</v>
      </c>
      <c r="F30" s="41">
        <v>2</v>
      </c>
      <c r="G30" s="41">
        <v>2</v>
      </c>
      <c r="H30" s="127"/>
      <c r="I30" s="127"/>
    </row>
    <row r="31" spans="1:9" s="39" customFormat="1" ht="12" customHeight="1">
      <c r="A31" s="143"/>
      <c r="B31" s="90"/>
      <c r="C31" s="75">
        <v>100</v>
      </c>
      <c r="D31" s="97">
        <f t="shared" ref="D31:G31" si="10">D30/$C$30*100</f>
        <v>64.705882352941174</v>
      </c>
      <c r="E31" s="97">
        <f t="shared" si="10"/>
        <v>11.76470588235294</v>
      </c>
      <c r="F31" s="97">
        <f t="shared" si="10"/>
        <v>11.76470588235294</v>
      </c>
      <c r="G31" s="97">
        <f t="shared" si="10"/>
        <v>11.76470588235294</v>
      </c>
      <c r="H31" s="135"/>
      <c r="I31" s="135"/>
    </row>
    <row r="32" spans="1:9" s="66" customFormat="1" ht="12" customHeight="1">
      <c r="A32" s="141" t="s">
        <v>20</v>
      </c>
      <c r="B32" s="86" t="s">
        <v>21</v>
      </c>
      <c r="C32" s="101">
        <v>313</v>
      </c>
      <c r="D32" s="85">
        <v>226</v>
      </c>
      <c r="E32" s="85">
        <v>17</v>
      </c>
      <c r="F32" s="36">
        <v>65</v>
      </c>
      <c r="G32" s="36">
        <v>5</v>
      </c>
      <c r="H32" s="127"/>
      <c r="I32" s="127"/>
    </row>
    <row r="33" spans="1:9" s="39" customFormat="1" ht="12" customHeight="1">
      <c r="A33" s="142"/>
      <c r="B33" s="87"/>
      <c r="C33" s="76">
        <v>100</v>
      </c>
      <c r="D33" s="97">
        <f t="shared" ref="D33:G33" si="11">D32/$C$32*100</f>
        <v>72.204472843450489</v>
      </c>
      <c r="E33" s="97">
        <f t="shared" si="11"/>
        <v>5.4313099041533546</v>
      </c>
      <c r="F33" s="97">
        <f t="shared" si="11"/>
        <v>20.766773162939298</v>
      </c>
      <c r="G33" s="97">
        <f t="shared" si="11"/>
        <v>1.5974440894568689</v>
      </c>
      <c r="H33" s="135"/>
      <c r="I33" s="135"/>
    </row>
    <row r="34" spans="1:9" s="66" customFormat="1" ht="12" customHeight="1">
      <c r="A34" s="142"/>
      <c r="B34" s="91" t="s">
        <v>22</v>
      </c>
      <c r="C34" s="102">
        <v>352</v>
      </c>
      <c r="D34" s="98">
        <v>303</v>
      </c>
      <c r="E34" s="98">
        <v>16</v>
      </c>
      <c r="F34" s="40">
        <v>29</v>
      </c>
      <c r="G34" s="40">
        <v>4</v>
      </c>
      <c r="H34" s="127"/>
      <c r="I34" s="127"/>
    </row>
    <row r="35" spans="1:9" s="39" customFormat="1" ht="12" customHeight="1">
      <c r="A35" s="142"/>
      <c r="B35" s="87"/>
      <c r="C35" s="77">
        <v>100</v>
      </c>
      <c r="D35" s="97">
        <f t="shared" ref="D35:G35" si="12">D34/$C$34*100</f>
        <v>86.079545454545453</v>
      </c>
      <c r="E35" s="97">
        <f t="shared" si="12"/>
        <v>4.5454545454545459</v>
      </c>
      <c r="F35" s="97">
        <f t="shared" si="12"/>
        <v>8.2386363636363633</v>
      </c>
      <c r="G35" s="97">
        <f t="shared" si="12"/>
        <v>1.1363636363636365</v>
      </c>
      <c r="H35" s="135"/>
      <c r="I35" s="135"/>
    </row>
    <row r="36" spans="1:9" s="66" customFormat="1" ht="12" customHeight="1">
      <c r="A36" s="142"/>
      <c r="B36" s="88" t="s">
        <v>23</v>
      </c>
      <c r="C36" s="76">
        <v>327</v>
      </c>
      <c r="D36" s="96">
        <v>285</v>
      </c>
      <c r="E36" s="96">
        <v>15</v>
      </c>
      <c r="F36" s="41">
        <v>22</v>
      </c>
      <c r="G36" s="41">
        <v>5</v>
      </c>
      <c r="H36" s="127"/>
      <c r="I36" s="127"/>
    </row>
    <row r="37" spans="1:9" s="39" customFormat="1" ht="12" customHeight="1">
      <c r="A37" s="142"/>
      <c r="B37" s="87"/>
      <c r="C37" s="76">
        <v>100</v>
      </c>
      <c r="D37" s="97">
        <f t="shared" ref="D37:G37" si="13">D36/$C$36*100</f>
        <v>87.155963302752298</v>
      </c>
      <c r="E37" s="97">
        <f t="shared" si="13"/>
        <v>4.5871559633027523</v>
      </c>
      <c r="F37" s="97">
        <f t="shared" si="13"/>
        <v>6.7278287461773694</v>
      </c>
      <c r="G37" s="97">
        <f t="shared" si="13"/>
        <v>1.5290519877675841</v>
      </c>
      <c r="H37" s="135"/>
      <c r="I37" s="135"/>
    </row>
    <row r="38" spans="1:9" s="66" customFormat="1" ht="12" customHeight="1">
      <c r="A38" s="142"/>
      <c r="B38" s="88" t="s">
        <v>24</v>
      </c>
      <c r="C38" s="102">
        <v>248</v>
      </c>
      <c r="D38" s="98">
        <v>212</v>
      </c>
      <c r="E38" s="98">
        <v>10</v>
      </c>
      <c r="F38" s="40">
        <v>24</v>
      </c>
      <c r="G38" s="40">
        <v>2</v>
      </c>
      <c r="H38" s="127"/>
      <c r="I38" s="127"/>
    </row>
    <row r="39" spans="1:9" s="39" customFormat="1" ht="12" customHeight="1">
      <c r="A39" s="142"/>
      <c r="B39" s="87"/>
      <c r="C39" s="77">
        <v>100</v>
      </c>
      <c r="D39" s="97">
        <f t="shared" ref="D39:G39" si="14">D38/$C$38*100</f>
        <v>85.483870967741936</v>
      </c>
      <c r="E39" s="97">
        <f t="shared" si="14"/>
        <v>4.032258064516129</v>
      </c>
      <c r="F39" s="97">
        <f t="shared" si="14"/>
        <v>9.67741935483871</v>
      </c>
      <c r="G39" s="97">
        <f t="shared" si="14"/>
        <v>0.80645161290322576</v>
      </c>
      <c r="H39" s="135"/>
      <c r="I39" s="135"/>
    </row>
    <row r="40" spans="1:9" s="66" customFormat="1" ht="12" customHeight="1">
      <c r="A40" s="142"/>
      <c r="B40" s="88" t="s">
        <v>25</v>
      </c>
      <c r="C40" s="76">
        <v>167</v>
      </c>
      <c r="D40" s="96">
        <v>150</v>
      </c>
      <c r="E40" s="96">
        <v>3</v>
      </c>
      <c r="F40" s="41">
        <v>12</v>
      </c>
      <c r="G40" s="41">
        <v>2</v>
      </c>
      <c r="H40" s="127"/>
      <c r="I40" s="127"/>
    </row>
    <row r="41" spans="1:9" s="39" customFormat="1" ht="12" customHeight="1">
      <c r="A41" s="142"/>
      <c r="B41" s="87"/>
      <c r="C41" s="76">
        <v>100</v>
      </c>
      <c r="D41" s="97">
        <f t="shared" ref="D41:G41" si="15">D40/$C$40*100</f>
        <v>89.820359281437121</v>
      </c>
      <c r="E41" s="97">
        <f t="shared" si="15"/>
        <v>1.7964071856287425</v>
      </c>
      <c r="F41" s="97">
        <f t="shared" si="15"/>
        <v>7.1856287425149699</v>
      </c>
      <c r="G41" s="97">
        <f t="shared" si="15"/>
        <v>1.1976047904191618</v>
      </c>
      <c r="H41" s="135"/>
      <c r="I41" s="135"/>
    </row>
    <row r="42" spans="1:9" s="37" customFormat="1" ht="12" customHeight="1">
      <c r="A42" s="142"/>
      <c r="B42" s="91" t="s">
        <v>26</v>
      </c>
      <c r="C42" s="102">
        <v>275</v>
      </c>
      <c r="D42" s="98">
        <v>225</v>
      </c>
      <c r="E42" s="98">
        <v>22</v>
      </c>
      <c r="F42" s="40">
        <v>26</v>
      </c>
      <c r="G42" s="40">
        <v>2</v>
      </c>
      <c r="H42" s="127"/>
      <c r="I42" s="127"/>
    </row>
    <row r="43" spans="1:9" s="39" customFormat="1" ht="12" customHeight="1">
      <c r="A43" s="142"/>
      <c r="B43" s="87"/>
      <c r="C43" s="77">
        <v>100</v>
      </c>
      <c r="D43" s="97">
        <f t="shared" ref="D43:G43" si="16">D42/$C$42*100</f>
        <v>81.818181818181827</v>
      </c>
      <c r="E43" s="97">
        <f t="shared" si="16"/>
        <v>8</v>
      </c>
      <c r="F43" s="97">
        <f t="shared" si="16"/>
        <v>9.454545454545455</v>
      </c>
      <c r="G43" s="97">
        <f t="shared" si="16"/>
        <v>0.72727272727272729</v>
      </c>
      <c r="H43" s="135"/>
      <c r="I43" s="135"/>
    </row>
    <row r="44" spans="1:9" s="37" customFormat="1" ht="12" customHeight="1">
      <c r="A44" s="142"/>
      <c r="B44" s="88" t="s">
        <v>27</v>
      </c>
      <c r="C44" s="76">
        <v>147</v>
      </c>
      <c r="D44" s="96">
        <v>136</v>
      </c>
      <c r="E44" s="96">
        <v>2</v>
      </c>
      <c r="F44" s="41">
        <v>8</v>
      </c>
      <c r="G44" s="41">
        <v>1</v>
      </c>
      <c r="H44" s="127"/>
      <c r="I44" s="127"/>
    </row>
    <row r="45" spans="1:9" s="39" customFormat="1" ht="12" customHeight="1">
      <c r="A45" s="142"/>
      <c r="B45" s="87"/>
      <c r="C45" s="76">
        <v>100</v>
      </c>
      <c r="D45" s="97">
        <f t="shared" ref="D45:G45" si="17">D44/$C$44*100</f>
        <v>92.517006802721085</v>
      </c>
      <c r="E45" s="97">
        <f t="shared" si="17"/>
        <v>1.3605442176870748</v>
      </c>
      <c r="F45" s="97">
        <f t="shared" si="17"/>
        <v>5.4421768707482991</v>
      </c>
      <c r="G45" s="97">
        <f t="shared" si="17"/>
        <v>0.68027210884353739</v>
      </c>
      <c r="H45" s="135"/>
      <c r="I45" s="135"/>
    </row>
    <row r="46" spans="1:9" s="37" customFormat="1" ht="12" customHeight="1">
      <c r="A46" s="142"/>
      <c r="B46" s="91" t="s">
        <v>28</v>
      </c>
      <c r="C46" s="102">
        <v>194</v>
      </c>
      <c r="D46" s="98">
        <v>172</v>
      </c>
      <c r="E46" s="98">
        <v>9</v>
      </c>
      <c r="F46" s="40">
        <v>12</v>
      </c>
      <c r="G46" s="40">
        <v>1</v>
      </c>
      <c r="H46" s="127"/>
      <c r="I46" s="127"/>
    </row>
    <row r="47" spans="1:9" s="39" customFormat="1" ht="12" customHeight="1">
      <c r="A47" s="142"/>
      <c r="B47" s="87"/>
      <c r="C47" s="77">
        <v>100</v>
      </c>
      <c r="D47" s="97">
        <f t="shared" ref="D47:G47" si="18">D46/$C$46*100</f>
        <v>88.659793814432987</v>
      </c>
      <c r="E47" s="97">
        <f t="shared" si="18"/>
        <v>4.6391752577319592</v>
      </c>
      <c r="F47" s="97">
        <f t="shared" si="18"/>
        <v>6.1855670103092786</v>
      </c>
      <c r="G47" s="97">
        <f t="shared" si="18"/>
        <v>0.51546391752577314</v>
      </c>
      <c r="H47" s="135"/>
      <c r="I47" s="135"/>
    </row>
    <row r="48" spans="1:9" s="66" customFormat="1" ht="12" customHeight="1">
      <c r="A48" s="142"/>
      <c r="B48" s="88" t="s">
        <v>29</v>
      </c>
      <c r="C48" s="76">
        <v>296</v>
      </c>
      <c r="D48" s="96">
        <v>248</v>
      </c>
      <c r="E48" s="96">
        <v>15</v>
      </c>
      <c r="F48" s="41">
        <v>30</v>
      </c>
      <c r="G48" s="41">
        <v>3</v>
      </c>
      <c r="H48" s="127"/>
      <c r="I48" s="127"/>
    </row>
    <row r="49" spans="1:9" s="39" customFormat="1" ht="12" customHeight="1">
      <c r="A49" s="142"/>
      <c r="B49" s="87"/>
      <c r="C49" s="76">
        <v>100</v>
      </c>
      <c r="D49" s="97">
        <f t="shared" ref="D49:G49" si="19">D48/$C$48*100</f>
        <v>83.78378378378379</v>
      </c>
      <c r="E49" s="97">
        <f t="shared" si="19"/>
        <v>5.0675675675675675</v>
      </c>
      <c r="F49" s="97">
        <f t="shared" si="19"/>
        <v>10.135135135135135</v>
      </c>
      <c r="G49" s="97">
        <f t="shared" si="19"/>
        <v>1.0135135135135136</v>
      </c>
      <c r="H49" s="135"/>
      <c r="I49" s="135"/>
    </row>
    <row r="50" spans="1:9" s="66" customFormat="1" ht="12" customHeight="1">
      <c r="A50" s="142"/>
      <c r="B50" s="88" t="s">
        <v>30</v>
      </c>
      <c r="C50" s="102">
        <v>178</v>
      </c>
      <c r="D50" s="98">
        <v>166</v>
      </c>
      <c r="E50" s="98">
        <v>7</v>
      </c>
      <c r="F50" s="40">
        <v>4</v>
      </c>
      <c r="G50" s="40">
        <v>1</v>
      </c>
      <c r="H50" s="127"/>
      <c r="I50" s="127"/>
    </row>
    <row r="51" spans="1:9" s="39" customFormat="1" ht="12" customHeight="1">
      <c r="A51" s="142"/>
      <c r="B51" s="87"/>
      <c r="C51" s="77">
        <v>100</v>
      </c>
      <c r="D51" s="97">
        <f t="shared" ref="D51:G51" si="20">D50/$C$50*100</f>
        <v>93.258426966292134</v>
      </c>
      <c r="E51" s="97">
        <f t="shared" si="20"/>
        <v>3.9325842696629212</v>
      </c>
      <c r="F51" s="97">
        <f t="shared" si="20"/>
        <v>2.2471910112359552</v>
      </c>
      <c r="G51" s="97">
        <f t="shared" si="20"/>
        <v>0.5617977528089888</v>
      </c>
      <c r="H51" s="135"/>
      <c r="I51" s="135"/>
    </row>
    <row r="52" spans="1:9" s="66" customFormat="1" ht="12" customHeight="1">
      <c r="A52" s="142"/>
      <c r="B52" s="88" t="s">
        <v>12</v>
      </c>
      <c r="C52" s="76">
        <v>20</v>
      </c>
      <c r="D52" s="96">
        <v>12</v>
      </c>
      <c r="E52" s="96">
        <v>2</v>
      </c>
      <c r="F52" s="41">
        <v>4</v>
      </c>
      <c r="G52" s="41">
        <v>2</v>
      </c>
      <c r="H52" s="127"/>
      <c r="I52" s="127"/>
    </row>
    <row r="53" spans="1:9" s="39" customFormat="1" ht="12" customHeight="1">
      <c r="A53" s="143"/>
      <c r="B53" s="90"/>
      <c r="C53" s="75">
        <v>100</v>
      </c>
      <c r="D53" s="109">
        <f t="shared" ref="D53:G53" si="21">D52/$C$52*100</f>
        <v>60</v>
      </c>
      <c r="E53" s="109">
        <f t="shared" si="21"/>
        <v>10</v>
      </c>
      <c r="F53" s="109">
        <f t="shared" si="21"/>
        <v>20</v>
      </c>
      <c r="G53" s="109">
        <f t="shared" si="21"/>
        <v>10</v>
      </c>
      <c r="H53" s="135"/>
      <c r="I53" s="135"/>
    </row>
    <row r="54" spans="1:9" s="39" customFormat="1" ht="12" customHeight="1">
      <c r="A54" s="141" t="s">
        <v>42</v>
      </c>
      <c r="B54" s="119" t="s">
        <v>53</v>
      </c>
      <c r="C54" s="101">
        <v>696</v>
      </c>
      <c r="D54" s="85">
        <v>563</v>
      </c>
      <c r="E54" s="85">
        <v>52</v>
      </c>
      <c r="F54" s="36">
        <v>77</v>
      </c>
      <c r="G54" s="36">
        <v>4</v>
      </c>
      <c r="H54" s="127"/>
      <c r="I54" s="127"/>
    </row>
    <row r="55" spans="1:9" s="39" customFormat="1" ht="12" customHeight="1">
      <c r="A55" s="142"/>
      <c r="B55" s="92"/>
      <c r="C55" s="77">
        <v>100</v>
      </c>
      <c r="D55" s="97">
        <f t="shared" ref="D55:G55" si="22">D54/$C$54*100</f>
        <v>80.890804597701148</v>
      </c>
      <c r="E55" s="97">
        <f t="shared" si="22"/>
        <v>7.4712643678160928</v>
      </c>
      <c r="F55" s="97">
        <f t="shared" si="22"/>
        <v>11.063218390804598</v>
      </c>
      <c r="G55" s="97">
        <f t="shared" si="22"/>
        <v>0.57471264367816088</v>
      </c>
      <c r="H55" s="135"/>
      <c r="I55" s="135"/>
    </row>
    <row r="56" spans="1:9" s="39" customFormat="1" ht="12" customHeight="1">
      <c r="A56" s="142"/>
      <c r="B56" s="93" t="s">
        <v>43</v>
      </c>
      <c r="C56" s="76">
        <v>112</v>
      </c>
      <c r="D56" s="96">
        <v>90</v>
      </c>
      <c r="E56" s="96">
        <v>6</v>
      </c>
      <c r="F56" s="41">
        <v>16</v>
      </c>
      <c r="G56" s="41">
        <v>0</v>
      </c>
      <c r="H56" s="127"/>
      <c r="I56" s="127"/>
    </row>
    <row r="57" spans="1:9" s="39" customFormat="1" ht="12" customHeight="1">
      <c r="A57" s="142"/>
      <c r="B57" s="92"/>
      <c r="C57" s="76">
        <v>100</v>
      </c>
      <c r="D57" s="97">
        <f t="shared" ref="D57:G57" si="23">D56/$C$56*100</f>
        <v>80.357142857142861</v>
      </c>
      <c r="E57" s="97">
        <f t="shared" si="23"/>
        <v>5.3571428571428568</v>
      </c>
      <c r="F57" s="97">
        <f t="shared" si="23"/>
        <v>14.285714285714285</v>
      </c>
      <c r="G57" s="97">
        <f t="shared" si="23"/>
        <v>0</v>
      </c>
      <c r="H57" s="135"/>
      <c r="I57" s="135"/>
    </row>
    <row r="58" spans="1:9" s="39" customFormat="1" ht="12" customHeight="1">
      <c r="A58" s="142"/>
      <c r="B58" s="93" t="s">
        <v>44</v>
      </c>
      <c r="C58" s="102">
        <v>128</v>
      </c>
      <c r="D58" s="98">
        <v>112</v>
      </c>
      <c r="E58" s="98">
        <v>5</v>
      </c>
      <c r="F58" s="40">
        <v>11</v>
      </c>
      <c r="G58" s="40">
        <v>0</v>
      </c>
      <c r="H58" s="127"/>
      <c r="I58" s="127"/>
    </row>
    <row r="59" spans="1:9" s="39" customFormat="1" ht="12" customHeight="1">
      <c r="A59" s="142"/>
      <c r="B59" s="92"/>
      <c r="C59" s="77">
        <v>100</v>
      </c>
      <c r="D59" s="97">
        <f t="shared" ref="D59:G59" si="24">D58/$C$58*100</f>
        <v>87.5</v>
      </c>
      <c r="E59" s="97">
        <f t="shared" si="24"/>
        <v>3.90625</v>
      </c>
      <c r="F59" s="97">
        <f t="shared" si="24"/>
        <v>8.59375</v>
      </c>
      <c r="G59" s="97">
        <f t="shared" si="24"/>
        <v>0</v>
      </c>
      <c r="H59" s="135"/>
      <c r="I59" s="135"/>
    </row>
    <row r="60" spans="1:9" s="39" customFormat="1" ht="12" customHeight="1">
      <c r="A60" s="142"/>
      <c r="B60" s="93" t="s">
        <v>45</v>
      </c>
      <c r="C60" s="76">
        <v>384</v>
      </c>
      <c r="D60" s="96">
        <v>329</v>
      </c>
      <c r="E60" s="96">
        <v>15</v>
      </c>
      <c r="F60" s="41">
        <v>34</v>
      </c>
      <c r="G60" s="41">
        <v>6</v>
      </c>
      <c r="H60" s="127"/>
      <c r="I60" s="127"/>
    </row>
    <row r="61" spans="1:9" s="39" customFormat="1" ht="12" customHeight="1">
      <c r="A61" s="142"/>
      <c r="B61" s="92"/>
      <c r="C61" s="77">
        <v>100</v>
      </c>
      <c r="D61" s="97">
        <f t="shared" ref="D61:G61" si="25">D60/$C$60*100</f>
        <v>85.677083333333343</v>
      </c>
      <c r="E61" s="97">
        <f t="shared" si="25"/>
        <v>3.90625</v>
      </c>
      <c r="F61" s="97">
        <f t="shared" si="25"/>
        <v>8.8541666666666679</v>
      </c>
      <c r="G61" s="97">
        <f t="shared" si="25"/>
        <v>1.5625</v>
      </c>
      <c r="H61" s="135"/>
      <c r="I61" s="135"/>
    </row>
    <row r="62" spans="1:9" s="39" customFormat="1" ht="12" customHeight="1">
      <c r="A62" s="142"/>
      <c r="B62" s="93" t="s">
        <v>46</v>
      </c>
      <c r="C62" s="102">
        <v>550</v>
      </c>
      <c r="D62" s="98">
        <v>501</v>
      </c>
      <c r="E62" s="98">
        <v>10</v>
      </c>
      <c r="F62" s="40">
        <v>34</v>
      </c>
      <c r="G62" s="40">
        <v>5</v>
      </c>
      <c r="H62" s="127"/>
      <c r="I62" s="127"/>
    </row>
    <row r="63" spans="1:9" s="39" customFormat="1" ht="12" customHeight="1">
      <c r="A63" s="142"/>
      <c r="B63" s="92"/>
      <c r="C63" s="77">
        <v>100</v>
      </c>
      <c r="D63" s="97">
        <f t="shared" ref="D63:G63" si="26">D62/$C$62*100</f>
        <v>91.090909090909093</v>
      </c>
      <c r="E63" s="97">
        <f t="shared" si="26"/>
        <v>1.8181818181818181</v>
      </c>
      <c r="F63" s="97">
        <f t="shared" si="26"/>
        <v>6.1818181818181817</v>
      </c>
      <c r="G63" s="97">
        <f t="shared" si="26"/>
        <v>0.90909090909090906</v>
      </c>
      <c r="H63" s="135"/>
      <c r="I63" s="135"/>
    </row>
    <row r="64" spans="1:9" s="39" customFormat="1" ht="12" customHeight="1">
      <c r="A64" s="142"/>
      <c r="B64" s="95" t="s">
        <v>47</v>
      </c>
      <c r="C64" s="76">
        <v>46</v>
      </c>
      <c r="D64" s="96">
        <v>29</v>
      </c>
      <c r="E64" s="96">
        <v>3</v>
      </c>
      <c r="F64" s="41">
        <v>14</v>
      </c>
      <c r="G64" s="41">
        <v>0</v>
      </c>
      <c r="H64" s="127"/>
      <c r="I64" s="127"/>
    </row>
    <row r="65" spans="1:9" s="39" customFormat="1" ht="12" customHeight="1">
      <c r="A65" s="142"/>
      <c r="B65" s="92"/>
      <c r="C65" s="76">
        <v>100</v>
      </c>
      <c r="D65" s="97">
        <f t="shared" ref="D65:G65" si="27">D64/$C$64*100</f>
        <v>63.04347826086957</v>
      </c>
      <c r="E65" s="97">
        <f t="shared" si="27"/>
        <v>6.5217391304347823</v>
      </c>
      <c r="F65" s="97">
        <f t="shared" si="27"/>
        <v>30.434782608695656</v>
      </c>
      <c r="G65" s="97">
        <f t="shared" si="27"/>
        <v>0</v>
      </c>
      <c r="H65" s="135"/>
      <c r="I65" s="135"/>
    </row>
    <row r="66" spans="1:9" s="39" customFormat="1" ht="12" customHeight="1">
      <c r="A66" s="142"/>
      <c r="B66" s="93" t="s">
        <v>48</v>
      </c>
      <c r="C66" s="102">
        <v>491</v>
      </c>
      <c r="D66" s="98">
        <v>422</v>
      </c>
      <c r="E66" s="98">
        <v>20</v>
      </c>
      <c r="F66" s="40">
        <v>39</v>
      </c>
      <c r="G66" s="40">
        <v>10</v>
      </c>
      <c r="H66" s="127"/>
      <c r="I66" s="127"/>
    </row>
    <row r="67" spans="1:9" s="39" customFormat="1" ht="12" customHeight="1">
      <c r="A67" s="142"/>
      <c r="B67" s="92"/>
      <c r="C67" s="77">
        <v>100</v>
      </c>
      <c r="D67" s="97">
        <f t="shared" ref="D67:G67" si="28">D66/$C$66*100</f>
        <v>85.947046843177191</v>
      </c>
      <c r="E67" s="97">
        <f t="shared" si="28"/>
        <v>4.0733197556008145</v>
      </c>
      <c r="F67" s="97">
        <f t="shared" si="28"/>
        <v>7.9429735234215881</v>
      </c>
      <c r="G67" s="97">
        <f t="shared" si="28"/>
        <v>2.0366598778004072</v>
      </c>
      <c r="H67" s="135"/>
      <c r="I67" s="135"/>
    </row>
    <row r="68" spans="1:9" s="39" customFormat="1" ht="12" customHeight="1">
      <c r="A68" s="142"/>
      <c r="B68" s="93" t="s">
        <v>49</v>
      </c>
      <c r="C68" s="102">
        <v>83</v>
      </c>
      <c r="D68" s="98">
        <v>69</v>
      </c>
      <c r="E68" s="98">
        <v>4</v>
      </c>
      <c r="F68" s="40">
        <v>9</v>
      </c>
      <c r="G68" s="40">
        <v>1</v>
      </c>
      <c r="H68" s="127"/>
      <c r="I68" s="127"/>
    </row>
    <row r="69" spans="1:9" s="39" customFormat="1" ht="12" customHeight="1">
      <c r="A69" s="142"/>
      <c r="B69" s="92"/>
      <c r="C69" s="77">
        <v>100</v>
      </c>
      <c r="D69" s="97">
        <f t="shared" ref="D69:G69" si="29">D68/$C$68*100</f>
        <v>83.132530120481931</v>
      </c>
      <c r="E69" s="97">
        <f t="shared" si="29"/>
        <v>4.8192771084337354</v>
      </c>
      <c r="F69" s="97">
        <f t="shared" si="29"/>
        <v>10.843373493975903</v>
      </c>
      <c r="G69" s="97">
        <f t="shared" si="29"/>
        <v>1.2048192771084338</v>
      </c>
      <c r="H69" s="135"/>
      <c r="I69" s="135"/>
    </row>
    <row r="70" spans="1:9" s="66" customFormat="1" ht="12" customHeight="1">
      <c r="A70" s="142"/>
      <c r="B70" s="93" t="s">
        <v>50</v>
      </c>
      <c r="C70" s="76">
        <v>27</v>
      </c>
      <c r="D70" s="96">
        <v>20</v>
      </c>
      <c r="E70" s="96">
        <v>3</v>
      </c>
      <c r="F70" s="41">
        <v>2</v>
      </c>
      <c r="G70" s="41">
        <v>2</v>
      </c>
      <c r="H70" s="127"/>
      <c r="I70" s="127"/>
    </row>
    <row r="71" spans="1:9" s="39" customFormat="1" ht="12" customHeight="1">
      <c r="A71" s="143"/>
      <c r="B71" s="94"/>
      <c r="C71" s="75">
        <v>100</v>
      </c>
      <c r="D71" s="109">
        <f t="shared" ref="D71:G71" si="30">D70/$C$70*100</f>
        <v>74.074074074074076</v>
      </c>
      <c r="E71" s="109">
        <f t="shared" si="30"/>
        <v>11.111111111111111</v>
      </c>
      <c r="F71" s="109">
        <f t="shared" si="30"/>
        <v>7.4074074074074066</v>
      </c>
      <c r="G71" s="109">
        <f t="shared" si="30"/>
        <v>7.4074074074074066</v>
      </c>
      <c r="H71" s="135"/>
      <c r="I71" s="135"/>
    </row>
    <row r="72" spans="1:9" ht="11.25" customHeight="1">
      <c r="A72" s="144" t="s">
        <v>154</v>
      </c>
      <c r="B72" s="103" t="s">
        <v>58</v>
      </c>
      <c r="C72" s="101">
        <v>1101</v>
      </c>
      <c r="D72" s="104">
        <v>981</v>
      </c>
      <c r="E72" s="104">
        <v>37</v>
      </c>
      <c r="F72" s="105">
        <v>73</v>
      </c>
      <c r="G72" s="105">
        <v>10</v>
      </c>
      <c r="H72" s="127"/>
      <c r="I72" s="127"/>
    </row>
    <row r="73" spans="1:9" ht="11.25">
      <c r="A73" s="145"/>
      <c r="B73" s="89"/>
      <c r="C73" s="76">
        <v>100</v>
      </c>
      <c r="D73" s="97">
        <f t="shared" ref="D73:G73" si="31">D72/$C$72*100</f>
        <v>89.10081743869209</v>
      </c>
      <c r="E73" s="97">
        <f t="shared" si="31"/>
        <v>3.3605812897366025</v>
      </c>
      <c r="F73" s="97">
        <f t="shared" si="31"/>
        <v>6.6303360581289734</v>
      </c>
      <c r="G73" s="97">
        <f t="shared" si="31"/>
        <v>0.90826521344232525</v>
      </c>
      <c r="H73" s="135"/>
      <c r="I73" s="135"/>
    </row>
    <row r="74" spans="1:9" ht="11.25">
      <c r="A74" s="145"/>
      <c r="B74" s="110" t="s">
        <v>59</v>
      </c>
      <c r="C74" s="102">
        <v>1361</v>
      </c>
      <c r="D74" s="106">
        <v>1183</v>
      </c>
      <c r="E74" s="106">
        <v>56</v>
      </c>
      <c r="F74" s="107">
        <v>109</v>
      </c>
      <c r="G74" s="107">
        <v>13</v>
      </c>
      <c r="H74" s="127"/>
      <c r="I74" s="127"/>
    </row>
    <row r="75" spans="1:9" ht="11.25">
      <c r="A75" s="145"/>
      <c r="B75" s="92"/>
      <c r="C75" s="77">
        <v>100</v>
      </c>
      <c r="D75" s="97">
        <f t="shared" ref="D75:G75" si="32">D74/$C$74*100</f>
        <v>86.921381337252029</v>
      </c>
      <c r="E75" s="97">
        <f t="shared" si="32"/>
        <v>4.1146216017634094</v>
      </c>
      <c r="F75" s="97">
        <f t="shared" si="32"/>
        <v>8.0088170462894936</v>
      </c>
      <c r="G75" s="97">
        <f t="shared" si="32"/>
        <v>0.95518001469507718</v>
      </c>
      <c r="H75" s="135"/>
      <c r="I75" s="135"/>
    </row>
    <row r="76" spans="1:9" ht="11.25">
      <c r="A76" s="145"/>
      <c r="B76" s="110" t="s">
        <v>60</v>
      </c>
      <c r="C76" s="76">
        <v>320</v>
      </c>
      <c r="D76" s="106">
        <v>282</v>
      </c>
      <c r="E76" s="106">
        <v>14</v>
      </c>
      <c r="F76" s="107">
        <v>19</v>
      </c>
      <c r="G76" s="107">
        <v>5</v>
      </c>
      <c r="H76" s="127"/>
      <c r="I76" s="127"/>
    </row>
    <row r="77" spans="1:9" ht="11.25">
      <c r="A77" s="145"/>
      <c r="B77" s="92"/>
      <c r="C77" s="77">
        <v>100</v>
      </c>
      <c r="D77" s="97">
        <f t="shared" ref="D77:G77" si="33">D76/$C$76*100</f>
        <v>88.125</v>
      </c>
      <c r="E77" s="97">
        <f t="shared" si="33"/>
        <v>4.375</v>
      </c>
      <c r="F77" s="97">
        <f t="shared" si="33"/>
        <v>5.9375</v>
      </c>
      <c r="G77" s="97">
        <f t="shared" si="33"/>
        <v>1.5625</v>
      </c>
      <c r="H77" s="135"/>
      <c r="I77" s="135"/>
    </row>
    <row r="78" spans="1:9" ht="11.25">
      <c r="A78" s="145"/>
      <c r="B78" s="110" t="s">
        <v>61</v>
      </c>
      <c r="C78" s="102">
        <v>720</v>
      </c>
      <c r="D78" s="106">
        <v>588</v>
      </c>
      <c r="E78" s="106">
        <v>44</v>
      </c>
      <c r="F78" s="107">
        <v>84</v>
      </c>
      <c r="G78" s="107">
        <v>4</v>
      </c>
      <c r="H78" s="127"/>
      <c r="I78" s="127"/>
    </row>
    <row r="79" spans="1:9" ht="11.25">
      <c r="A79" s="145"/>
      <c r="B79" s="92"/>
      <c r="C79" s="77">
        <v>100</v>
      </c>
      <c r="D79" s="97">
        <f t="shared" ref="D79:G79" si="34">D78/$C$78*100</f>
        <v>81.666666666666671</v>
      </c>
      <c r="E79" s="97">
        <f t="shared" si="34"/>
        <v>6.1111111111111107</v>
      </c>
      <c r="F79" s="97">
        <f t="shared" si="34"/>
        <v>11.666666666666666</v>
      </c>
      <c r="G79" s="97">
        <f t="shared" si="34"/>
        <v>0.55555555555555558</v>
      </c>
      <c r="H79" s="135"/>
      <c r="I79" s="135"/>
    </row>
    <row r="80" spans="1:9" ht="11.25">
      <c r="A80" s="145"/>
      <c r="B80" s="110" t="s">
        <v>62</v>
      </c>
      <c r="C80" s="76">
        <v>252</v>
      </c>
      <c r="D80" s="106">
        <v>191</v>
      </c>
      <c r="E80" s="106">
        <v>25</v>
      </c>
      <c r="F80" s="107">
        <v>35</v>
      </c>
      <c r="G80" s="107">
        <v>1</v>
      </c>
      <c r="H80" s="127"/>
      <c r="I80" s="127"/>
    </row>
    <row r="81" spans="1:9" ht="11.25">
      <c r="A81" s="145"/>
      <c r="B81" s="92"/>
      <c r="C81" s="77">
        <v>100</v>
      </c>
      <c r="D81" s="97">
        <f t="shared" ref="D81:G81" si="35">D80/$C$80*100</f>
        <v>75.793650793650784</v>
      </c>
      <c r="E81" s="97">
        <f t="shared" si="35"/>
        <v>9.9206349206349209</v>
      </c>
      <c r="F81" s="97">
        <f t="shared" si="35"/>
        <v>13.888888888888889</v>
      </c>
      <c r="G81" s="97">
        <f t="shared" si="35"/>
        <v>0.3968253968253968</v>
      </c>
      <c r="H81" s="135"/>
      <c r="I81" s="135"/>
    </row>
    <row r="82" spans="1:9" ht="11.25">
      <c r="A82" s="145"/>
      <c r="B82" s="110" t="s">
        <v>63</v>
      </c>
      <c r="C82" s="102">
        <v>1907</v>
      </c>
      <c r="D82" s="106">
        <v>1667</v>
      </c>
      <c r="E82" s="106">
        <v>77</v>
      </c>
      <c r="F82" s="107">
        <v>147</v>
      </c>
      <c r="G82" s="107">
        <v>16</v>
      </c>
      <c r="H82" s="127"/>
      <c r="I82" s="127"/>
    </row>
    <row r="83" spans="1:9" ht="11.25">
      <c r="A83" s="145"/>
      <c r="B83" s="92"/>
      <c r="C83" s="77">
        <v>100</v>
      </c>
      <c r="D83" s="97">
        <f t="shared" ref="D83:G83" si="36">D82/$C$82*100</f>
        <v>87.414787624541162</v>
      </c>
      <c r="E83" s="97">
        <f t="shared" si="36"/>
        <v>4.0377556371263763</v>
      </c>
      <c r="F83" s="97">
        <f t="shared" si="36"/>
        <v>7.708442579968537</v>
      </c>
      <c r="G83" s="97">
        <f t="shared" si="36"/>
        <v>0.83901415836392235</v>
      </c>
      <c r="H83" s="135"/>
      <c r="I83" s="135"/>
    </row>
    <row r="84" spans="1:9" ht="11.25">
      <c r="A84" s="145"/>
      <c r="B84" s="110" t="s">
        <v>64</v>
      </c>
      <c r="C84" s="76">
        <v>483</v>
      </c>
      <c r="D84" s="106">
        <v>418</v>
      </c>
      <c r="E84" s="106">
        <v>23</v>
      </c>
      <c r="F84" s="107">
        <v>35</v>
      </c>
      <c r="G84" s="107">
        <v>7</v>
      </c>
      <c r="H84" s="127"/>
      <c r="I84" s="127"/>
    </row>
    <row r="85" spans="1:9" ht="11.25">
      <c r="A85" s="145"/>
      <c r="B85" s="92"/>
      <c r="C85" s="77">
        <v>100</v>
      </c>
      <c r="D85" s="97">
        <f t="shared" ref="D85:G85" si="37">D84/$C$84*100</f>
        <v>86.542443064182194</v>
      </c>
      <c r="E85" s="97">
        <f t="shared" si="37"/>
        <v>4.7619047619047619</v>
      </c>
      <c r="F85" s="97">
        <f t="shared" si="37"/>
        <v>7.2463768115942031</v>
      </c>
      <c r="G85" s="97">
        <f t="shared" si="37"/>
        <v>1.4492753623188406</v>
      </c>
      <c r="H85" s="135"/>
      <c r="I85" s="135"/>
    </row>
    <row r="86" spans="1:9" ht="11.25">
      <c r="A86" s="145"/>
      <c r="B86" s="108" t="s">
        <v>65</v>
      </c>
      <c r="C86" s="76">
        <v>1067</v>
      </c>
      <c r="D86" s="106">
        <v>1003</v>
      </c>
      <c r="E86" s="106">
        <v>21</v>
      </c>
      <c r="F86" s="107">
        <v>35</v>
      </c>
      <c r="G86" s="107">
        <v>8</v>
      </c>
      <c r="H86" s="127"/>
      <c r="I86" s="127"/>
    </row>
    <row r="87" spans="1:9" ht="11.25">
      <c r="A87" s="145"/>
      <c r="B87" s="92"/>
      <c r="C87" s="77">
        <v>100</v>
      </c>
      <c r="D87" s="115">
        <f t="shared" ref="D87:G87" si="38">D86/$C$86*100</f>
        <v>94.001874414245549</v>
      </c>
      <c r="E87" s="115">
        <f t="shared" si="38"/>
        <v>1.9681349578256795</v>
      </c>
      <c r="F87" s="115">
        <f t="shared" si="38"/>
        <v>3.2802249297094659</v>
      </c>
      <c r="G87" s="115">
        <f t="shared" si="38"/>
        <v>0.7497656982193065</v>
      </c>
      <c r="H87" s="135"/>
      <c r="I87" s="135"/>
    </row>
    <row r="88" spans="1:9" ht="11.25">
      <c r="A88" s="145"/>
      <c r="B88" s="117" t="s">
        <v>66</v>
      </c>
      <c r="C88" s="76">
        <v>454</v>
      </c>
      <c r="D88" s="118">
        <v>397</v>
      </c>
      <c r="E88" s="118">
        <v>15</v>
      </c>
      <c r="F88" s="118">
        <v>39</v>
      </c>
      <c r="G88" s="118">
        <v>3</v>
      </c>
      <c r="H88" s="127"/>
      <c r="I88" s="127"/>
    </row>
    <row r="89" spans="1:9" ht="11.25">
      <c r="A89" s="145"/>
      <c r="B89" s="92"/>
      <c r="C89" s="77">
        <v>100</v>
      </c>
      <c r="D89" s="97">
        <f t="shared" ref="D89:G89" si="39">D88/$C$88*100</f>
        <v>87.444933920704841</v>
      </c>
      <c r="E89" s="97">
        <f t="shared" si="39"/>
        <v>3.303964757709251</v>
      </c>
      <c r="F89" s="97">
        <f t="shared" si="39"/>
        <v>8.5903083700440526</v>
      </c>
      <c r="G89" s="97">
        <f t="shared" si="39"/>
        <v>0.66079295154185025</v>
      </c>
      <c r="H89" s="135"/>
      <c r="I89" s="135"/>
    </row>
    <row r="90" spans="1:9" ht="11.25">
      <c r="A90" s="145"/>
      <c r="B90" s="110" t="s">
        <v>49</v>
      </c>
      <c r="C90" s="102">
        <v>13</v>
      </c>
      <c r="D90" s="106">
        <v>5</v>
      </c>
      <c r="E90" s="106">
        <v>2</v>
      </c>
      <c r="F90" s="107">
        <v>6</v>
      </c>
      <c r="G90" s="107">
        <v>0</v>
      </c>
      <c r="H90" s="127"/>
      <c r="I90" s="127"/>
    </row>
    <row r="91" spans="1:9" ht="11.25">
      <c r="A91" s="145"/>
      <c r="B91" s="92"/>
      <c r="C91" s="77">
        <v>100</v>
      </c>
      <c r="D91" s="97">
        <f t="shared" ref="D91:G91" si="40">D90/$C$90*100</f>
        <v>38.461538461538467</v>
      </c>
      <c r="E91" s="97">
        <f t="shared" si="40"/>
        <v>15.384615384615385</v>
      </c>
      <c r="F91" s="97">
        <f t="shared" si="40"/>
        <v>46.153846153846153</v>
      </c>
      <c r="G91" s="97">
        <f t="shared" si="40"/>
        <v>0</v>
      </c>
      <c r="H91" s="135"/>
      <c r="I91" s="135"/>
    </row>
    <row r="92" spans="1:9" ht="11.25">
      <c r="A92" s="145"/>
      <c r="B92" s="110" t="s">
        <v>67</v>
      </c>
      <c r="C92" s="76">
        <v>93</v>
      </c>
      <c r="D92" s="106">
        <v>64</v>
      </c>
      <c r="E92" s="106">
        <v>5</v>
      </c>
      <c r="F92" s="107">
        <v>21</v>
      </c>
      <c r="G92" s="107">
        <v>3</v>
      </c>
      <c r="H92" s="127"/>
      <c r="I92" s="127"/>
    </row>
    <row r="93" spans="1:9" ht="11.25">
      <c r="A93" s="145"/>
      <c r="B93" s="92"/>
      <c r="C93" s="77">
        <v>100</v>
      </c>
      <c r="D93" s="97">
        <f t="shared" ref="D93:G93" si="41">D92/$C$92*100</f>
        <v>68.817204301075279</v>
      </c>
      <c r="E93" s="97">
        <f t="shared" si="41"/>
        <v>5.376344086021505</v>
      </c>
      <c r="F93" s="97">
        <f t="shared" si="41"/>
        <v>22.58064516129032</v>
      </c>
      <c r="G93" s="97">
        <f t="shared" si="41"/>
        <v>3.225806451612903</v>
      </c>
      <c r="H93" s="135"/>
      <c r="I93" s="135"/>
    </row>
    <row r="94" spans="1:9" ht="11.25">
      <c r="A94" s="145"/>
      <c r="B94" s="110" t="s">
        <v>68</v>
      </c>
      <c r="C94" s="102">
        <v>21</v>
      </c>
      <c r="D94" s="106">
        <v>13</v>
      </c>
      <c r="E94" s="106">
        <v>3</v>
      </c>
      <c r="F94" s="107">
        <v>2</v>
      </c>
      <c r="G94" s="107">
        <v>3</v>
      </c>
      <c r="H94" s="127"/>
      <c r="I94" s="127"/>
    </row>
    <row r="95" spans="1:9" ht="11.25">
      <c r="A95" s="146"/>
      <c r="B95" s="94"/>
      <c r="C95" s="75">
        <v>100</v>
      </c>
      <c r="D95" s="109">
        <f t="shared" ref="D95:G95" si="42">D94/$C$94*100</f>
        <v>61.904761904761905</v>
      </c>
      <c r="E95" s="109">
        <f t="shared" si="42"/>
        <v>14.285714285714285</v>
      </c>
      <c r="F95" s="109">
        <f t="shared" si="42"/>
        <v>9.5238095238095237</v>
      </c>
      <c r="G95" s="109">
        <f t="shared" si="42"/>
        <v>14.285714285714285</v>
      </c>
      <c r="H95" s="135"/>
      <c r="I95" s="135"/>
    </row>
  </sheetData>
  <mergeCells count="6">
    <mergeCell ref="A72:A95"/>
    <mergeCell ref="A4:H4"/>
    <mergeCell ref="A12:A17"/>
    <mergeCell ref="A18:A31"/>
    <mergeCell ref="A32:A53"/>
    <mergeCell ref="A54:A71"/>
  </mergeCells>
  <phoneticPr fontId="5"/>
  <pageMargins left="1.5748031496062993" right="0.19685039370078741" top="0.19685039370078741" bottom="0.27559055118110237" header="0.31496062992125984" footer="0.23622047244094491"/>
  <pageSetup paperSize="9" scale="105" orientation="portrait" useFirstPageNumber="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12" width="6.625" style="1" customWidth="1"/>
    <col min="13" max="14" width="3.875" style="2" customWidth="1"/>
    <col min="15" max="16384" width="9" style="2"/>
  </cols>
  <sheetData>
    <row r="1" spans="1:12" ht="22.5" customHeight="1" thickBot="1">
      <c r="A1" s="126" t="s">
        <v>73</v>
      </c>
      <c r="B1" s="5"/>
      <c r="C1" s="32"/>
      <c r="D1" s="2"/>
      <c r="E1" s="5"/>
      <c r="F1" s="2"/>
      <c r="G1" s="2"/>
      <c r="H1" s="2"/>
      <c r="I1" s="2"/>
      <c r="J1" s="2"/>
      <c r="K1" s="2"/>
      <c r="L1" s="2"/>
    </row>
    <row r="2" spans="1:12" ht="11.25" customHeight="1">
      <c r="D2" s="79"/>
      <c r="F2" s="79"/>
      <c r="G2" s="2"/>
      <c r="H2" s="2"/>
      <c r="I2" s="2"/>
      <c r="J2" s="2"/>
      <c r="K2" s="2"/>
      <c r="L2" s="2"/>
    </row>
    <row r="3" spans="1:12" ht="11.25" customHeight="1">
      <c r="D3" s="2"/>
      <c r="F3" s="2"/>
      <c r="G3" s="2"/>
      <c r="H3" s="2"/>
      <c r="I3" s="2"/>
      <c r="J3" s="2"/>
      <c r="K3" s="2"/>
      <c r="L3" s="2"/>
    </row>
    <row r="4" spans="1:12" ht="36.75" customHeight="1">
      <c r="A4" s="148" t="s">
        <v>121</v>
      </c>
      <c r="B4" s="148"/>
      <c r="C4" s="148"/>
      <c r="D4" s="148"/>
      <c r="E4" s="148"/>
      <c r="F4" s="148"/>
      <c r="G4" s="148"/>
      <c r="H4" s="148"/>
      <c r="I4" s="148"/>
      <c r="J4" s="148"/>
      <c r="K4" s="148"/>
      <c r="L4" s="148"/>
    </row>
    <row r="5" spans="1:12" ht="11.25">
      <c r="B5" s="83"/>
      <c r="C5" s="84"/>
      <c r="D5" s="2"/>
      <c r="E5" s="78"/>
      <c r="F5" s="2"/>
      <c r="G5" s="2"/>
      <c r="H5" s="2"/>
      <c r="I5" s="2"/>
      <c r="J5" s="2"/>
      <c r="K5" s="2"/>
      <c r="L5" s="2"/>
    </row>
    <row r="6" spans="1:12" ht="11.25">
      <c r="B6" s="83"/>
      <c r="C6" s="84"/>
      <c r="D6" s="2"/>
      <c r="E6" s="78"/>
      <c r="F6" s="2"/>
      <c r="G6" s="2"/>
      <c r="H6" s="2"/>
      <c r="I6" s="2"/>
      <c r="J6" s="2"/>
      <c r="K6" s="2"/>
      <c r="L6" s="2"/>
    </row>
    <row r="7" spans="1:12" ht="11.25">
      <c r="A7" s="2"/>
      <c r="B7" s="83"/>
      <c r="C7" s="84"/>
      <c r="D7" s="81"/>
      <c r="E7" s="80"/>
      <c r="F7" s="81"/>
      <c r="G7" s="2"/>
      <c r="H7" s="2"/>
      <c r="I7" s="2"/>
      <c r="J7" s="2"/>
      <c r="K7" s="2"/>
      <c r="L7" s="2"/>
    </row>
    <row r="8" spans="1:12" ht="24" customHeight="1">
      <c r="A8" s="2"/>
      <c r="B8" s="61"/>
      <c r="D8" s="111"/>
      <c r="E8" s="112"/>
      <c r="F8" s="112"/>
      <c r="G8" s="112"/>
      <c r="H8" s="112"/>
      <c r="I8" s="112"/>
      <c r="J8" s="112"/>
      <c r="K8" s="112"/>
      <c r="L8" s="113"/>
    </row>
    <row r="9" spans="1:12" s="4" customFormat="1" ht="180" customHeight="1">
      <c r="A9" s="74" t="s">
        <v>11</v>
      </c>
      <c r="B9" s="3"/>
      <c r="C9" s="62" t="s">
        <v>10</v>
      </c>
      <c r="D9" s="122" t="s">
        <v>114</v>
      </c>
      <c r="E9" s="122" t="s">
        <v>196</v>
      </c>
      <c r="F9" s="122" t="s">
        <v>197</v>
      </c>
      <c r="G9" s="122" t="s">
        <v>198</v>
      </c>
      <c r="H9" s="122" t="s">
        <v>199</v>
      </c>
      <c r="I9" s="122" t="s">
        <v>200</v>
      </c>
      <c r="J9" s="122" t="s">
        <v>129</v>
      </c>
      <c r="K9" s="123" t="s">
        <v>201</v>
      </c>
      <c r="L9" s="122" t="s">
        <v>105</v>
      </c>
    </row>
    <row r="10" spans="1:12" s="37" customFormat="1" ht="12" customHeight="1">
      <c r="A10" s="34"/>
      <c r="B10" s="35" t="s">
        <v>7</v>
      </c>
      <c r="C10" s="101">
        <v>2517</v>
      </c>
      <c r="D10" s="57">
        <v>822</v>
      </c>
      <c r="E10" s="57">
        <v>593</v>
      </c>
      <c r="F10" s="57">
        <v>1055</v>
      </c>
      <c r="G10" s="57">
        <v>814</v>
      </c>
      <c r="H10" s="57">
        <v>987</v>
      </c>
      <c r="I10" s="57">
        <v>627</v>
      </c>
      <c r="J10" s="57">
        <v>15</v>
      </c>
      <c r="K10" s="57">
        <v>589</v>
      </c>
      <c r="L10" s="85">
        <v>65</v>
      </c>
    </row>
    <row r="11" spans="1:12" s="39" customFormat="1" ht="12" customHeight="1">
      <c r="A11" s="38"/>
      <c r="B11" s="82"/>
      <c r="C11" s="75">
        <v>100</v>
      </c>
      <c r="D11" s="58">
        <f>D10/$C$10*100</f>
        <v>32.657926102502984</v>
      </c>
      <c r="E11" s="58">
        <f t="shared" ref="E11:L11" si="0">E10/$C$10*100</f>
        <v>23.559793404847042</v>
      </c>
      <c r="F11" s="109">
        <f t="shared" si="0"/>
        <v>41.91497814858959</v>
      </c>
      <c r="G11" s="109">
        <f t="shared" si="0"/>
        <v>32.34008740564164</v>
      </c>
      <c r="H11" s="109">
        <f t="shared" si="0"/>
        <v>39.213349225268175</v>
      </c>
      <c r="I11" s="109">
        <f t="shared" si="0"/>
        <v>24.910607866507746</v>
      </c>
      <c r="J11" s="109">
        <f t="shared" si="0"/>
        <v>0.59594755661501786</v>
      </c>
      <c r="K11" s="109">
        <f t="shared" ref="K11" si="1">K10/$C$10*100</f>
        <v>23.400874056416367</v>
      </c>
      <c r="L11" s="109">
        <f t="shared" si="0"/>
        <v>2.5824394119984104</v>
      </c>
    </row>
    <row r="12" spans="1:12" s="37" customFormat="1" ht="12" customHeight="1">
      <c r="A12" s="141" t="s">
        <v>18</v>
      </c>
      <c r="B12" s="86" t="s">
        <v>8</v>
      </c>
      <c r="C12" s="101">
        <v>986</v>
      </c>
      <c r="D12" s="85">
        <v>297</v>
      </c>
      <c r="E12" s="85">
        <v>259</v>
      </c>
      <c r="F12" s="36">
        <v>391</v>
      </c>
      <c r="G12" s="36">
        <v>299</v>
      </c>
      <c r="H12" s="36">
        <v>315</v>
      </c>
      <c r="I12" s="36">
        <v>259</v>
      </c>
      <c r="J12" s="36">
        <v>7</v>
      </c>
      <c r="K12" s="36">
        <v>261</v>
      </c>
      <c r="L12" s="36">
        <v>21</v>
      </c>
    </row>
    <row r="13" spans="1:12" s="39" customFormat="1" ht="12" customHeight="1">
      <c r="A13" s="142"/>
      <c r="B13" s="89"/>
      <c r="C13" s="76">
        <v>100</v>
      </c>
      <c r="D13" s="114">
        <f>D12/$C$12*100</f>
        <v>30.121703853955374</v>
      </c>
      <c r="E13" s="114">
        <f t="shared" ref="E13:L13" si="2">E12/$C$12*100</f>
        <v>26.267748478701826</v>
      </c>
      <c r="F13" s="115">
        <f t="shared" si="2"/>
        <v>39.655172413793103</v>
      </c>
      <c r="G13" s="115">
        <f t="shared" si="2"/>
        <v>30.324543610547668</v>
      </c>
      <c r="H13" s="115">
        <f t="shared" si="2"/>
        <v>31.947261663286003</v>
      </c>
      <c r="I13" s="115">
        <f t="shared" si="2"/>
        <v>26.267748478701826</v>
      </c>
      <c r="J13" s="115">
        <f t="shared" si="2"/>
        <v>0.70993914807302227</v>
      </c>
      <c r="K13" s="115">
        <f t="shared" ref="K13" si="3">K12/$C$12*100</f>
        <v>26.47058823529412</v>
      </c>
      <c r="L13" s="115">
        <f t="shared" si="2"/>
        <v>2.1298174442190669</v>
      </c>
    </row>
    <row r="14" spans="1:12" s="37" customFormat="1" ht="12" customHeight="1">
      <c r="A14" s="142"/>
      <c r="B14" s="88" t="s">
        <v>9</v>
      </c>
      <c r="C14" s="102">
        <v>1513</v>
      </c>
      <c r="D14" s="98">
        <v>518</v>
      </c>
      <c r="E14" s="98">
        <v>330</v>
      </c>
      <c r="F14" s="40">
        <v>656</v>
      </c>
      <c r="G14" s="40">
        <v>506</v>
      </c>
      <c r="H14" s="40">
        <v>665</v>
      </c>
      <c r="I14" s="40">
        <v>362</v>
      </c>
      <c r="J14" s="40">
        <v>8</v>
      </c>
      <c r="K14" s="40">
        <v>326</v>
      </c>
      <c r="L14" s="40">
        <v>42</v>
      </c>
    </row>
    <row r="15" spans="1:12" s="39" customFormat="1" ht="12" customHeight="1">
      <c r="A15" s="142"/>
      <c r="B15" s="87"/>
      <c r="C15" s="77">
        <v>100</v>
      </c>
      <c r="D15" s="116">
        <f>D14/$C$14*100</f>
        <v>34.236615994712494</v>
      </c>
      <c r="E15" s="116">
        <f t="shared" ref="E15:L15" si="4">E14/$C$14*100</f>
        <v>21.810971579643095</v>
      </c>
      <c r="F15" s="97">
        <f t="shared" si="4"/>
        <v>43.357567746199607</v>
      </c>
      <c r="G15" s="97">
        <f t="shared" si="4"/>
        <v>33.443489755452745</v>
      </c>
      <c r="H15" s="97">
        <f t="shared" si="4"/>
        <v>43.952412425644418</v>
      </c>
      <c r="I15" s="97">
        <f t="shared" si="4"/>
        <v>23.925974884335758</v>
      </c>
      <c r="J15" s="97">
        <f t="shared" si="4"/>
        <v>0.52875082617316582</v>
      </c>
      <c r="K15" s="97">
        <f t="shared" ref="K15" si="5">K14/$C$14*100</f>
        <v>21.546596166556512</v>
      </c>
      <c r="L15" s="97">
        <f t="shared" si="4"/>
        <v>2.7759418374091211</v>
      </c>
    </row>
    <row r="16" spans="1:12" s="37" customFormat="1" ht="12" customHeight="1">
      <c r="A16" s="142"/>
      <c r="B16" s="91" t="s">
        <v>13</v>
      </c>
      <c r="C16" s="76">
        <v>18</v>
      </c>
      <c r="D16" s="96">
        <v>7</v>
      </c>
      <c r="E16" s="96">
        <v>4</v>
      </c>
      <c r="F16" s="41">
        <v>8</v>
      </c>
      <c r="G16" s="41">
        <v>9</v>
      </c>
      <c r="H16" s="41">
        <v>7</v>
      </c>
      <c r="I16" s="41">
        <v>6</v>
      </c>
      <c r="J16" s="41">
        <v>0</v>
      </c>
      <c r="K16" s="41">
        <v>2</v>
      </c>
      <c r="L16" s="41">
        <v>2</v>
      </c>
    </row>
    <row r="17" spans="1:12" s="39" customFormat="1" ht="12" customHeight="1">
      <c r="A17" s="143"/>
      <c r="B17" s="90"/>
      <c r="C17" s="75">
        <v>100</v>
      </c>
      <c r="D17" s="58">
        <f>D16/$C$16*100</f>
        <v>38.888888888888893</v>
      </c>
      <c r="E17" s="58">
        <f t="shared" ref="E17:L17" si="6">E16/$C$16*100</f>
        <v>22.222222222222221</v>
      </c>
      <c r="F17" s="109">
        <f t="shared" si="6"/>
        <v>44.444444444444443</v>
      </c>
      <c r="G17" s="109">
        <f t="shared" si="6"/>
        <v>50</v>
      </c>
      <c r="H17" s="109">
        <f t="shared" si="6"/>
        <v>38.888888888888893</v>
      </c>
      <c r="I17" s="109">
        <f t="shared" si="6"/>
        <v>33.333333333333329</v>
      </c>
      <c r="J17" s="109">
        <f t="shared" si="6"/>
        <v>0</v>
      </c>
      <c r="K17" s="109">
        <f t="shared" ref="K17" si="7">K16/$C$16*100</f>
        <v>11.111111111111111</v>
      </c>
      <c r="L17" s="109">
        <f t="shared" si="6"/>
        <v>11.111111111111111</v>
      </c>
    </row>
    <row r="18" spans="1:12" s="66" customFormat="1" ht="12" customHeight="1">
      <c r="A18" s="142" t="s">
        <v>19</v>
      </c>
      <c r="B18" s="88" t="s">
        <v>55</v>
      </c>
      <c r="C18" s="102">
        <v>188</v>
      </c>
      <c r="D18" s="96">
        <v>26</v>
      </c>
      <c r="E18" s="96">
        <v>21</v>
      </c>
      <c r="F18" s="41">
        <v>20</v>
      </c>
      <c r="G18" s="41">
        <v>40</v>
      </c>
      <c r="H18" s="41">
        <v>76</v>
      </c>
      <c r="I18" s="41">
        <v>41</v>
      </c>
      <c r="J18" s="41">
        <v>1</v>
      </c>
      <c r="K18" s="41">
        <v>75</v>
      </c>
      <c r="L18" s="41">
        <v>4</v>
      </c>
    </row>
    <row r="19" spans="1:12" s="39" customFormat="1" ht="12" customHeight="1">
      <c r="A19" s="142"/>
      <c r="B19" s="87"/>
      <c r="C19" s="77">
        <v>100</v>
      </c>
      <c r="D19" s="97">
        <f>D18/$C$18*100</f>
        <v>13.829787234042554</v>
      </c>
      <c r="E19" s="97">
        <f>E18/$C$18*100</f>
        <v>11.170212765957446</v>
      </c>
      <c r="F19" s="97">
        <f t="shared" ref="F19:L19" si="8">F18/$C$18*100</f>
        <v>10.638297872340425</v>
      </c>
      <c r="G19" s="97">
        <f t="shared" si="8"/>
        <v>21.276595744680851</v>
      </c>
      <c r="H19" s="97">
        <f t="shared" si="8"/>
        <v>40.425531914893611</v>
      </c>
      <c r="I19" s="97">
        <f t="shared" si="8"/>
        <v>21.808510638297875</v>
      </c>
      <c r="J19" s="97">
        <f t="shared" si="8"/>
        <v>0.53191489361702127</v>
      </c>
      <c r="K19" s="97">
        <f t="shared" ref="K19" si="9">K18/$C$18*100</f>
        <v>39.893617021276597</v>
      </c>
      <c r="L19" s="97">
        <f t="shared" si="8"/>
        <v>2.1276595744680851</v>
      </c>
    </row>
    <row r="20" spans="1:12" s="66" customFormat="1" ht="12" customHeight="1">
      <c r="A20" s="142"/>
      <c r="B20" s="88" t="s">
        <v>14</v>
      </c>
      <c r="C20" s="102">
        <v>262</v>
      </c>
      <c r="D20" s="96">
        <v>69</v>
      </c>
      <c r="E20" s="96">
        <v>47</v>
      </c>
      <c r="F20" s="41">
        <v>74</v>
      </c>
      <c r="G20" s="41">
        <v>60</v>
      </c>
      <c r="H20" s="41">
        <v>102</v>
      </c>
      <c r="I20" s="41">
        <v>41</v>
      </c>
      <c r="J20" s="41">
        <v>1</v>
      </c>
      <c r="K20" s="41">
        <v>86</v>
      </c>
      <c r="L20" s="41">
        <v>6</v>
      </c>
    </row>
    <row r="21" spans="1:12" s="39" customFormat="1" ht="12" customHeight="1">
      <c r="A21" s="142"/>
      <c r="B21" s="87"/>
      <c r="C21" s="77">
        <v>100</v>
      </c>
      <c r="D21" s="97">
        <f>D20/$C$20*100</f>
        <v>26.335877862595421</v>
      </c>
      <c r="E21" s="97">
        <f>E20/$C$20*100</f>
        <v>17.938931297709924</v>
      </c>
      <c r="F21" s="97">
        <f t="shared" ref="F21:L21" si="10">F20/$C$20*100</f>
        <v>28.244274809160309</v>
      </c>
      <c r="G21" s="97">
        <f t="shared" si="10"/>
        <v>22.900763358778626</v>
      </c>
      <c r="H21" s="97">
        <f t="shared" si="10"/>
        <v>38.931297709923662</v>
      </c>
      <c r="I21" s="97">
        <f t="shared" si="10"/>
        <v>15.648854961832063</v>
      </c>
      <c r="J21" s="97">
        <f t="shared" si="10"/>
        <v>0.38167938931297707</v>
      </c>
      <c r="K21" s="97">
        <f t="shared" ref="K21" si="11">K20/$C$20*100</f>
        <v>32.824427480916029</v>
      </c>
      <c r="L21" s="97">
        <f t="shared" si="10"/>
        <v>2.2900763358778624</v>
      </c>
    </row>
    <row r="22" spans="1:12" s="66" customFormat="1" ht="12" customHeight="1">
      <c r="A22" s="142"/>
      <c r="B22" s="91" t="s">
        <v>15</v>
      </c>
      <c r="C22" s="102">
        <v>406</v>
      </c>
      <c r="D22" s="98">
        <v>113</v>
      </c>
      <c r="E22" s="98">
        <v>87</v>
      </c>
      <c r="F22" s="40">
        <v>167</v>
      </c>
      <c r="G22" s="40">
        <v>103</v>
      </c>
      <c r="H22" s="40">
        <v>165</v>
      </c>
      <c r="I22" s="40">
        <v>80</v>
      </c>
      <c r="J22" s="40">
        <v>0</v>
      </c>
      <c r="K22" s="40">
        <v>119</v>
      </c>
      <c r="L22" s="40">
        <v>3</v>
      </c>
    </row>
    <row r="23" spans="1:12" s="39" customFormat="1" ht="12" customHeight="1">
      <c r="A23" s="142"/>
      <c r="B23" s="87"/>
      <c r="C23" s="76">
        <v>100</v>
      </c>
      <c r="D23" s="97">
        <f>D22/$C$22*100</f>
        <v>27.832512315270936</v>
      </c>
      <c r="E23" s="97">
        <f>E22/$C$22*100</f>
        <v>21.428571428571427</v>
      </c>
      <c r="F23" s="97">
        <f t="shared" ref="F23:L23" si="12">F22/$C$22*100</f>
        <v>41.133004926108377</v>
      </c>
      <c r="G23" s="97">
        <f t="shared" si="12"/>
        <v>25.369458128078819</v>
      </c>
      <c r="H23" s="97">
        <f t="shared" si="12"/>
        <v>40.64039408866995</v>
      </c>
      <c r="I23" s="97">
        <f t="shared" si="12"/>
        <v>19.704433497536947</v>
      </c>
      <c r="J23" s="97">
        <f t="shared" si="12"/>
        <v>0</v>
      </c>
      <c r="K23" s="97">
        <f t="shared" ref="K23" si="13">K22/$C$22*100</f>
        <v>29.310344827586203</v>
      </c>
      <c r="L23" s="97">
        <f t="shared" si="12"/>
        <v>0.73891625615763545</v>
      </c>
    </row>
    <row r="24" spans="1:12" s="66" customFormat="1" ht="12" customHeight="1">
      <c r="A24" s="142"/>
      <c r="B24" s="88" t="s">
        <v>16</v>
      </c>
      <c r="C24" s="102">
        <v>451</v>
      </c>
      <c r="D24" s="96">
        <v>119</v>
      </c>
      <c r="E24" s="96">
        <v>104</v>
      </c>
      <c r="F24" s="41">
        <v>204</v>
      </c>
      <c r="G24" s="41">
        <v>112</v>
      </c>
      <c r="H24" s="41">
        <v>175</v>
      </c>
      <c r="I24" s="41">
        <v>103</v>
      </c>
      <c r="J24" s="41">
        <v>3</v>
      </c>
      <c r="K24" s="41">
        <v>107</v>
      </c>
      <c r="L24" s="41">
        <v>6</v>
      </c>
    </row>
    <row r="25" spans="1:12" s="39" customFormat="1" ht="12" customHeight="1">
      <c r="A25" s="142"/>
      <c r="B25" s="87"/>
      <c r="C25" s="77">
        <v>100</v>
      </c>
      <c r="D25" s="97">
        <f>D24/$C$24*100</f>
        <v>26.385809312638582</v>
      </c>
      <c r="E25" s="97">
        <f>E24/$C$24*100</f>
        <v>23.059866962305986</v>
      </c>
      <c r="F25" s="97">
        <f t="shared" ref="F25:L25" si="14">F24/$C$24*100</f>
        <v>45.232815964523283</v>
      </c>
      <c r="G25" s="97">
        <f t="shared" si="14"/>
        <v>24.833702882483372</v>
      </c>
      <c r="H25" s="97">
        <f t="shared" si="14"/>
        <v>38.802660753880261</v>
      </c>
      <c r="I25" s="97">
        <f t="shared" si="14"/>
        <v>22.838137472283815</v>
      </c>
      <c r="J25" s="97">
        <f t="shared" si="14"/>
        <v>0.66518847006651882</v>
      </c>
      <c r="K25" s="97">
        <f t="shared" ref="K25" si="15">K24/$C$24*100</f>
        <v>23.725055432372503</v>
      </c>
      <c r="L25" s="97">
        <f t="shared" si="14"/>
        <v>1.3303769401330376</v>
      </c>
    </row>
    <row r="26" spans="1:12" s="66" customFormat="1" ht="12" customHeight="1">
      <c r="A26" s="142"/>
      <c r="B26" s="88" t="s">
        <v>17</v>
      </c>
      <c r="C26" s="102">
        <v>554</v>
      </c>
      <c r="D26" s="96">
        <v>196</v>
      </c>
      <c r="E26" s="96">
        <v>150</v>
      </c>
      <c r="F26" s="41">
        <v>289</v>
      </c>
      <c r="G26" s="41">
        <v>198</v>
      </c>
      <c r="H26" s="41">
        <v>229</v>
      </c>
      <c r="I26" s="41">
        <v>156</v>
      </c>
      <c r="J26" s="41">
        <v>5</v>
      </c>
      <c r="K26" s="41">
        <v>105</v>
      </c>
      <c r="L26" s="41">
        <v>5</v>
      </c>
    </row>
    <row r="27" spans="1:12" s="39" customFormat="1" ht="12" customHeight="1">
      <c r="A27" s="142"/>
      <c r="B27" s="87"/>
      <c r="C27" s="76">
        <v>100</v>
      </c>
      <c r="D27" s="97">
        <f>D26/$C$26*100</f>
        <v>35.379061371841154</v>
      </c>
      <c r="E27" s="97">
        <f>E26/$C$26*100</f>
        <v>27.075812274368232</v>
      </c>
      <c r="F27" s="97">
        <f t="shared" ref="F27:L27" si="16">F26/$C$26*100</f>
        <v>52.166064981949454</v>
      </c>
      <c r="G27" s="97">
        <f t="shared" si="16"/>
        <v>35.740072202166068</v>
      </c>
      <c r="H27" s="97">
        <f t="shared" si="16"/>
        <v>41.335740072202164</v>
      </c>
      <c r="I27" s="97">
        <f t="shared" si="16"/>
        <v>28.158844765342963</v>
      </c>
      <c r="J27" s="97">
        <f t="shared" si="16"/>
        <v>0.90252707581227432</v>
      </c>
      <c r="K27" s="97">
        <f t="shared" ref="K27" si="17">K26/$C$26*100</f>
        <v>18.953068592057761</v>
      </c>
      <c r="L27" s="97">
        <f t="shared" si="16"/>
        <v>0.90252707581227432</v>
      </c>
    </row>
    <row r="28" spans="1:12" s="37" customFormat="1" ht="12" customHeight="1">
      <c r="A28" s="142"/>
      <c r="B28" s="91" t="s">
        <v>56</v>
      </c>
      <c r="C28" s="102">
        <v>639</v>
      </c>
      <c r="D28" s="96">
        <v>292</v>
      </c>
      <c r="E28" s="96">
        <v>181</v>
      </c>
      <c r="F28" s="41">
        <v>294</v>
      </c>
      <c r="G28" s="41">
        <v>294</v>
      </c>
      <c r="H28" s="41">
        <v>234</v>
      </c>
      <c r="I28" s="41">
        <v>202</v>
      </c>
      <c r="J28" s="41">
        <v>5</v>
      </c>
      <c r="K28" s="41">
        <v>94</v>
      </c>
      <c r="L28" s="41">
        <v>39</v>
      </c>
    </row>
    <row r="29" spans="1:12" s="39" customFormat="1" ht="12" customHeight="1">
      <c r="A29" s="142"/>
      <c r="B29" s="87"/>
      <c r="C29" s="77">
        <v>100</v>
      </c>
      <c r="D29" s="97">
        <f>D28/$C$28*100</f>
        <v>45.696400625978093</v>
      </c>
      <c r="E29" s="97">
        <f>E28/$C$28*100</f>
        <v>28.325508607198746</v>
      </c>
      <c r="F29" s="97">
        <f t="shared" ref="F29:L29" si="18">F28/$C$28*100</f>
        <v>46.009389671361504</v>
      </c>
      <c r="G29" s="97">
        <f t="shared" si="18"/>
        <v>46.009389671361504</v>
      </c>
      <c r="H29" s="97">
        <f t="shared" si="18"/>
        <v>36.619718309859159</v>
      </c>
      <c r="I29" s="97">
        <f t="shared" si="18"/>
        <v>31.611893583724569</v>
      </c>
      <c r="J29" s="97">
        <f t="shared" si="18"/>
        <v>0.78247261345852892</v>
      </c>
      <c r="K29" s="97">
        <f t="shared" ref="K29" si="19">K28/$C$28*100</f>
        <v>14.710485133020345</v>
      </c>
      <c r="L29" s="97">
        <f t="shared" si="18"/>
        <v>6.103286384976526</v>
      </c>
    </row>
    <row r="30" spans="1:12" s="66" customFormat="1" ht="12" customHeight="1">
      <c r="A30" s="142"/>
      <c r="B30" s="88" t="s">
        <v>12</v>
      </c>
      <c r="C30" s="102">
        <v>17</v>
      </c>
      <c r="D30" s="96">
        <v>7</v>
      </c>
      <c r="E30" s="96">
        <v>3</v>
      </c>
      <c r="F30" s="41">
        <v>7</v>
      </c>
      <c r="G30" s="41">
        <v>7</v>
      </c>
      <c r="H30" s="41">
        <v>6</v>
      </c>
      <c r="I30" s="41">
        <v>4</v>
      </c>
      <c r="J30" s="41">
        <v>0</v>
      </c>
      <c r="K30" s="41">
        <v>3</v>
      </c>
      <c r="L30" s="41">
        <v>2</v>
      </c>
    </row>
    <row r="31" spans="1:12" s="39" customFormat="1" ht="12" customHeight="1">
      <c r="A31" s="143"/>
      <c r="B31" s="90"/>
      <c r="C31" s="75">
        <v>100</v>
      </c>
      <c r="D31" s="115">
        <f>D30/$C$30*100</f>
        <v>41.17647058823529</v>
      </c>
      <c r="E31" s="115">
        <f>E30/$C$30*100</f>
        <v>17.647058823529413</v>
      </c>
      <c r="F31" s="115">
        <f t="shared" ref="F31:L31" si="20">F30/$C$30*100</f>
        <v>41.17647058823529</v>
      </c>
      <c r="G31" s="115">
        <f t="shared" si="20"/>
        <v>41.17647058823529</v>
      </c>
      <c r="H31" s="115">
        <f t="shared" si="20"/>
        <v>35.294117647058826</v>
      </c>
      <c r="I31" s="115">
        <f t="shared" si="20"/>
        <v>23.52941176470588</v>
      </c>
      <c r="J31" s="115">
        <f t="shared" si="20"/>
        <v>0</v>
      </c>
      <c r="K31" s="115">
        <f t="shared" ref="K31" si="21">K30/$C$30*100</f>
        <v>17.647058823529413</v>
      </c>
      <c r="L31" s="115">
        <f t="shared" si="20"/>
        <v>11.76470588235294</v>
      </c>
    </row>
    <row r="32" spans="1:12" s="66" customFormat="1" ht="12" customHeight="1">
      <c r="A32" s="141" t="s">
        <v>20</v>
      </c>
      <c r="B32" s="86" t="s">
        <v>21</v>
      </c>
      <c r="C32" s="101">
        <v>313</v>
      </c>
      <c r="D32" s="85">
        <v>80</v>
      </c>
      <c r="E32" s="85">
        <v>49</v>
      </c>
      <c r="F32" s="36">
        <v>77</v>
      </c>
      <c r="G32" s="36">
        <v>108</v>
      </c>
      <c r="H32" s="36">
        <v>138</v>
      </c>
      <c r="I32" s="36">
        <v>68</v>
      </c>
      <c r="J32" s="36">
        <v>3</v>
      </c>
      <c r="K32" s="36">
        <v>95</v>
      </c>
      <c r="L32" s="36">
        <v>7</v>
      </c>
    </row>
    <row r="33" spans="1:12" s="39" customFormat="1" ht="12" customHeight="1">
      <c r="A33" s="142"/>
      <c r="B33" s="87"/>
      <c r="C33" s="76">
        <v>100</v>
      </c>
      <c r="D33" s="97">
        <f>D32/$C$32*100</f>
        <v>25.559105431309902</v>
      </c>
      <c r="E33" s="97">
        <f>E32/$C$32*100</f>
        <v>15.654952076677317</v>
      </c>
      <c r="F33" s="97">
        <f t="shared" ref="F33:L33" si="22">F32/$C$32*100</f>
        <v>24.600638977635782</v>
      </c>
      <c r="G33" s="97">
        <f t="shared" si="22"/>
        <v>34.504792332268366</v>
      </c>
      <c r="H33" s="97">
        <f t="shared" si="22"/>
        <v>44.089456869009588</v>
      </c>
      <c r="I33" s="97">
        <f t="shared" si="22"/>
        <v>21.725239616613418</v>
      </c>
      <c r="J33" s="97">
        <f t="shared" si="22"/>
        <v>0.95846645367412142</v>
      </c>
      <c r="K33" s="97">
        <f t="shared" ref="K33" si="23">K32/$C$32*100</f>
        <v>30.35143769968051</v>
      </c>
      <c r="L33" s="97">
        <f t="shared" si="22"/>
        <v>2.2364217252396164</v>
      </c>
    </row>
    <row r="34" spans="1:12" s="66" customFormat="1" ht="12" customHeight="1">
      <c r="A34" s="142"/>
      <c r="B34" s="91" t="s">
        <v>22</v>
      </c>
      <c r="C34" s="102">
        <v>352</v>
      </c>
      <c r="D34" s="96">
        <v>114</v>
      </c>
      <c r="E34" s="96">
        <v>95</v>
      </c>
      <c r="F34" s="41">
        <v>159</v>
      </c>
      <c r="G34" s="41">
        <v>108</v>
      </c>
      <c r="H34" s="41">
        <v>134</v>
      </c>
      <c r="I34" s="41">
        <v>82</v>
      </c>
      <c r="J34" s="41">
        <v>3</v>
      </c>
      <c r="K34" s="41">
        <v>69</v>
      </c>
      <c r="L34" s="41">
        <v>9</v>
      </c>
    </row>
    <row r="35" spans="1:12" s="39" customFormat="1" ht="12" customHeight="1">
      <c r="A35" s="142"/>
      <c r="B35" s="87"/>
      <c r="C35" s="77">
        <v>100</v>
      </c>
      <c r="D35" s="97">
        <f>D34/$C$34*100</f>
        <v>32.386363636363633</v>
      </c>
      <c r="E35" s="97">
        <f>E34/$C$34*100</f>
        <v>26.988636363636363</v>
      </c>
      <c r="F35" s="97">
        <f t="shared" ref="F35:L35" si="24">F34/$C$34*100</f>
        <v>45.170454545454547</v>
      </c>
      <c r="G35" s="97">
        <f t="shared" si="24"/>
        <v>30.681818181818183</v>
      </c>
      <c r="H35" s="97">
        <f t="shared" si="24"/>
        <v>38.06818181818182</v>
      </c>
      <c r="I35" s="97">
        <f t="shared" si="24"/>
        <v>23.295454545454543</v>
      </c>
      <c r="J35" s="97">
        <f t="shared" si="24"/>
        <v>0.85227272727272718</v>
      </c>
      <c r="K35" s="97">
        <f t="shared" ref="K35" si="25">K34/$C$34*100</f>
        <v>19.602272727272727</v>
      </c>
      <c r="L35" s="97">
        <f t="shared" si="24"/>
        <v>2.5568181818181821</v>
      </c>
    </row>
    <row r="36" spans="1:12" s="66" customFormat="1" ht="12" customHeight="1">
      <c r="A36" s="142"/>
      <c r="B36" s="88" t="s">
        <v>23</v>
      </c>
      <c r="C36" s="76">
        <v>327</v>
      </c>
      <c r="D36" s="96">
        <v>106</v>
      </c>
      <c r="E36" s="96">
        <v>77</v>
      </c>
      <c r="F36" s="41">
        <v>148</v>
      </c>
      <c r="G36" s="41">
        <v>99</v>
      </c>
      <c r="H36" s="41">
        <v>135</v>
      </c>
      <c r="I36" s="41">
        <v>86</v>
      </c>
      <c r="J36" s="41">
        <v>0</v>
      </c>
      <c r="K36" s="41">
        <v>74</v>
      </c>
      <c r="L36" s="41">
        <v>7</v>
      </c>
    </row>
    <row r="37" spans="1:12" s="39" customFormat="1" ht="12" customHeight="1">
      <c r="A37" s="142"/>
      <c r="B37" s="87"/>
      <c r="C37" s="76">
        <v>100</v>
      </c>
      <c r="D37" s="97">
        <f>D36/$C$36*100</f>
        <v>32.415902140672785</v>
      </c>
      <c r="E37" s="97">
        <f>E36/$C$36*100</f>
        <v>23.547400611620795</v>
      </c>
      <c r="F37" s="97">
        <f t="shared" ref="F37:L37" si="26">F36/$C$36*100</f>
        <v>45.259938837920487</v>
      </c>
      <c r="G37" s="97">
        <f t="shared" si="26"/>
        <v>30.275229357798167</v>
      </c>
      <c r="H37" s="97">
        <f t="shared" si="26"/>
        <v>41.284403669724774</v>
      </c>
      <c r="I37" s="97">
        <f t="shared" si="26"/>
        <v>26.299694189602445</v>
      </c>
      <c r="J37" s="97">
        <f t="shared" si="26"/>
        <v>0</v>
      </c>
      <c r="K37" s="97">
        <f t="shared" ref="K37" si="27">K36/$C$36*100</f>
        <v>22.629969418960243</v>
      </c>
      <c r="L37" s="97">
        <f t="shared" si="26"/>
        <v>2.1406727828746175</v>
      </c>
    </row>
    <row r="38" spans="1:12" s="66" customFormat="1" ht="12" customHeight="1">
      <c r="A38" s="142"/>
      <c r="B38" s="88" t="s">
        <v>24</v>
      </c>
      <c r="C38" s="102">
        <v>248</v>
      </c>
      <c r="D38" s="96">
        <v>88</v>
      </c>
      <c r="E38" s="96">
        <v>53</v>
      </c>
      <c r="F38" s="41">
        <v>72</v>
      </c>
      <c r="G38" s="41">
        <v>66</v>
      </c>
      <c r="H38" s="41">
        <v>92</v>
      </c>
      <c r="I38" s="41">
        <v>59</v>
      </c>
      <c r="J38" s="41">
        <v>2</v>
      </c>
      <c r="K38" s="41">
        <v>65</v>
      </c>
      <c r="L38" s="41">
        <v>9</v>
      </c>
    </row>
    <row r="39" spans="1:12" s="39" customFormat="1" ht="12" customHeight="1">
      <c r="A39" s="142"/>
      <c r="B39" s="87"/>
      <c r="C39" s="77">
        <v>100</v>
      </c>
      <c r="D39" s="97">
        <f>D38/$C$38*100</f>
        <v>35.483870967741936</v>
      </c>
      <c r="E39" s="97">
        <f>E38/$C$38*100</f>
        <v>21.370967741935484</v>
      </c>
      <c r="F39" s="97">
        <f t="shared" ref="F39:L39" si="28">F38/$C$38*100</f>
        <v>29.032258064516132</v>
      </c>
      <c r="G39" s="97">
        <f t="shared" si="28"/>
        <v>26.612903225806448</v>
      </c>
      <c r="H39" s="97">
        <f t="shared" si="28"/>
        <v>37.096774193548384</v>
      </c>
      <c r="I39" s="97">
        <f t="shared" si="28"/>
        <v>23.790322580645164</v>
      </c>
      <c r="J39" s="97">
        <f t="shared" si="28"/>
        <v>0.80645161290322576</v>
      </c>
      <c r="K39" s="97">
        <f t="shared" ref="K39" si="29">K38/$C$38*100</f>
        <v>26.209677419354836</v>
      </c>
      <c r="L39" s="97">
        <f t="shared" si="28"/>
        <v>3.6290322580645165</v>
      </c>
    </row>
    <row r="40" spans="1:12" s="66" customFormat="1" ht="12" customHeight="1">
      <c r="A40" s="142"/>
      <c r="B40" s="88" t="s">
        <v>25</v>
      </c>
      <c r="C40" s="76">
        <v>167</v>
      </c>
      <c r="D40" s="96">
        <v>57</v>
      </c>
      <c r="E40" s="96">
        <v>39</v>
      </c>
      <c r="F40" s="41">
        <v>71</v>
      </c>
      <c r="G40" s="41">
        <v>58</v>
      </c>
      <c r="H40" s="41">
        <v>63</v>
      </c>
      <c r="I40" s="41">
        <v>48</v>
      </c>
      <c r="J40" s="41">
        <v>1</v>
      </c>
      <c r="K40" s="41">
        <v>29</v>
      </c>
      <c r="L40" s="41">
        <v>2</v>
      </c>
    </row>
    <row r="41" spans="1:12" s="39" customFormat="1" ht="12" customHeight="1">
      <c r="A41" s="142"/>
      <c r="B41" s="87"/>
      <c r="C41" s="76">
        <v>100</v>
      </c>
      <c r="D41" s="97">
        <f>D40/$C$40*100</f>
        <v>34.131736526946113</v>
      </c>
      <c r="E41" s="97">
        <f>E40/$C$40*100</f>
        <v>23.353293413173652</v>
      </c>
      <c r="F41" s="97">
        <f t="shared" ref="F41:L41" si="30">F40/$C$40*100</f>
        <v>42.514970059880241</v>
      </c>
      <c r="G41" s="97">
        <f t="shared" si="30"/>
        <v>34.730538922155688</v>
      </c>
      <c r="H41" s="97">
        <f t="shared" si="30"/>
        <v>37.724550898203589</v>
      </c>
      <c r="I41" s="97">
        <f t="shared" si="30"/>
        <v>28.742514970059879</v>
      </c>
      <c r="J41" s="97">
        <f t="shared" si="30"/>
        <v>0.5988023952095809</v>
      </c>
      <c r="K41" s="97">
        <f t="shared" ref="K41" si="31">K40/$C$40*100</f>
        <v>17.365269461077844</v>
      </c>
      <c r="L41" s="97">
        <f t="shared" si="30"/>
        <v>1.1976047904191618</v>
      </c>
    </row>
    <row r="42" spans="1:12" s="37" customFormat="1" ht="12" customHeight="1">
      <c r="A42" s="142"/>
      <c r="B42" s="91" t="s">
        <v>26</v>
      </c>
      <c r="C42" s="102">
        <v>275</v>
      </c>
      <c r="D42" s="96">
        <v>81</v>
      </c>
      <c r="E42" s="96">
        <v>56</v>
      </c>
      <c r="F42" s="41">
        <v>112</v>
      </c>
      <c r="G42" s="41">
        <v>88</v>
      </c>
      <c r="H42" s="41">
        <v>107</v>
      </c>
      <c r="I42" s="41">
        <v>65</v>
      </c>
      <c r="J42" s="41">
        <v>3</v>
      </c>
      <c r="K42" s="41">
        <v>81</v>
      </c>
      <c r="L42" s="41">
        <v>8</v>
      </c>
    </row>
    <row r="43" spans="1:12" s="39" customFormat="1" ht="12" customHeight="1">
      <c r="A43" s="142"/>
      <c r="B43" s="87"/>
      <c r="C43" s="77">
        <v>100</v>
      </c>
      <c r="D43" s="97">
        <f>D42/$C$42*100</f>
        <v>29.454545454545457</v>
      </c>
      <c r="E43" s="97">
        <f>E42/$C$42*100</f>
        <v>20.363636363636363</v>
      </c>
      <c r="F43" s="97">
        <f t="shared" ref="F43:L43" si="32">F42/$C$42*100</f>
        <v>40.727272727272727</v>
      </c>
      <c r="G43" s="97">
        <f t="shared" si="32"/>
        <v>32</v>
      </c>
      <c r="H43" s="97">
        <f t="shared" si="32"/>
        <v>38.909090909090907</v>
      </c>
      <c r="I43" s="97">
        <f t="shared" si="32"/>
        <v>23.636363636363637</v>
      </c>
      <c r="J43" s="97">
        <f t="shared" si="32"/>
        <v>1.0909090909090911</v>
      </c>
      <c r="K43" s="97">
        <f t="shared" ref="K43" si="33">K42/$C$42*100</f>
        <v>29.454545454545457</v>
      </c>
      <c r="L43" s="97">
        <f t="shared" si="32"/>
        <v>2.9090909090909092</v>
      </c>
    </row>
    <row r="44" spans="1:12" s="37" customFormat="1" ht="12" customHeight="1">
      <c r="A44" s="142"/>
      <c r="B44" s="88" t="s">
        <v>27</v>
      </c>
      <c r="C44" s="76">
        <v>147</v>
      </c>
      <c r="D44" s="96">
        <v>49</v>
      </c>
      <c r="E44" s="96">
        <v>44</v>
      </c>
      <c r="F44" s="41">
        <v>86</v>
      </c>
      <c r="G44" s="41">
        <v>56</v>
      </c>
      <c r="H44" s="41">
        <v>53</v>
      </c>
      <c r="I44" s="41">
        <v>38</v>
      </c>
      <c r="J44" s="41">
        <v>1</v>
      </c>
      <c r="K44" s="41">
        <v>32</v>
      </c>
      <c r="L44" s="41">
        <v>3</v>
      </c>
    </row>
    <row r="45" spans="1:12" s="39" customFormat="1" ht="12" customHeight="1">
      <c r="A45" s="142"/>
      <c r="B45" s="87"/>
      <c r="C45" s="76">
        <v>100</v>
      </c>
      <c r="D45" s="97">
        <f>D44/$C$44*100</f>
        <v>33.333333333333329</v>
      </c>
      <c r="E45" s="97">
        <f>E44/$C$44*100</f>
        <v>29.931972789115648</v>
      </c>
      <c r="F45" s="97">
        <f t="shared" ref="F45:L45" si="34">F44/$C$44*100</f>
        <v>58.503401360544217</v>
      </c>
      <c r="G45" s="97">
        <f t="shared" si="34"/>
        <v>38.095238095238095</v>
      </c>
      <c r="H45" s="97">
        <f t="shared" si="34"/>
        <v>36.054421768707485</v>
      </c>
      <c r="I45" s="97">
        <f t="shared" si="34"/>
        <v>25.850340136054424</v>
      </c>
      <c r="J45" s="97">
        <f t="shared" si="34"/>
        <v>0.68027210884353739</v>
      </c>
      <c r="K45" s="97">
        <f t="shared" ref="K45" si="35">K44/$C$44*100</f>
        <v>21.768707482993197</v>
      </c>
      <c r="L45" s="97">
        <f t="shared" si="34"/>
        <v>2.0408163265306123</v>
      </c>
    </row>
    <row r="46" spans="1:12" s="37" customFormat="1" ht="12" customHeight="1">
      <c r="A46" s="142"/>
      <c r="B46" s="91" t="s">
        <v>28</v>
      </c>
      <c r="C46" s="102">
        <v>194</v>
      </c>
      <c r="D46" s="96">
        <v>69</v>
      </c>
      <c r="E46" s="96">
        <v>51</v>
      </c>
      <c r="F46" s="41">
        <v>87</v>
      </c>
      <c r="G46" s="41">
        <v>74</v>
      </c>
      <c r="H46" s="41">
        <v>70</v>
      </c>
      <c r="I46" s="41">
        <v>57</v>
      </c>
      <c r="J46" s="41">
        <v>1</v>
      </c>
      <c r="K46" s="41">
        <v>38</v>
      </c>
      <c r="L46" s="41">
        <v>8</v>
      </c>
    </row>
    <row r="47" spans="1:12" s="39" customFormat="1" ht="12" customHeight="1">
      <c r="A47" s="142"/>
      <c r="B47" s="87"/>
      <c r="C47" s="77">
        <v>100</v>
      </c>
      <c r="D47" s="97">
        <f>D46/$C$46*100</f>
        <v>35.567010309278352</v>
      </c>
      <c r="E47" s="97">
        <f>E46/$C$46*100</f>
        <v>26.288659793814436</v>
      </c>
      <c r="F47" s="97">
        <f t="shared" ref="F47:L47" si="36">F46/$C$46*100</f>
        <v>44.845360824742272</v>
      </c>
      <c r="G47" s="97">
        <f t="shared" si="36"/>
        <v>38.144329896907216</v>
      </c>
      <c r="H47" s="97">
        <f t="shared" si="36"/>
        <v>36.082474226804123</v>
      </c>
      <c r="I47" s="97">
        <f t="shared" si="36"/>
        <v>29.381443298969074</v>
      </c>
      <c r="J47" s="97">
        <f t="shared" si="36"/>
        <v>0.51546391752577314</v>
      </c>
      <c r="K47" s="97">
        <f t="shared" ref="K47" si="37">K46/$C$46*100</f>
        <v>19.587628865979383</v>
      </c>
      <c r="L47" s="97">
        <f t="shared" si="36"/>
        <v>4.1237113402061851</v>
      </c>
    </row>
    <row r="48" spans="1:12" s="66" customFormat="1" ht="12" customHeight="1">
      <c r="A48" s="142"/>
      <c r="B48" s="88" t="s">
        <v>29</v>
      </c>
      <c r="C48" s="76">
        <v>296</v>
      </c>
      <c r="D48" s="96">
        <v>102</v>
      </c>
      <c r="E48" s="96">
        <v>71</v>
      </c>
      <c r="F48" s="41">
        <v>141</v>
      </c>
      <c r="G48" s="41">
        <v>89</v>
      </c>
      <c r="H48" s="41">
        <v>115</v>
      </c>
      <c r="I48" s="41">
        <v>76</v>
      </c>
      <c r="J48" s="41">
        <v>1</v>
      </c>
      <c r="K48" s="41">
        <v>69</v>
      </c>
      <c r="L48" s="41">
        <v>7</v>
      </c>
    </row>
    <row r="49" spans="1:12" s="39" customFormat="1" ht="12" customHeight="1">
      <c r="A49" s="142"/>
      <c r="B49" s="87"/>
      <c r="C49" s="76">
        <v>100</v>
      </c>
      <c r="D49" s="97">
        <f>D48/$C$48*100</f>
        <v>34.45945945945946</v>
      </c>
      <c r="E49" s="97">
        <f>E48/$C$48*100</f>
        <v>23.986486486486484</v>
      </c>
      <c r="F49" s="97">
        <f t="shared" ref="F49:L49" si="38">F48/$C$48*100</f>
        <v>47.635135135135137</v>
      </c>
      <c r="G49" s="97">
        <f t="shared" si="38"/>
        <v>30.067567567567565</v>
      </c>
      <c r="H49" s="97">
        <f t="shared" si="38"/>
        <v>38.851351351351347</v>
      </c>
      <c r="I49" s="97">
        <f t="shared" si="38"/>
        <v>25.675675675675674</v>
      </c>
      <c r="J49" s="97">
        <f t="shared" si="38"/>
        <v>0.33783783783783783</v>
      </c>
      <c r="K49" s="97">
        <f t="shared" ref="K49" si="39">K48/$C$48*100</f>
        <v>23.310810810810811</v>
      </c>
      <c r="L49" s="97">
        <f t="shared" si="38"/>
        <v>2.3648648648648649</v>
      </c>
    </row>
    <row r="50" spans="1:12" s="66" customFormat="1" ht="12" customHeight="1">
      <c r="A50" s="142"/>
      <c r="B50" s="88" t="s">
        <v>30</v>
      </c>
      <c r="C50" s="102">
        <v>178</v>
      </c>
      <c r="D50" s="96">
        <v>69</v>
      </c>
      <c r="E50" s="96">
        <v>55</v>
      </c>
      <c r="F50" s="41">
        <v>94</v>
      </c>
      <c r="G50" s="41">
        <v>59</v>
      </c>
      <c r="H50" s="41">
        <v>73</v>
      </c>
      <c r="I50" s="41">
        <v>44</v>
      </c>
      <c r="J50" s="41">
        <v>0</v>
      </c>
      <c r="K50" s="41">
        <v>33</v>
      </c>
      <c r="L50" s="41">
        <v>3</v>
      </c>
    </row>
    <row r="51" spans="1:12" s="39" customFormat="1" ht="12" customHeight="1">
      <c r="A51" s="142"/>
      <c r="B51" s="87"/>
      <c r="C51" s="77">
        <v>100</v>
      </c>
      <c r="D51" s="97">
        <f>D50/$C$50*100</f>
        <v>38.764044943820224</v>
      </c>
      <c r="E51" s="97">
        <f>E50/$C$50*100</f>
        <v>30.898876404494381</v>
      </c>
      <c r="F51" s="97">
        <f t="shared" ref="F51:L51" si="40">F50/$C$50*100</f>
        <v>52.80898876404494</v>
      </c>
      <c r="G51" s="97">
        <f t="shared" si="40"/>
        <v>33.146067415730336</v>
      </c>
      <c r="H51" s="97">
        <f>H50/$C$50*100</f>
        <v>41.011235955056179</v>
      </c>
      <c r="I51" s="115">
        <f>I50/$C$50*100</f>
        <v>24.719101123595504</v>
      </c>
      <c r="J51" s="97">
        <f t="shared" si="40"/>
        <v>0</v>
      </c>
      <c r="K51" s="97">
        <f t="shared" ref="K51" si="41">K50/$C$50*100</f>
        <v>18.539325842696631</v>
      </c>
      <c r="L51" s="97">
        <f t="shared" si="40"/>
        <v>1.6853932584269662</v>
      </c>
    </row>
    <row r="52" spans="1:12" s="66" customFormat="1" ht="12" customHeight="1">
      <c r="A52" s="142"/>
      <c r="B52" s="88" t="s">
        <v>12</v>
      </c>
      <c r="C52" s="76">
        <v>20</v>
      </c>
      <c r="D52" s="96">
        <v>7</v>
      </c>
      <c r="E52" s="96">
        <v>3</v>
      </c>
      <c r="F52" s="41">
        <v>8</v>
      </c>
      <c r="G52" s="41">
        <v>9</v>
      </c>
      <c r="H52" s="41">
        <v>7</v>
      </c>
      <c r="I52" s="41">
        <v>4</v>
      </c>
      <c r="J52" s="41">
        <v>0</v>
      </c>
      <c r="K52" s="41">
        <v>4</v>
      </c>
      <c r="L52" s="41">
        <v>2</v>
      </c>
    </row>
    <row r="53" spans="1:12" s="39" customFormat="1" ht="12" customHeight="1">
      <c r="A53" s="143"/>
      <c r="B53" s="90"/>
      <c r="C53" s="75">
        <v>100</v>
      </c>
      <c r="D53" s="109">
        <f>D52/$C$52*100</f>
        <v>35</v>
      </c>
      <c r="E53" s="109">
        <f>E52/$C$52*100</f>
        <v>15</v>
      </c>
      <c r="F53" s="109">
        <f t="shared" ref="F53:L53" si="42">F52/$C$52*100</f>
        <v>40</v>
      </c>
      <c r="G53" s="109">
        <f t="shared" si="42"/>
        <v>45</v>
      </c>
      <c r="H53" s="109">
        <f t="shared" si="42"/>
        <v>35</v>
      </c>
      <c r="I53" s="109">
        <f t="shared" si="42"/>
        <v>20</v>
      </c>
      <c r="J53" s="109">
        <f t="shared" si="42"/>
        <v>0</v>
      </c>
      <c r="K53" s="109">
        <f t="shared" ref="K53" si="43">K52/$C$52*100</f>
        <v>20</v>
      </c>
      <c r="L53" s="109">
        <f t="shared" si="42"/>
        <v>10</v>
      </c>
    </row>
    <row r="54" spans="1:12" s="39" customFormat="1" ht="12" customHeight="1">
      <c r="A54" s="141" t="s">
        <v>42</v>
      </c>
      <c r="B54" s="119" t="s">
        <v>53</v>
      </c>
      <c r="C54" s="101">
        <v>696</v>
      </c>
      <c r="D54" s="85">
        <v>159</v>
      </c>
      <c r="E54" s="85">
        <v>146</v>
      </c>
      <c r="F54" s="36">
        <v>234</v>
      </c>
      <c r="G54" s="36">
        <v>163</v>
      </c>
      <c r="H54" s="36">
        <v>251</v>
      </c>
      <c r="I54" s="36">
        <v>149</v>
      </c>
      <c r="J54" s="36">
        <v>5</v>
      </c>
      <c r="K54" s="36">
        <v>227</v>
      </c>
      <c r="L54" s="36">
        <v>12</v>
      </c>
    </row>
    <row r="55" spans="1:12" s="39" customFormat="1" ht="12" customHeight="1">
      <c r="A55" s="142"/>
      <c r="B55" s="92"/>
      <c r="C55" s="77">
        <v>100</v>
      </c>
      <c r="D55" s="97">
        <f>D54/$C$54*100</f>
        <v>22.844827586206897</v>
      </c>
      <c r="E55" s="97">
        <f>E54/$C$54*100</f>
        <v>20.977011494252874</v>
      </c>
      <c r="F55" s="97">
        <f t="shared" ref="F55:L55" si="44">F54/$C$54*100</f>
        <v>33.620689655172413</v>
      </c>
      <c r="G55" s="97">
        <f t="shared" si="44"/>
        <v>23.419540229885058</v>
      </c>
      <c r="H55" s="97">
        <f t="shared" si="44"/>
        <v>36.063218390804593</v>
      </c>
      <c r="I55" s="97">
        <f t="shared" si="44"/>
        <v>21.408045977011493</v>
      </c>
      <c r="J55" s="97">
        <f t="shared" si="44"/>
        <v>0.7183908045977011</v>
      </c>
      <c r="K55" s="97">
        <f t="shared" ref="K55" si="45">K54/$C$54*100</f>
        <v>32.614942528735632</v>
      </c>
      <c r="L55" s="97">
        <f t="shared" si="44"/>
        <v>1.7241379310344827</v>
      </c>
    </row>
    <row r="56" spans="1:12" s="39" customFormat="1" ht="12" customHeight="1">
      <c r="A56" s="142"/>
      <c r="B56" s="93" t="s">
        <v>43</v>
      </c>
      <c r="C56" s="76">
        <v>112</v>
      </c>
      <c r="D56" s="96">
        <v>37</v>
      </c>
      <c r="E56" s="96">
        <v>25</v>
      </c>
      <c r="F56" s="41">
        <v>39</v>
      </c>
      <c r="G56" s="41">
        <v>22</v>
      </c>
      <c r="H56" s="41">
        <v>39</v>
      </c>
      <c r="I56" s="41">
        <v>29</v>
      </c>
      <c r="J56" s="41">
        <v>0</v>
      </c>
      <c r="K56" s="41">
        <v>31</v>
      </c>
      <c r="L56" s="41">
        <v>2</v>
      </c>
    </row>
    <row r="57" spans="1:12" s="39" customFormat="1" ht="12" customHeight="1">
      <c r="A57" s="142"/>
      <c r="B57" s="92"/>
      <c r="C57" s="76">
        <v>100</v>
      </c>
      <c r="D57" s="97">
        <f>D56/$C$56*100</f>
        <v>33.035714285714285</v>
      </c>
      <c r="E57" s="97">
        <f>E56/$C$56*100</f>
        <v>22.321428571428573</v>
      </c>
      <c r="F57" s="97">
        <f t="shared" ref="F57:L57" si="46">F56/$C$56*100</f>
        <v>34.821428571428569</v>
      </c>
      <c r="G57" s="97">
        <f t="shared" si="46"/>
        <v>19.642857142857142</v>
      </c>
      <c r="H57" s="97">
        <f t="shared" si="46"/>
        <v>34.821428571428569</v>
      </c>
      <c r="I57" s="97">
        <f t="shared" si="46"/>
        <v>25.892857142857146</v>
      </c>
      <c r="J57" s="97">
        <f t="shared" si="46"/>
        <v>0</v>
      </c>
      <c r="K57" s="97">
        <f t="shared" ref="K57" si="47">K56/$C$56*100</f>
        <v>27.678571428571431</v>
      </c>
      <c r="L57" s="97">
        <f t="shared" si="46"/>
        <v>1.7857142857142856</v>
      </c>
    </row>
    <row r="58" spans="1:12" s="39" customFormat="1" ht="12" customHeight="1">
      <c r="A58" s="142"/>
      <c r="B58" s="93" t="s">
        <v>44</v>
      </c>
      <c r="C58" s="102">
        <v>128</v>
      </c>
      <c r="D58" s="96">
        <v>34</v>
      </c>
      <c r="E58" s="96">
        <v>30</v>
      </c>
      <c r="F58" s="41">
        <v>54</v>
      </c>
      <c r="G58" s="41">
        <v>33</v>
      </c>
      <c r="H58" s="41">
        <v>45</v>
      </c>
      <c r="I58" s="41">
        <v>26</v>
      </c>
      <c r="J58" s="41">
        <v>1</v>
      </c>
      <c r="K58" s="41">
        <v>37</v>
      </c>
      <c r="L58" s="41">
        <v>2</v>
      </c>
    </row>
    <row r="59" spans="1:12" s="39" customFormat="1" ht="12" customHeight="1">
      <c r="A59" s="142"/>
      <c r="B59" s="92"/>
      <c r="C59" s="77">
        <v>100</v>
      </c>
      <c r="D59" s="97">
        <f>D58/$C$58*100</f>
        <v>26.5625</v>
      </c>
      <c r="E59" s="97">
        <f>E58/$C$58*100</f>
        <v>23.4375</v>
      </c>
      <c r="F59" s="97">
        <f t="shared" ref="F59:L59" si="48">F58/$C$58*100</f>
        <v>42.1875</v>
      </c>
      <c r="G59" s="97">
        <f t="shared" si="48"/>
        <v>25.78125</v>
      </c>
      <c r="H59" s="97">
        <f t="shared" si="48"/>
        <v>35.15625</v>
      </c>
      <c r="I59" s="97">
        <f t="shared" si="48"/>
        <v>20.3125</v>
      </c>
      <c r="J59" s="97">
        <f t="shared" si="48"/>
        <v>0.78125</v>
      </c>
      <c r="K59" s="97">
        <f t="shared" ref="K59" si="49">K58/$C$58*100</f>
        <v>28.90625</v>
      </c>
      <c r="L59" s="97">
        <f t="shared" si="48"/>
        <v>1.5625</v>
      </c>
    </row>
    <row r="60" spans="1:12" s="39" customFormat="1" ht="12" customHeight="1">
      <c r="A60" s="142"/>
      <c r="B60" s="93" t="s">
        <v>45</v>
      </c>
      <c r="C60" s="76">
        <v>384</v>
      </c>
      <c r="D60" s="96">
        <v>124</v>
      </c>
      <c r="E60" s="96">
        <v>95</v>
      </c>
      <c r="F60" s="41">
        <v>189</v>
      </c>
      <c r="G60" s="41">
        <v>127</v>
      </c>
      <c r="H60" s="41">
        <v>178</v>
      </c>
      <c r="I60" s="41">
        <v>93</v>
      </c>
      <c r="J60" s="41">
        <v>2</v>
      </c>
      <c r="K60" s="41">
        <v>70</v>
      </c>
      <c r="L60" s="41">
        <v>6</v>
      </c>
    </row>
    <row r="61" spans="1:12" s="39" customFormat="1" ht="12" customHeight="1">
      <c r="A61" s="142"/>
      <c r="B61" s="92"/>
      <c r="C61" s="77">
        <v>100</v>
      </c>
      <c r="D61" s="97">
        <f>D60/$C$60*100</f>
        <v>32.291666666666671</v>
      </c>
      <c r="E61" s="97">
        <f>E60/$C$60*100</f>
        <v>24.739583333333336</v>
      </c>
      <c r="F61" s="97">
        <f t="shared" ref="F61:L61" si="50">F60/$C$60*100</f>
        <v>49.21875</v>
      </c>
      <c r="G61" s="97">
        <f t="shared" si="50"/>
        <v>33.072916666666671</v>
      </c>
      <c r="H61" s="97">
        <f t="shared" si="50"/>
        <v>46.354166666666671</v>
      </c>
      <c r="I61" s="97">
        <f t="shared" si="50"/>
        <v>24.21875</v>
      </c>
      <c r="J61" s="97">
        <f t="shared" si="50"/>
        <v>0.52083333333333326</v>
      </c>
      <c r="K61" s="97">
        <f t="shared" ref="K61" si="51">K60/$C$60*100</f>
        <v>18.229166666666664</v>
      </c>
      <c r="L61" s="97">
        <f t="shared" si="50"/>
        <v>1.5625</v>
      </c>
    </row>
    <row r="62" spans="1:12" s="39" customFormat="1" ht="12" customHeight="1">
      <c r="A62" s="142"/>
      <c r="B62" s="93" t="s">
        <v>46</v>
      </c>
      <c r="C62" s="102">
        <v>550</v>
      </c>
      <c r="D62" s="96">
        <v>231</v>
      </c>
      <c r="E62" s="96">
        <v>134</v>
      </c>
      <c r="F62" s="41">
        <v>283</v>
      </c>
      <c r="G62" s="41">
        <v>207</v>
      </c>
      <c r="H62" s="41">
        <v>260</v>
      </c>
      <c r="I62" s="41">
        <v>146</v>
      </c>
      <c r="J62" s="41">
        <v>1</v>
      </c>
      <c r="K62" s="41">
        <v>97</v>
      </c>
      <c r="L62" s="41">
        <v>10</v>
      </c>
    </row>
    <row r="63" spans="1:12" s="39" customFormat="1" ht="12" customHeight="1">
      <c r="A63" s="142"/>
      <c r="B63" s="92"/>
      <c r="C63" s="77">
        <v>100</v>
      </c>
      <c r="D63" s="97">
        <f>D62/$C$62*100</f>
        <v>42</v>
      </c>
      <c r="E63" s="97">
        <f>E62/$C$62*100</f>
        <v>24.363636363636363</v>
      </c>
      <c r="F63" s="97">
        <f t="shared" ref="F63:L63" si="52">F62/$C$62*100</f>
        <v>51.454545454545453</v>
      </c>
      <c r="G63" s="97">
        <f t="shared" si="52"/>
        <v>37.636363636363633</v>
      </c>
      <c r="H63" s="97">
        <f t="shared" si="52"/>
        <v>47.272727272727273</v>
      </c>
      <c r="I63" s="97">
        <f t="shared" si="52"/>
        <v>26.545454545454543</v>
      </c>
      <c r="J63" s="97">
        <f t="shared" si="52"/>
        <v>0.18181818181818182</v>
      </c>
      <c r="K63" s="97">
        <f t="shared" ref="K63" si="53">K62/$C$62*100</f>
        <v>17.636363636363637</v>
      </c>
      <c r="L63" s="97">
        <f t="shared" si="52"/>
        <v>1.8181818181818181</v>
      </c>
    </row>
    <row r="64" spans="1:12" s="39" customFormat="1" ht="12" customHeight="1">
      <c r="A64" s="142"/>
      <c r="B64" s="95" t="s">
        <v>47</v>
      </c>
      <c r="C64" s="76">
        <v>46</v>
      </c>
      <c r="D64" s="96">
        <v>8</v>
      </c>
      <c r="E64" s="96">
        <v>7</v>
      </c>
      <c r="F64" s="41">
        <v>4</v>
      </c>
      <c r="G64" s="41">
        <v>13</v>
      </c>
      <c r="H64" s="41">
        <v>20</v>
      </c>
      <c r="I64" s="41">
        <v>14</v>
      </c>
      <c r="J64" s="41">
        <v>0</v>
      </c>
      <c r="K64" s="41">
        <v>17</v>
      </c>
      <c r="L64" s="41">
        <v>0</v>
      </c>
    </row>
    <row r="65" spans="1:12" s="39" customFormat="1" ht="12" customHeight="1">
      <c r="A65" s="142"/>
      <c r="B65" s="92"/>
      <c r="C65" s="76">
        <v>100</v>
      </c>
      <c r="D65" s="97">
        <f>D64/$C$64*100</f>
        <v>17.391304347826086</v>
      </c>
      <c r="E65" s="97">
        <f>E64/$C$64*100</f>
        <v>15.217391304347828</v>
      </c>
      <c r="F65" s="97">
        <f t="shared" ref="F65:L65" si="54">F64/$C$64*100</f>
        <v>8.695652173913043</v>
      </c>
      <c r="G65" s="97">
        <f t="shared" si="54"/>
        <v>28.260869565217391</v>
      </c>
      <c r="H65" s="97">
        <f t="shared" si="54"/>
        <v>43.478260869565219</v>
      </c>
      <c r="I65" s="97">
        <f t="shared" si="54"/>
        <v>30.434782608695656</v>
      </c>
      <c r="J65" s="97">
        <f t="shared" si="54"/>
        <v>0</v>
      </c>
      <c r="K65" s="97">
        <f t="shared" ref="K65" si="55">K64/$C$64*100</f>
        <v>36.95652173913043</v>
      </c>
      <c r="L65" s="97">
        <f t="shared" si="54"/>
        <v>0</v>
      </c>
    </row>
    <row r="66" spans="1:12" s="39" customFormat="1" ht="12" customHeight="1">
      <c r="A66" s="142"/>
      <c r="B66" s="93" t="s">
        <v>48</v>
      </c>
      <c r="C66" s="102">
        <v>491</v>
      </c>
      <c r="D66" s="96">
        <v>196</v>
      </c>
      <c r="E66" s="96">
        <v>137</v>
      </c>
      <c r="F66" s="41">
        <v>214</v>
      </c>
      <c r="G66" s="41">
        <v>209</v>
      </c>
      <c r="H66" s="41">
        <v>157</v>
      </c>
      <c r="I66" s="41">
        <v>132</v>
      </c>
      <c r="J66" s="41">
        <v>5</v>
      </c>
      <c r="K66" s="41">
        <v>90</v>
      </c>
      <c r="L66" s="41">
        <v>27</v>
      </c>
    </row>
    <row r="67" spans="1:12" s="39" customFormat="1" ht="12" customHeight="1">
      <c r="A67" s="142"/>
      <c r="B67" s="92"/>
      <c r="C67" s="77">
        <v>100</v>
      </c>
      <c r="D67" s="97">
        <f>D66/$C$66*100</f>
        <v>39.918533604887983</v>
      </c>
      <c r="E67" s="97">
        <f>E66/$C$66*100</f>
        <v>27.902240325865581</v>
      </c>
      <c r="F67" s="97">
        <f t="shared" ref="F67:L67" si="56">F66/$C$66*100</f>
        <v>43.584521384928713</v>
      </c>
      <c r="G67" s="97">
        <f t="shared" si="56"/>
        <v>42.566191446028512</v>
      </c>
      <c r="H67" s="97">
        <f t="shared" si="56"/>
        <v>31.975560081466398</v>
      </c>
      <c r="I67" s="97">
        <f t="shared" si="56"/>
        <v>26.883910386965375</v>
      </c>
      <c r="J67" s="97">
        <f t="shared" si="56"/>
        <v>1.0183299389002036</v>
      </c>
      <c r="K67" s="97">
        <f t="shared" ref="K67" si="57">K66/$C$66*100</f>
        <v>18.329938900203665</v>
      </c>
      <c r="L67" s="97">
        <f t="shared" si="56"/>
        <v>5.4989816700610996</v>
      </c>
    </row>
    <row r="68" spans="1:12" s="39" customFormat="1" ht="12" customHeight="1">
      <c r="A68" s="142"/>
      <c r="B68" s="93" t="s">
        <v>49</v>
      </c>
      <c r="C68" s="102">
        <v>83</v>
      </c>
      <c r="D68" s="96">
        <v>25</v>
      </c>
      <c r="E68" s="96">
        <v>14</v>
      </c>
      <c r="F68" s="41">
        <v>31</v>
      </c>
      <c r="G68" s="41">
        <v>29</v>
      </c>
      <c r="H68" s="41">
        <v>28</v>
      </c>
      <c r="I68" s="41">
        <v>33</v>
      </c>
      <c r="J68" s="41"/>
      <c r="K68" s="41">
        <v>15</v>
      </c>
      <c r="L68" s="41">
        <v>4</v>
      </c>
    </row>
    <row r="69" spans="1:12" s="39" customFormat="1" ht="12" customHeight="1">
      <c r="A69" s="142"/>
      <c r="B69" s="92"/>
      <c r="C69" s="77">
        <v>100</v>
      </c>
      <c r="D69" s="97">
        <f>D68/$C$68*100</f>
        <v>30.120481927710845</v>
      </c>
      <c r="E69" s="97">
        <f>E68/$C$68*100</f>
        <v>16.867469879518072</v>
      </c>
      <c r="F69" s="97">
        <f t="shared" ref="F69:L69" si="58">F68/$C$68*100</f>
        <v>37.349397590361441</v>
      </c>
      <c r="G69" s="97">
        <f t="shared" si="58"/>
        <v>34.939759036144579</v>
      </c>
      <c r="H69" s="97">
        <f t="shared" si="58"/>
        <v>33.734939759036145</v>
      </c>
      <c r="I69" s="97">
        <f t="shared" si="58"/>
        <v>39.75903614457831</v>
      </c>
      <c r="J69" s="97">
        <f t="shared" si="58"/>
        <v>0</v>
      </c>
      <c r="K69" s="97">
        <f t="shared" ref="K69" si="59">K68/$C$68*100</f>
        <v>18.072289156626507</v>
      </c>
      <c r="L69" s="97">
        <f t="shared" si="58"/>
        <v>4.8192771084337354</v>
      </c>
    </row>
    <row r="70" spans="1:12" s="66" customFormat="1" ht="12" customHeight="1">
      <c r="A70" s="142"/>
      <c r="B70" s="93" t="s">
        <v>50</v>
      </c>
      <c r="C70" s="76">
        <v>27</v>
      </c>
      <c r="D70" s="96">
        <v>8</v>
      </c>
      <c r="E70" s="96">
        <v>5</v>
      </c>
      <c r="F70" s="41">
        <v>7</v>
      </c>
      <c r="G70" s="41">
        <v>11</v>
      </c>
      <c r="H70" s="41">
        <v>9</v>
      </c>
      <c r="I70" s="41">
        <v>5</v>
      </c>
      <c r="J70" s="41">
        <v>1</v>
      </c>
      <c r="K70" s="41">
        <v>5</v>
      </c>
      <c r="L70" s="41">
        <v>2</v>
      </c>
    </row>
    <row r="71" spans="1:12" s="39" customFormat="1" ht="12" customHeight="1">
      <c r="A71" s="143"/>
      <c r="B71" s="94"/>
      <c r="C71" s="75">
        <v>100</v>
      </c>
      <c r="D71" s="109">
        <f>D70/$C$70*100</f>
        <v>29.629629629629626</v>
      </c>
      <c r="E71" s="109">
        <f>E70/$C$70*100</f>
        <v>18.518518518518519</v>
      </c>
      <c r="F71" s="109">
        <f t="shared" ref="F71:L71" si="60">F70/$C$70*100</f>
        <v>25.925925925925924</v>
      </c>
      <c r="G71" s="109">
        <f t="shared" si="60"/>
        <v>40.74074074074074</v>
      </c>
      <c r="H71" s="109">
        <f t="shared" si="60"/>
        <v>33.333333333333329</v>
      </c>
      <c r="I71" s="109">
        <f t="shared" si="60"/>
        <v>18.518518518518519</v>
      </c>
      <c r="J71" s="109">
        <f t="shared" si="60"/>
        <v>3.7037037037037033</v>
      </c>
      <c r="K71" s="109">
        <f t="shared" ref="K71" si="61">K70/$C$70*100</f>
        <v>18.518518518518519</v>
      </c>
      <c r="L71" s="109">
        <f t="shared" si="60"/>
        <v>7.4074074074074066</v>
      </c>
    </row>
    <row r="72" spans="1:12" ht="11.25" customHeight="1">
      <c r="A72" s="144" t="s">
        <v>154</v>
      </c>
      <c r="B72" s="103" t="s">
        <v>58</v>
      </c>
      <c r="C72" s="101">
        <v>1101</v>
      </c>
      <c r="D72" s="85">
        <v>459</v>
      </c>
      <c r="E72" s="85">
        <v>335</v>
      </c>
      <c r="F72" s="36">
        <v>572</v>
      </c>
      <c r="G72" s="36">
        <v>450</v>
      </c>
      <c r="H72" s="36">
        <v>497</v>
      </c>
      <c r="I72" s="36">
        <v>364</v>
      </c>
      <c r="J72" s="36">
        <v>6</v>
      </c>
      <c r="K72" s="36">
        <v>169</v>
      </c>
      <c r="L72" s="36">
        <v>25</v>
      </c>
    </row>
    <row r="73" spans="1:12" ht="11.25">
      <c r="A73" s="145"/>
      <c r="B73" s="89"/>
      <c r="C73" s="76">
        <v>100</v>
      </c>
      <c r="D73" s="97">
        <f>D72/$C$72*100</f>
        <v>41.689373297002724</v>
      </c>
      <c r="E73" s="97">
        <f t="shared" ref="E73:L73" si="62">E72/$C$72*100</f>
        <v>30.426884650317891</v>
      </c>
      <c r="F73" s="97">
        <f t="shared" si="62"/>
        <v>51.952770208901001</v>
      </c>
      <c r="G73" s="97">
        <f t="shared" si="62"/>
        <v>40.871934604904631</v>
      </c>
      <c r="H73" s="97">
        <f t="shared" si="62"/>
        <v>45.140781108083559</v>
      </c>
      <c r="I73" s="97">
        <f t="shared" si="62"/>
        <v>33.060853769300635</v>
      </c>
      <c r="J73" s="97">
        <f t="shared" si="62"/>
        <v>0.54495912806539504</v>
      </c>
      <c r="K73" s="97">
        <f t="shared" ref="K73" si="63">K72/$C$72*100</f>
        <v>15.349682107175294</v>
      </c>
      <c r="L73" s="97">
        <f t="shared" si="62"/>
        <v>2.2706630336058127</v>
      </c>
    </row>
    <row r="74" spans="1:12" ht="11.25">
      <c r="A74" s="145"/>
      <c r="B74" s="110" t="s">
        <v>59</v>
      </c>
      <c r="C74" s="102">
        <v>1361</v>
      </c>
      <c r="D74" s="96">
        <v>475</v>
      </c>
      <c r="E74" s="96">
        <v>383</v>
      </c>
      <c r="F74" s="41">
        <v>587</v>
      </c>
      <c r="G74" s="41">
        <v>508</v>
      </c>
      <c r="H74" s="41">
        <v>604</v>
      </c>
      <c r="I74" s="41">
        <v>441</v>
      </c>
      <c r="J74" s="41">
        <v>10</v>
      </c>
      <c r="K74" s="41">
        <v>267</v>
      </c>
      <c r="L74" s="41">
        <v>34</v>
      </c>
    </row>
    <row r="75" spans="1:12" ht="11.25">
      <c r="A75" s="145"/>
      <c r="B75" s="92"/>
      <c r="C75" s="77">
        <v>100</v>
      </c>
      <c r="D75" s="97">
        <f>D74/$C$74*100</f>
        <v>34.900808229243204</v>
      </c>
      <c r="E75" s="97">
        <f t="shared" ref="E75:L75" si="64">E74/$C$74*100</f>
        <v>28.141072740631891</v>
      </c>
      <c r="F75" s="97">
        <f t="shared" si="64"/>
        <v>43.130051432770024</v>
      </c>
      <c r="G75" s="97">
        <f t="shared" si="64"/>
        <v>37.325495958853786</v>
      </c>
      <c r="H75" s="97">
        <f t="shared" si="64"/>
        <v>44.379132990448198</v>
      </c>
      <c r="I75" s="97">
        <f t="shared" si="64"/>
        <v>32.402645113886848</v>
      </c>
      <c r="J75" s="97">
        <f t="shared" si="64"/>
        <v>0.73475385745775168</v>
      </c>
      <c r="K75" s="97">
        <f t="shared" ref="K75" si="65">K74/$C$74*100</f>
        <v>19.61792799412197</v>
      </c>
      <c r="L75" s="97">
        <f t="shared" si="64"/>
        <v>2.4981631153563555</v>
      </c>
    </row>
    <row r="76" spans="1:12" ht="11.25">
      <c r="A76" s="145"/>
      <c r="B76" s="110" t="s">
        <v>60</v>
      </c>
      <c r="C76" s="76">
        <v>320</v>
      </c>
      <c r="D76" s="96">
        <v>130</v>
      </c>
      <c r="E76" s="96">
        <v>97</v>
      </c>
      <c r="F76" s="41">
        <v>155</v>
      </c>
      <c r="G76" s="41">
        <v>135</v>
      </c>
      <c r="H76" s="41">
        <v>148</v>
      </c>
      <c r="I76" s="41">
        <v>111</v>
      </c>
      <c r="J76" s="41">
        <v>3</v>
      </c>
      <c r="K76" s="41">
        <v>55</v>
      </c>
      <c r="L76" s="41">
        <v>10</v>
      </c>
    </row>
    <row r="77" spans="1:12" ht="11.25">
      <c r="A77" s="145"/>
      <c r="B77" s="92"/>
      <c r="C77" s="77">
        <v>100</v>
      </c>
      <c r="D77" s="97">
        <f>D76/$C$76*100</f>
        <v>40.625</v>
      </c>
      <c r="E77" s="97">
        <f t="shared" ref="E77:L77" si="66">E76/$C$76*100</f>
        <v>30.312499999999996</v>
      </c>
      <c r="F77" s="97">
        <f t="shared" si="66"/>
        <v>48.4375</v>
      </c>
      <c r="G77" s="97">
        <f t="shared" si="66"/>
        <v>42.1875</v>
      </c>
      <c r="H77" s="97">
        <f t="shared" si="66"/>
        <v>46.25</v>
      </c>
      <c r="I77" s="97">
        <f t="shared" si="66"/>
        <v>34.6875</v>
      </c>
      <c r="J77" s="97">
        <f t="shared" si="66"/>
        <v>0.9375</v>
      </c>
      <c r="K77" s="97">
        <f t="shared" ref="K77" si="67">K76/$C$76*100</f>
        <v>17.1875</v>
      </c>
      <c r="L77" s="97">
        <f t="shared" si="66"/>
        <v>3.125</v>
      </c>
    </row>
    <row r="78" spans="1:12" ht="11.25">
      <c r="A78" s="145"/>
      <c r="B78" s="110" t="s">
        <v>61</v>
      </c>
      <c r="C78" s="102">
        <v>720</v>
      </c>
      <c r="D78" s="96">
        <v>194</v>
      </c>
      <c r="E78" s="96">
        <v>182</v>
      </c>
      <c r="F78" s="41">
        <v>273</v>
      </c>
      <c r="G78" s="41">
        <v>198</v>
      </c>
      <c r="H78" s="41">
        <v>307</v>
      </c>
      <c r="I78" s="41">
        <v>192</v>
      </c>
      <c r="J78" s="41">
        <v>6</v>
      </c>
      <c r="K78" s="41">
        <v>196</v>
      </c>
      <c r="L78" s="41">
        <v>10</v>
      </c>
    </row>
    <row r="79" spans="1:12" ht="11.25">
      <c r="A79" s="145"/>
      <c r="B79" s="92"/>
      <c r="C79" s="77">
        <v>100</v>
      </c>
      <c r="D79" s="97">
        <f>D78/$C$78*100</f>
        <v>26.944444444444443</v>
      </c>
      <c r="E79" s="97">
        <f t="shared" ref="E79:L79" si="68">E78/$C$78*100</f>
        <v>25.277777777777779</v>
      </c>
      <c r="F79" s="97">
        <f t="shared" si="68"/>
        <v>37.916666666666664</v>
      </c>
      <c r="G79" s="97">
        <f t="shared" si="68"/>
        <v>27.500000000000004</v>
      </c>
      <c r="H79" s="97">
        <f t="shared" si="68"/>
        <v>42.638888888888886</v>
      </c>
      <c r="I79" s="97">
        <f t="shared" si="68"/>
        <v>26.666666666666668</v>
      </c>
      <c r="J79" s="97">
        <f t="shared" si="68"/>
        <v>0.83333333333333337</v>
      </c>
      <c r="K79" s="97">
        <f t="shared" ref="K79" si="69">K78/$C$78*100</f>
        <v>27.222222222222221</v>
      </c>
      <c r="L79" s="97">
        <f t="shared" si="68"/>
        <v>1.3888888888888888</v>
      </c>
    </row>
    <row r="80" spans="1:12" ht="11.25">
      <c r="A80" s="145"/>
      <c r="B80" s="110" t="s">
        <v>62</v>
      </c>
      <c r="C80" s="76">
        <v>252</v>
      </c>
      <c r="D80" s="96">
        <v>58</v>
      </c>
      <c r="E80" s="96">
        <v>44</v>
      </c>
      <c r="F80" s="41">
        <v>60</v>
      </c>
      <c r="G80" s="41">
        <v>69</v>
      </c>
      <c r="H80" s="41">
        <v>118</v>
      </c>
      <c r="I80" s="41">
        <v>65</v>
      </c>
      <c r="J80" s="41">
        <v>3</v>
      </c>
      <c r="K80" s="41">
        <v>78</v>
      </c>
      <c r="L80" s="41">
        <v>2</v>
      </c>
    </row>
    <row r="81" spans="1:12" ht="11.25">
      <c r="A81" s="145"/>
      <c r="B81" s="92"/>
      <c r="C81" s="77">
        <v>100</v>
      </c>
      <c r="D81" s="97">
        <f>D80/$C$80*100</f>
        <v>23.015873015873016</v>
      </c>
      <c r="E81" s="97">
        <f t="shared" ref="E81:L81" si="70">E80/$C$80*100</f>
        <v>17.460317460317459</v>
      </c>
      <c r="F81" s="97">
        <f t="shared" si="70"/>
        <v>23.809523809523807</v>
      </c>
      <c r="G81" s="97">
        <f t="shared" si="70"/>
        <v>27.380952380952383</v>
      </c>
      <c r="H81" s="97">
        <f t="shared" si="70"/>
        <v>46.825396825396822</v>
      </c>
      <c r="I81" s="97">
        <f t="shared" si="70"/>
        <v>25.793650793650798</v>
      </c>
      <c r="J81" s="97">
        <f t="shared" si="70"/>
        <v>1.1904761904761905</v>
      </c>
      <c r="K81" s="97">
        <f t="shared" ref="K81" si="71">K80/$C$80*100</f>
        <v>30.952380952380953</v>
      </c>
      <c r="L81" s="97">
        <f t="shared" si="70"/>
        <v>0.79365079365079361</v>
      </c>
    </row>
    <row r="82" spans="1:12" ht="11.25">
      <c r="A82" s="145"/>
      <c r="B82" s="110" t="s">
        <v>63</v>
      </c>
      <c r="C82" s="102">
        <v>1907</v>
      </c>
      <c r="D82" s="96">
        <v>738</v>
      </c>
      <c r="E82" s="96">
        <v>516</v>
      </c>
      <c r="F82" s="41">
        <v>930</v>
      </c>
      <c r="G82" s="41">
        <v>705</v>
      </c>
      <c r="H82" s="41">
        <v>841</v>
      </c>
      <c r="I82" s="41">
        <v>525</v>
      </c>
      <c r="J82" s="41">
        <v>9</v>
      </c>
      <c r="K82" s="41">
        <v>324</v>
      </c>
      <c r="L82" s="41">
        <v>33</v>
      </c>
    </row>
    <row r="83" spans="1:12" ht="11.25">
      <c r="A83" s="145"/>
      <c r="B83" s="92"/>
      <c r="C83" s="77">
        <v>100</v>
      </c>
      <c r="D83" s="97">
        <f>D82/$C$82*100</f>
        <v>38.699528054535918</v>
      </c>
      <c r="E83" s="97">
        <f t="shared" ref="E83:L83" si="72">E82/$C$82*100</f>
        <v>27.058206607236496</v>
      </c>
      <c r="F83" s="97">
        <f t="shared" si="72"/>
        <v>48.767697954902985</v>
      </c>
      <c r="G83" s="97">
        <f t="shared" si="72"/>
        <v>36.96906135291033</v>
      </c>
      <c r="H83" s="97">
        <f t="shared" si="72"/>
        <v>44.100681699003665</v>
      </c>
      <c r="I83" s="97">
        <f t="shared" si="72"/>
        <v>27.530152071316206</v>
      </c>
      <c r="J83" s="97">
        <f t="shared" si="72"/>
        <v>0.47194546407970633</v>
      </c>
      <c r="K83" s="97">
        <f t="shared" ref="K83" si="73">K82/$C$82*100</f>
        <v>16.990036706869429</v>
      </c>
      <c r="L83" s="97">
        <f t="shared" si="72"/>
        <v>1.7304667016255899</v>
      </c>
    </row>
    <row r="84" spans="1:12" ht="11.25">
      <c r="A84" s="145"/>
      <c r="B84" s="110" t="s">
        <v>64</v>
      </c>
      <c r="C84" s="76">
        <v>483</v>
      </c>
      <c r="D84" s="96">
        <v>209</v>
      </c>
      <c r="E84" s="96">
        <v>145</v>
      </c>
      <c r="F84" s="41">
        <v>228</v>
      </c>
      <c r="G84" s="41">
        <v>206</v>
      </c>
      <c r="H84" s="41">
        <v>278</v>
      </c>
      <c r="I84" s="41">
        <v>181</v>
      </c>
      <c r="J84" s="41">
        <v>5</v>
      </c>
      <c r="K84" s="41">
        <v>66</v>
      </c>
      <c r="L84" s="41">
        <v>8</v>
      </c>
    </row>
    <row r="85" spans="1:12" ht="11.25">
      <c r="A85" s="145"/>
      <c r="B85" s="92"/>
      <c r="C85" s="77">
        <v>100</v>
      </c>
      <c r="D85" s="97">
        <f>D84/$C$84*100</f>
        <v>43.271221532091097</v>
      </c>
      <c r="E85" s="97">
        <f t="shared" ref="E85:L85" si="74">E84/$C$84*100</f>
        <v>30.020703933747413</v>
      </c>
      <c r="F85" s="97">
        <f t="shared" si="74"/>
        <v>47.204968944099377</v>
      </c>
      <c r="G85" s="97">
        <f t="shared" si="74"/>
        <v>42.650103519668733</v>
      </c>
      <c r="H85" s="97">
        <f t="shared" si="74"/>
        <v>57.556935817805389</v>
      </c>
      <c r="I85" s="97">
        <f t="shared" si="74"/>
        <v>37.474120082815737</v>
      </c>
      <c r="J85" s="97">
        <f t="shared" si="74"/>
        <v>1.0351966873706004</v>
      </c>
      <c r="K85" s="97">
        <f t="shared" ref="K85" si="75">K84/$C$84*100</f>
        <v>13.664596273291925</v>
      </c>
      <c r="L85" s="97">
        <f t="shared" si="74"/>
        <v>1.6563146997929608</v>
      </c>
    </row>
    <row r="86" spans="1:12" ht="11.25">
      <c r="A86" s="145"/>
      <c r="B86" s="108" t="s">
        <v>65</v>
      </c>
      <c r="C86" s="76">
        <v>1067</v>
      </c>
      <c r="D86" s="96">
        <v>466</v>
      </c>
      <c r="E86" s="96">
        <v>334</v>
      </c>
      <c r="F86" s="41">
        <v>649</v>
      </c>
      <c r="G86" s="41">
        <v>415</v>
      </c>
      <c r="H86" s="41">
        <v>480</v>
      </c>
      <c r="I86" s="41">
        <v>334</v>
      </c>
      <c r="J86" s="41">
        <v>8</v>
      </c>
      <c r="K86" s="41">
        <v>112</v>
      </c>
      <c r="L86" s="41">
        <v>20</v>
      </c>
    </row>
    <row r="87" spans="1:12" ht="11.25">
      <c r="A87" s="145"/>
      <c r="B87" s="92"/>
      <c r="C87" s="77">
        <v>100</v>
      </c>
      <c r="D87" s="115">
        <f>D86/$C$86*100</f>
        <v>43.673851921274604</v>
      </c>
      <c r="E87" s="115">
        <f t="shared" ref="E87:L87" si="76">E86/$C$86*100</f>
        <v>31.302717900656045</v>
      </c>
      <c r="F87" s="115">
        <f t="shared" si="76"/>
        <v>60.824742268041234</v>
      </c>
      <c r="G87" s="115">
        <f t="shared" si="76"/>
        <v>38.894095595126522</v>
      </c>
      <c r="H87" s="115">
        <f t="shared" si="76"/>
        <v>44.98594189315839</v>
      </c>
      <c r="I87" s="115">
        <f t="shared" si="76"/>
        <v>31.302717900656045</v>
      </c>
      <c r="J87" s="115">
        <f t="shared" si="76"/>
        <v>0.7497656982193065</v>
      </c>
      <c r="K87" s="115">
        <f t="shared" ref="K87" si="77">K86/$C$86*100</f>
        <v>10.496719775070289</v>
      </c>
      <c r="L87" s="115">
        <f t="shared" si="76"/>
        <v>1.874414245548266</v>
      </c>
    </row>
    <row r="88" spans="1:12" ht="11.25">
      <c r="A88" s="145"/>
      <c r="B88" s="117" t="s">
        <v>66</v>
      </c>
      <c r="C88" s="76">
        <v>454</v>
      </c>
      <c r="D88" s="96">
        <v>161</v>
      </c>
      <c r="E88" s="96">
        <v>118</v>
      </c>
      <c r="F88" s="41">
        <v>195</v>
      </c>
      <c r="G88" s="41">
        <v>173</v>
      </c>
      <c r="H88" s="41">
        <v>215</v>
      </c>
      <c r="I88" s="41">
        <v>153</v>
      </c>
      <c r="J88" s="41">
        <v>3</v>
      </c>
      <c r="K88" s="41">
        <v>92</v>
      </c>
      <c r="L88" s="41">
        <v>13</v>
      </c>
    </row>
    <row r="89" spans="1:12" ht="11.25">
      <c r="A89" s="145"/>
      <c r="B89" s="92"/>
      <c r="C89" s="77">
        <v>100</v>
      </c>
      <c r="D89" s="97">
        <f>D88/$C$88*100</f>
        <v>35.46255506607929</v>
      </c>
      <c r="E89" s="97">
        <f t="shared" ref="E89:L89" si="78">E88/$C$88*100</f>
        <v>25.991189427312776</v>
      </c>
      <c r="F89" s="97">
        <f t="shared" si="78"/>
        <v>42.951541850220266</v>
      </c>
      <c r="G89" s="97">
        <f t="shared" si="78"/>
        <v>38.105726872246699</v>
      </c>
      <c r="H89" s="97">
        <f t="shared" si="78"/>
        <v>47.356828193832598</v>
      </c>
      <c r="I89" s="97">
        <f t="shared" si="78"/>
        <v>33.70044052863436</v>
      </c>
      <c r="J89" s="97">
        <f t="shared" si="78"/>
        <v>0.66079295154185025</v>
      </c>
      <c r="K89" s="97">
        <f t="shared" ref="K89" si="79">K88/$C$88*100</f>
        <v>20.264317180616739</v>
      </c>
      <c r="L89" s="97">
        <f t="shared" si="78"/>
        <v>2.8634361233480177</v>
      </c>
    </row>
    <row r="90" spans="1:12" ht="11.25">
      <c r="A90" s="145"/>
      <c r="B90" s="110" t="s">
        <v>49</v>
      </c>
      <c r="C90" s="102">
        <v>13</v>
      </c>
      <c r="D90" s="96">
        <v>4</v>
      </c>
      <c r="E90" s="96">
        <v>3</v>
      </c>
      <c r="F90" s="41">
        <v>3</v>
      </c>
      <c r="G90" s="41">
        <v>1</v>
      </c>
      <c r="H90" s="41">
        <v>5</v>
      </c>
      <c r="I90" s="41">
        <v>1</v>
      </c>
      <c r="J90" s="41">
        <v>0</v>
      </c>
      <c r="K90" s="41">
        <v>4</v>
      </c>
      <c r="L90" s="41">
        <v>1</v>
      </c>
    </row>
    <row r="91" spans="1:12" ht="11.25">
      <c r="A91" s="145"/>
      <c r="B91" s="92"/>
      <c r="C91" s="77">
        <v>100</v>
      </c>
      <c r="D91" s="97">
        <f>D90/$C$90*100</f>
        <v>30.76923076923077</v>
      </c>
      <c r="E91" s="97">
        <f t="shared" ref="E91:L91" si="80">E90/$C$90*100</f>
        <v>23.076923076923077</v>
      </c>
      <c r="F91" s="97">
        <f t="shared" si="80"/>
        <v>23.076923076923077</v>
      </c>
      <c r="G91" s="97">
        <f t="shared" si="80"/>
        <v>7.6923076923076925</v>
      </c>
      <c r="H91" s="97">
        <f t="shared" si="80"/>
        <v>38.461538461538467</v>
      </c>
      <c r="I91" s="97">
        <f t="shared" si="80"/>
        <v>7.6923076923076925</v>
      </c>
      <c r="J91" s="97">
        <f t="shared" si="80"/>
        <v>0</v>
      </c>
      <c r="K91" s="97">
        <f t="shared" ref="K91" si="81">K90/$C$90*100</f>
        <v>30.76923076923077</v>
      </c>
      <c r="L91" s="97">
        <f t="shared" si="80"/>
        <v>7.6923076923076925</v>
      </c>
    </row>
    <row r="92" spans="1:12" ht="11.25">
      <c r="A92" s="145"/>
      <c r="B92" s="110" t="s">
        <v>67</v>
      </c>
      <c r="C92" s="76">
        <v>93</v>
      </c>
      <c r="D92" s="96">
        <v>4</v>
      </c>
      <c r="E92" s="96">
        <v>3</v>
      </c>
      <c r="F92" s="41">
        <v>7</v>
      </c>
      <c r="G92" s="41">
        <v>8</v>
      </c>
      <c r="H92" s="41">
        <v>12</v>
      </c>
      <c r="I92" s="41">
        <v>6</v>
      </c>
      <c r="J92" s="41">
        <v>0</v>
      </c>
      <c r="K92" s="41">
        <v>58</v>
      </c>
      <c r="L92" s="41">
        <v>9</v>
      </c>
    </row>
    <row r="93" spans="1:12" ht="11.25">
      <c r="A93" s="145"/>
      <c r="B93" s="92"/>
      <c r="C93" s="77">
        <v>100</v>
      </c>
      <c r="D93" s="97">
        <f>D92/$C$92*100</f>
        <v>4.3010752688172049</v>
      </c>
      <c r="E93" s="97">
        <f t="shared" ref="E93:L93" si="82">E92/$C$92*100</f>
        <v>3.225806451612903</v>
      </c>
      <c r="F93" s="97">
        <f t="shared" si="82"/>
        <v>7.5268817204301079</v>
      </c>
      <c r="G93" s="97">
        <f t="shared" si="82"/>
        <v>8.6021505376344098</v>
      </c>
      <c r="H93" s="97">
        <f t="shared" si="82"/>
        <v>12.903225806451612</v>
      </c>
      <c r="I93" s="97">
        <f t="shared" si="82"/>
        <v>6.4516129032258061</v>
      </c>
      <c r="J93" s="97">
        <f t="shared" si="82"/>
        <v>0</v>
      </c>
      <c r="K93" s="97">
        <f t="shared" ref="K93" si="83">K92/$C$92*100</f>
        <v>62.365591397849464</v>
      </c>
      <c r="L93" s="97">
        <f t="shared" si="82"/>
        <v>9.67741935483871</v>
      </c>
    </row>
    <row r="94" spans="1:12" ht="11.25">
      <c r="A94" s="145"/>
      <c r="B94" s="110" t="s">
        <v>68</v>
      </c>
      <c r="C94" s="102">
        <v>21</v>
      </c>
      <c r="D94" s="96">
        <v>5</v>
      </c>
      <c r="E94" s="96">
        <v>2</v>
      </c>
      <c r="F94" s="41">
        <v>5</v>
      </c>
      <c r="G94" s="41">
        <v>6</v>
      </c>
      <c r="H94" s="41">
        <v>5</v>
      </c>
      <c r="I94" s="41">
        <v>5</v>
      </c>
      <c r="J94" s="41">
        <v>0</v>
      </c>
      <c r="K94" s="41">
        <v>6</v>
      </c>
      <c r="L94" s="41">
        <v>4</v>
      </c>
    </row>
    <row r="95" spans="1:12" ht="11.25">
      <c r="A95" s="146"/>
      <c r="B95" s="94"/>
      <c r="C95" s="75">
        <v>100</v>
      </c>
      <c r="D95" s="109">
        <f>D94/$C$94*100</f>
        <v>23.809523809523807</v>
      </c>
      <c r="E95" s="109">
        <f t="shared" ref="E95:L95" si="84">E94/$C$94*100</f>
        <v>9.5238095238095237</v>
      </c>
      <c r="F95" s="109">
        <f t="shared" si="84"/>
        <v>23.809523809523807</v>
      </c>
      <c r="G95" s="109">
        <f t="shared" si="84"/>
        <v>28.571428571428569</v>
      </c>
      <c r="H95" s="109">
        <f t="shared" si="84"/>
        <v>23.809523809523807</v>
      </c>
      <c r="I95" s="109">
        <f t="shared" si="84"/>
        <v>23.809523809523807</v>
      </c>
      <c r="J95" s="109">
        <f t="shared" si="84"/>
        <v>0</v>
      </c>
      <c r="K95" s="109">
        <f t="shared" ref="K95" si="85">K94/$C$94*100</f>
        <v>28.571428571428569</v>
      </c>
      <c r="L95" s="109">
        <f t="shared" si="84"/>
        <v>19.047619047619047</v>
      </c>
    </row>
  </sheetData>
  <mergeCells count="6">
    <mergeCell ref="A72:A95"/>
    <mergeCell ref="A4:L4"/>
    <mergeCell ref="A12:A17"/>
    <mergeCell ref="A18:A31"/>
    <mergeCell ref="A32:A53"/>
    <mergeCell ref="A54:A71"/>
  </mergeCells>
  <phoneticPr fontId="5"/>
  <pageMargins left="1.5748031496062993" right="0.19685039370078741" top="0.19685039370078741" bottom="0.27559055118110237" header="0.31496062992125984" footer="0.23622047244094491"/>
  <pageSetup paperSize="9" scale="90" orientation="portrait" useFirstPageNumber="1" r:id="rId1"/>
  <rowBreaks count="1" manualBreakCount="1">
    <brk id="53"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13" width="6.625" style="1" customWidth="1"/>
    <col min="14" max="16384" width="9" style="2"/>
  </cols>
  <sheetData>
    <row r="1" spans="1:13" ht="22.5" customHeight="1" thickBot="1">
      <c r="A1" s="126" t="s">
        <v>73</v>
      </c>
      <c r="B1" s="5"/>
      <c r="C1" s="32"/>
      <c r="D1" s="2"/>
      <c r="E1" s="5"/>
      <c r="F1" s="2"/>
      <c r="G1" s="2"/>
      <c r="H1" s="2"/>
      <c r="I1" s="2"/>
      <c r="J1" s="2"/>
      <c r="K1" s="2"/>
      <c r="L1" s="2"/>
      <c r="M1" s="2"/>
    </row>
    <row r="2" spans="1:13" ht="11.25" customHeight="1">
      <c r="D2" s="79"/>
      <c r="F2" s="79"/>
      <c r="G2" s="2"/>
      <c r="H2" s="2"/>
      <c r="I2" s="2"/>
      <c r="J2" s="2"/>
      <c r="K2" s="2"/>
      <c r="L2" s="2"/>
      <c r="M2" s="2"/>
    </row>
    <row r="3" spans="1:13" ht="11.25" customHeight="1">
      <c r="A3" s="150" t="s">
        <v>202</v>
      </c>
      <c r="D3" s="2"/>
      <c r="F3" s="2"/>
      <c r="G3" s="2"/>
      <c r="H3" s="2"/>
      <c r="I3" s="2"/>
      <c r="J3" s="2"/>
      <c r="K3" s="2"/>
      <c r="L3" s="2"/>
      <c r="M3" s="2"/>
    </row>
    <row r="4" spans="1:13" ht="36.75" customHeight="1">
      <c r="A4" s="148" t="s">
        <v>203</v>
      </c>
      <c r="B4" s="148"/>
      <c r="C4" s="148"/>
      <c r="D4" s="148"/>
      <c r="E4" s="148"/>
      <c r="F4" s="148"/>
      <c r="G4" s="148"/>
      <c r="H4" s="148"/>
      <c r="I4" s="148"/>
      <c r="J4" s="148"/>
      <c r="K4" s="148"/>
      <c r="L4" s="148"/>
      <c r="M4" s="148"/>
    </row>
    <row r="5" spans="1:13" ht="11.25">
      <c r="B5" s="83"/>
      <c r="C5" s="84"/>
      <c r="D5" s="2"/>
      <c r="E5" s="124"/>
      <c r="F5" s="2"/>
      <c r="G5" s="2"/>
      <c r="H5" s="2"/>
      <c r="I5" s="2"/>
      <c r="J5" s="2"/>
      <c r="K5" s="2"/>
      <c r="L5" s="2"/>
      <c r="M5" s="2"/>
    </row>
    <row r="6" spans="1:13" ht="11.25">
      <c r="B6" s="83"/>
      <c r="C6" s="84"/>
      <c r="D6" s="2"/>
      <c r="E6" s="124"/>
      <c r="F6" s="2"/>
      <c r="G6" s="2"/>
      <c r="H6" s="2"/>
      <c r="I6" s="2"/>
      <c r="J6" s="2"/>
      <c r="K6" s="2"/>
      <c r="L6" s="2"/>
      <c r="M6" s="2"/>
    </row>
    <row r="7" spans="1:13" ht="11.25">
      <c r="A7" s="2"/>
      <c r="B7" s="83"/>
      <c r="C7" s="84"/>
      <c r="D7" s="81"/>
      <c r="E7" s="80"/>
      <c r="F7" s="81"/>
      <c r="G7" s="2"/>
      <c r="H7" s="2"/>
      <c r="I7" s="2"/>
      <c r="J7" s="2"/>
      <c r="K7" s="2"/>
      <c r="L7" s="2"/>
      <c r="M7" s="2"/>
    </row>
    <row r="8" spans="1:13" ht="24" customHeight="1">
      <c r="A8" s="2"/>
      <c r="B8" s="61"/>
      <c r="D8" s="111"/>
      <c r="E8" s="112"/>
      <c r="F8" s="112"/>
      <c r="G8" s="112"/>
      <c r="H8" s="112"/>
      <c r="I8" s="112"/>
      <c r="J8" s="112"/>
      <c r="K8" s="112"/>
      <c r="L8" s="112"/>
      <c r="M8" s="113"/>
    </row>
    <row r="9" spans="1:13" s="4" customFormat="1" ht="180" customHeight="1">
      <c r="A9" s="74" t="s">
        <v>11</v>
      </c>
      <c r="B9" s="3"/>
      <c r="C9" s="62" t="s">
        <v>10</v>
      </c>
      <c r="D9" s="122" t="s">
        <v>122</v>
      </c>
      <c r="E9" s="122" t="s">
        <v>123</v>
      </c>
      <c r="F9" s="122" t="s">
        <v>124</v>
      </c>
      <c r="G9" s="122" t="s">
        <v>125</v>
      </c>
      <c r="H9" s="122" t="s">
        <v>126</v>
      </c>
      <c r="I9" s="122" t="s">
        <v>127</v>
      </c>
      <c r="J9" s="122" t="s">
        <v>128</v>
      </c>
      <c r="K9" s="122" t="s">
        <v>129</v>
      </c>
      <c r="L9" s="123" t="s">
        <v>130</v>
      </c>
      <c r="M9" s="122" t="s">
        <v>105</v>
      </c>
    </row>
    <row r="10" spans="1:13" s="37" customFormat="1" ht="12" customHeight="1">
      <c r="A10" s="34"/>
      <c r="B10" s="35" t="s">
        <v>7</v>
      </c>
      <c r="C10" s="101">
        <v>1863</v>
      </c>
      <c r="D10" s="57">
        <v>1250</v>
      </c>
      <c r="E10" s="57">
        <v>145</v>
      </c>
      <c r="F10" s="85">
        <v>640</v>
      </c>
      <c r="G10" s="85">
        <v>132</v>
      </c>
      <c r="H10" s="85">
        <v>47</v>
      </c>
      <c r="I10" s="85">
        <v>66</v>
      </c>
      <c r="J10" s="85">
        <v>921</v>
      </c>
      <c r="K10" s="85">
        <v>39</v>
      </c>
      <c r="L10" s="85">
        <v>94</v>
      </c>
      <c r="M10" s="85">
        <v>28</v>
      </c>
    </row>
    <row r="11" spans="1:13" s="39" customFormat="1" ht="12" customHeight="1">
      <c r="A11" s="38"/>
      <c r="B11" s="82"/>
      <c r="C11" s="75">
        <v>100</v>
      </c>
      <c r="D11" s="58">
        <f>D10/$C$10*100</f>
        <v>67.096081588835204</v>
      </c>
      <c r="E11" s="58">
        <f t="shared" ref="E11:M11" si="0">E10/$C$10*100</f>
        <v>7.7831454643048845</v>
      </c>
      <c r="F11" s="109">
        <f t="shared" si="0"/>
        <v>34.353193773483632</v>
      </c>
      <c r="G11" s="109">
        <f t="shared" si="0"/>
        <v>7.0853462157809979</v>
      </c>
      <c r="H11" s="109">
        <f t="shared" si="0"/>
        <v>2.5228126677402041</v>
      </c>
      <c r="I11" s="109">
        <f t="shared" si="0"/>
        <v>3.5426731078904989</v>
      </c>
      <c r="J11" s="109">
        <f t="shared" si="0"/>
        <v>49.43639291465378</v>
      </c>
      <c r="K11" s="109">
        <f t="shared" si="0"/>
        <v>2.0933977455716586</v>
      </c>
      <c r="L11" s="109">
        <f t="shared" si="0"/>
        <v>5.0456253354804081</v>
      </c>
      <c r="M11" s="109">
        <f t="shared" si="0"/>
        <v>1.5029522275899088</v>
      </c>
    </row>
    <row r="12" spans="1:13" s="37" customFormat="1" ht="12" customHeight="1">
      <c r="A12" s="141" t="s">
        <v>18</v>
      </c>
      <c r="B12" s="86" t="s">
        <v>8</v>
      </c>
      <c r="C12" s="101">
        <v>704</v>
      </c>
      <c r="D12" s="85">
        <v>432</v>
      </c>
      <c r="E12" s="85">
        <v>82</v>
      </c>
      <c r="F12" s="36">
        <v>238</v>
      </c>
      <c r="G12" s="36">
        <v>46</v>
      </c>
      <c r="H12" s="36">
        <v>27</v>
      </c>
      <c r="I12" s="36">
        <v>25</v>
      </c>
      <c r="J12" s="36">
        <v>354</v>
      </c>
      <c r="K12" s="36">
        <v>14</v>
      </c>
      <c r="L12" s="36">
        <v>39</v>
      </c>
      <c r="M12" s="36">
        <v>10</v>
      </c>
    </row>
    <row r="13" spans="1:13" s="39" customFormat="1" ht="12" customHeight="1">
      <c r="A13" s="142"/>
      <c r="B13" s="89"/>
      <c r="C13" s="76">
        <v>100</v>
      </c>
      <c r="D13" s="114">
        <f>D12/$C$12*100</f>
        <v>61.363636363636367</v>
      </c>
      <c r="E13" s="114">
        <f t="shared" ref="E13:M13" si="1">E12/$C$12*100</f>
        <v>11.647727272727272</v>
      </c>
      <c r="F13" s="115">
        <f t="shared" si="1"/>
        <v>33.80681818181818</v>
      </c>
      <c r="G13" s="115">
        <f t="shared" si="1"/>
        <v>6.5340909090909092</v>
      </c>
      <c r="H13" s="115">
        <f t="shared" si="1"/>
        <v>3.8352272727272729</v>
      </c>
      <c r="I13" s="115">
        <f t="shared" si="1"/>
        <v>3.5511363636363638</v>
      </c>
      <c r="J13" s="115">
        <f t="shared" si="1"/>
        <v>50.284090909090907</v>
      </c>
      <c r="K13" s="115">
        <f t="shared" si="1"/>
        <v>1.9886363636363635</v>
      </c>
      <c r="L13" s="115">
        <f t="shared" si="1"/>
        <v>5.5397727272727275</v>
      </c>
      <c r="M13" s="115">
        <f t="shared" si="1"/>
        <v>1.4204545454545454</v>
      </c>
    </row>
    <row r="14" spans="1:13" s="37" customFormat="1" ht="12" customHeight="1">
      <c r="A14" s="142"/>
      <c r="B14" s="88" t="s">
        <v>9</v>
      </c>
      <c r="C14" s="102">
        <v>1145</v>
      </c>
      <c r="D14" s="98">
        <v>809</v>
      </c>
      <c r="E14" s="98">
        <v>61</v>
      </c>
      <c r="F14" s="40">
        <v>399</v>
      </c>
      <c r="G14" s="40">
        <v>86</v>
      </c>
      <c r="H14" s="40">
        <v>18</v>
      </c>
      <c r="I14" s="40">
        <v>39</v>
      </c>
      <c r="J14" s="40">
        <v>561</v>
      </c>
      <c r="K14" s="40">
        <v>25</v>
      </c>
      <c r="L14" s="40">
        <v>53</v>
      </c>
      <c r="M14" s="40">
        <v>18</v>
      </c>
    </row>
    <row r="15" spans="1:13" s="39" customFormat="1" ht="12" customHeight="1">
      <c r="A15" s="142"/>
      <c r="B15" s="87"/>
      <c r="C15" s="77">
        <v>100</v>
      </c>
      <c r="D15" s="116">
        <f>D14/$C$14*100</f>
        <v>70.655021834061131</v>
      </c>
      <c r="E15" s="116">
        <f t="shared" ref="E15:M15" si="2">E14/$C$14*100</f>
        <v>5.3275109170305672</v>
      </c>
      <c r="F15" s="97">
        <f t="shared" si="2"/>
        <v>34.847161572052407</v>
      </c>
      <c r="G15" s="97">
        <f t="shared" si="2"/>
        <v>7.5109170305676862</v>
      </c>
      <c r="H15" s="97">
        <f t="shared" si="2"/>
        <v>1.572052401746725</v>
      </c>
      <c r="I15" s="97">
        <f t="shared" si="2"/>
        <v>3.4061135371179039</v>
      </c>
      <c r="J15" s="97">
        <f t="shared" si="2"/>
        <v>48.995633187772924</v>
      </c>
      <c r="K15" s="97">
        <f t="shared" si="2"/>
        <v>2.1834061135371177</v>
      </c>
      <c r="L15" s="97">
        <f t="shared" si="2"/>
        <v>4.6288209606986905</v>
      </c>
      <c r="M15" s="97">
        <f t="shared" si="2"/>
        <v>1.572052401746725</v>
      </c>
    </row>
    <row r="16" spans="1:13" s="37" customFormat="1" ht="12" customHeight="1">
      <c r="A16" s="142"/>
      <c r="B16" s="91" t="s">
        <v>13</v>
      </c>
      <c r="C16" s="76">
        <v>14</v>
      </c>
      <c r="D16" s="96">
        <v>9</v>
      </c>
      <c r="E16" s="96">
        <v>2</v>
      </c>
      <c r="F16" s="41">
        <v>3</v>
      </c>
      <c r="G16" s="41">
        <v>0</v>
      </c>
      <c r="H16" s="41">
        <v>2</v>
      </c>
      <c r="I16" s="41">
        <v>2</v>
      </c>
      <c r="J16" s="41">
        <v>6</v>
      </c>
      <c r="K16" s="41">
        <v>0</v>
      </c>
      <c r="L16" s="41">
        <v>2</v>
      </c>
      <c r="M16" s="41">
        <v>0</v>
      </c>
    </row>
    <row r="17" spans="1:13" s="39" customFormat="1" ht="12" customHeight="1">
      <c r="A17" s="143"/>
      <c r="B17" s="90"/>
      <c r="C17" s="75">
        <v>100</v>
      </c>
      <c r="D17" s="58">
        <f>D16/$C$16*100</f>
        <v>64.285714285714292</v>
      </c>
      <c r="E17" s="58">
        <f t="shared" ref="E17:M17" si="3">E16/$C$16*100</f>
        <v>14.285714285714285</v>
      </c>
      <c r="F17" s="109">
        <f t="shared" si="3"/>
        <v>21.428571428571427</v>
      </c>
      <c r="G17" s="109">
        <f t="shared" si="3"/>
        <v>0</v>
      </c>
      <c r="H17" s="109">
        <f t="shared" si="3"/>
        <v>14.285714285714285</v>
      </c>
      <c r="I17" s="109">
        <f t="shared" si="3"/>
        <v>14.285714285714285</v>
      </c>
      <c r="J17" s="109">
        <f t="shared" si="3"/>
        <v>42.857142857142854</v>
      </c>
      <c r="K17" s="109">
        <f t="shared" si="3"/>
        <v>0</v>
      </c>
      <c r="L17" s="109">
        <f t="shared" si="3"/>
        <v>14.285714285714285</v>
      </c>
      <c r="M17" s="109">
        <f t="shared" si="3"/>
        <v>0</v>
      </c>
    </row>
    <row r="18" spans="1:13" s="66" customFormat="1" ht="12" customHeight="1">
      <c r="A18" s="142" t="s">
        <v>19</v>
      </c>
      <c r="B18" s="88" t="s">
        <v>55</v>
      </c>
      <c r="C18" s="102">
        <v>109</v>
      </c>
      <c r="D18" s="96">
        <v>39</v>
      </c>
      <c r="E18" s="96">
        <v>13</v>
      </c>
      <c r="F18" s="41">
        <v>35</v>
      </c>
      <c r="G18" s="41">
        <v>14</v>
      </c>
      <c r="H18" s="41">
        <v>6</v>
      </c>
      <c r="I18" s="41">
        <v>12</v>
      </c>
      <c r="J18" s="41">
        <v>14</v>
      </c>
      <c r="K18" s="41">
        <v>1</v>
      </c>
      <c r="L18" s="41">
        <v>21</v>
      </c>
      <c r="M18" s="41">
        <v>4</v>
      </c>
    </row>
    <row r="19" spans="1:13" s="39" customFormat="1" ht="12" customHeight="1">
      <c r="A19" s="142"/>
      <c r="B19" s="87"/>
      <c r="C19" s="77">
        <v>100</v>
      </c>
      <c r="D19" s="97">
        <f>D18/$C$18*100</f>
        <v>35.779816513761467</v>
      </c>
      <c r="E19" s="97">
        <f>E18/$C$18*100</f>
        <v>11.926605504587156</v>
      </c>
      <c r="F19" s="97">
        <f t="shared" ref="F19:M19" si="4">F18/$C$18*100</f>
        <v>32.11009174311927</v>
      </c>
      <c r="G19" s="97">
        <f t="shared" si="4"/>
        <v>12.844036697247708</v>
      </c>
      <c r="H19" s="97">
        <f t="shared" si="4"/>
        <v>5.5045871559633035</v>
      </c>
      <c r="I19" s="97">
        <f t="shared" si="4"/>
        <v>11.009174311926607</v>
      </c>
      <c r="J19" s="97">
        <f t="shared" si="4"/>
        <v>12.844036697247708</v>
      </c>
      <c r="K19" s="97">
        <f t="shared" si="4"/>
        <v>0.91743119266055051</v>
      </c>
      <c r="L19" s="97">
        <f t="shared" si="4"/>
        <v>19.26605504587156</v>
      </c>
      <c r="M19" s="97">
        <f t="shared" si="4"/>
        <v>3.669724770642202</v>
      </c>
    </row>
    <row r="20" spans="1:13" s="66" customFormat="1" ht="12" customHeight="1">
      <c r="A20" s="142"/>
      <c r="B20" s="88" t="s">
        <v>14</v>
      </c>
      <c r="C20" s="102">
        <v>170</v>
      </c>
      <c r="D20" s="96">
        <v>94</v>
      </c>
      <c r="E20" s="96">
        <v>20</v>
      </c>
      <c r="F20" s="41">
        <v>47</v>
      </c>
      <c r="G20" s="41">
        <v>12</v>
      </c>
      <c r="H20" s="41">
        <v>6</v>
      </c>
      <c r="I20" s="41">
        <v>6</v>
      </c>
      <c r="J20" s="41">
        <v>47</v>
      </c>
      <c r="K20" s="41">
        <v>5</v>
      </c>
      <c r="L20" s="41">
        <v>18</v>
      </c>
      <c r="M20" s="41">
        <v>5</v>
      </c>
    </row>
    <row r="21" spans="1:13" s="39" customFormat="1" ht="12" customHeight="1">
      <c r="A21" s="142"/>
      <c r="B21" s="87"/>
      <c r="C21" s="77">
        <v>100</v>
      </c>
      <c r="D21" s="97">
        <f>D20/$C$20*100</f>
        <v>55.294117647058826</v>
      </c>
      <c r="E21" s="97">
        <f>E20/$C$20*100</f>
        <v>11.76470588235294</v>
      </c>
      <c r="F21" s="97">
        <f t="shared" ref="F21:M21" si="5">F20/$C$20*100</f>
        <v>27.647058823529413</v>
      </c>
      <c r="G21" s="97">
        <f t="shared" si="5"/>
        <v>7.0588235294117645</v>
      </c>
      <c r="H21" s="97">
        <f t="shared" si="5"/>
        <v>3.5294117647058822</v>
      </c>
      <c r="I21" s="97">
        <f t="shared" si="5"/>
        <v>3.5294117647058822</v>
      </c>
      <c r="J21" s="97">
        <f t="shared" si="5"/>
        <v>27.647058823529413</v>
      </c>
      <c r="K21" s="97">
        <f t="shared" si="5"/>
        <v>2.9411764705882351</v>
      </c>
      <c r="L21" s="97">
        <f t="shared" si="5"/>
        <v>10.588235294117647</v>
      </c>
      <c r="M21" s="97">
        <f t="shared" si="5"/>
        <v>2.9411764705882351</v>
      </c>
    </row>
    <row r="22" spans="1:13" s="66" customFormat="1" ht="12" customHeight="1">
      <c r="A22" s="142"/>
      <c r="B22" s="91" t="s">
        <v>15</v>
      </c>
      <c r="C22" s="102">
        <v>284</v>
      </c>
      <c r="D22" s="98">
        <v>183</v>
      </c>
      <c r="E22" s="98">
        <v>23</v>
      </c>
      <c r="F22" s="40">
        <v>78</v>
      </c>
      <c r="G22" s="40">
        <v>18</v>
      </c>
      <c r="H22" s="40">
        <v>9</v>
      </c>
      <c r="I22" s="40">
        <v>7</v>
      </c>
      <c r="J22" s="40">
        <v>113</v>
      </c>
      <c r="K22" s="40">
        <v>8</v>
      </c>
      <c r="L22" s="40">
        <v>27</v>
      </c>
      <c r="M22" s="40">
        <v>3</v>
      </c>
    </row>
    <row r="23" spans="1:13" s="39" customFormat="1" ht="12" customHeight="1">
      <c r="A23" s="142"/>
      <c r="B23" s="87"/>
      <c r="C23" s="76">
        <v>100</v>
      </c>
      <c r="D23" s="97">
        <f>D22/$C$22*100</f>
        <v>64.436619718309856</v>
      </c>
      <c r="E23" s="97">
        <f>E22/$C$22*100</f>
        <v>8.0985915492957758</v>
      </c>
      <c r="F23" s="97">
        <f t="shared" ref="F23:M23" si="6">F22/$C$22*100</f>
        <v>27.464788732394368</v>
      </c>
      <c r="G23" s="97">
        <f t="shared" si="6"/>
        <v>6.3380281690140841</v>
      </c>
      <c r="H23" s="97">
        <f t="shared" si="6"/>
        <v>3.169014084507042</v>
      </c>
      <c r="I23" s="97">
        <f t="shared" si="6"/>
        <v>2.464788732394366</v>
      </c>
      <c r="J23" s="97">
        <f t="shared" si="6"/>
        <v>39.7887323943662</v>
      </c>
      <c r="K23" s="97">
        <f t="shared" si="6"/>
        <v>2.8169014084507045</v>
      </c>
      <c r="L23" s="97">
        <f t="shared" si="6"/>
        <v>9.5070422535211261</v>
      </c>
      <c r="M23" s="97">
        <f t="shared" si="6"/>
        <v>1.056338028169014</v>
      </c>
    </row>
    <row r="24" spans="1:13" s="66" customFormat="1" ht="12" customHeight="1">
      <c r="A24" s="142"/>
      <c r="B24" s="88" t="s">
        <v>16</v>
      </c>
      <c r="C24" s="102">
        <v>338</v>
      </c>
      <c r="D24" s="96">
        <v>206</v>
      </c>
      <c r="E24" s="96">
        <v>23</v>
      </c>
      <c r="F24" s="41">
        <v>120</v>
      </c>
      <c r="G24" s="41">
        <v>22</v>
      </c>
      <c r="H24" s="41">
        <v>3</v>
      </c>
      <c r="I24" s="41">
        <v>6</v>
      </c>
      <c r="J24" s="41">
        <v>151</v>
      </c>
      <c r="K24" s="41">
        <v>9</v>
      </c>
      <c r="L24" s="41">
        <v>13</v>
      </c>
      <c r="M24" s="41">
        <v>4</v>
      </c>
    </row>
    <row r="25" spans="1:13" s="39" customFormat="1" ht="12" customHeight="1">
      <c r="A25" s="142"/>
      <c r="B25" s="87"/>
      <c r="C25" s="77">
        <v>100</v>
      </c>
      <c r="D25" s="97">
        <f>D24/$C$24*100</f>
        <v>60.946745562130175</v>
      </c>
      <c r="E25" s="97">
        <f>E24/$C$24*100</f>
        <v>6.8047337278106506</v>
      </c>
      <c r="F25" s="97">
        <f t="shared" ref="F25:M25" si="7">F24/$C$24*100</f>
        <v>35.502958579881657</v>
      </c>
      <c r="G25" s="97">
        <f t="shared" si="7"/>
        <v>6.5088757396449708</v>
      </c>
      <c r="H25" s="97">
        <f t="shared" si="7"/>
        <v>0.8875739644970414</v>
      </c>
      <c r="I25" s="97">
        <f t="shared" si="7"/>
        <v>1.7751479289940828</v>
      </c>
      <c r="J25" s="97">
        <f t="shared" si="7"/>
        <v>44.674556213017752</v>
      </c>
      <c r="K25" s="97">
        <f t="shared" si="7"/>
        <v>2.6627218934911245</v>
      </c>
      <c r="L25" s="97">
        <f t="shared" si="7"/>
        <v>3.8461538461538463</v>
      </c>
      <c r="M25" s="97">
        <f t="shared" si="7"/>
        <v>1.1834319526627219</v>
      </c>
    </row>
    <row r="26" spans="1:13" s="66" customFormat="1" ht="12" customHeight="1">
      <c r="A26" s="142"/>
      <c r="B26" s="88" t="s">
        <v>17</v>
      </c>
      <c r="C26" s="102">
        <v>444</v>
      </c>
      <c r="D26" s="98">
        <v>331</v>
      </c>
      <c r="E26" s="98">
        <v>24</v>
      </c>
      <c r="F26" s="40">
        <v>160</v>
      </c>
      <c r="G26" s="40">
        <v>31</v>
      </c>
      <c r="H26" s="40">
        <v>12</v>
      </c>
      <c r="I26" s="40">
        <v>13</v>
      </c>
      <c r="J26" s="40">
        <v>261</v>
      </c>
      <c r="K26" s="40">
        <v>10</v>
      </c>
      <c r="L26" s="40">
        <v>7</v>
      </c>
      <c r="M26" s="40">
        <v>3</v>
      </c>
    </row>
    <row r="27" spans="1:13" s="39" customFormat="1" ht="12" customHeight="1">
      <c r="A27" s="142"/>
      <c r="B27" s="87"/>
      <c r="C27" s="76">
        <v>100</v>
      </c>
      <c r="D27" s="97">
        <f>D26/$C$26*100</f>
        <v>74.549549549549553</v>
      </c>
      <c r="E27" s="97">
        <f>E26/$C$26*100</f>
        <v>5.4054054054054053</v>
      </c>
      <c r="F27" s="97">
        <f t="shared" ref="F27:M27" si="8">F26/$C$26*100</f>
        <v>36.036036036036037</v>
      </c>
      <c r="G27" s="97">
        <f t="shared" si="8"/>
        <v>6.9819819819819813</v>
      </c>
      <c r="H27" s="97">
        <f t="shared" si="8"/>
        <v>2.7027027027027026</v>
      </c>
      <c r="I27" s="97">
        <f t="shared" si="8"/>
        <v>2.9279279279279278</v>
      </c>
      <c r="J27" s="97">
        <f t="shared" si="8"/>
        <v>58.783783783783782</v>
      </c>
      <c r="K27" s="97">
        <f t="shared" si="8"/>
        <v>2.2522522522522523</v>
      </c>
      <c r="L27" s="97">
        <f t="shared" si="8"/>
        <v>1.5765765765765765</v>
      </c>
      <c r="M27" s="97">
        <f t="shared" si="8"/>
        <v>0.67567567567567566</v>
      </c>
    </row>
    <row r="28" spans="1:13" s="37" customFormat="1" ht="12" customHeight="1">
      <c r="A28" s="142"/>
      <c r="B28" s="91" t="s">
        <v>56</v>
      </c>
      <c r="C28" s="102">
        <v>506</v>
      </c>
      <c r="D28" s="98">
        <v>389</v>
      </c>
      <c r="E28" s="98">
        <v>40</v>
      </c>
      <c r="F28" s="40">
        <v>197</v>
      </c>
      <c r="G28" s="40">
        <v>35</v>
      </c>
      <c r="H28" s="40">
        <v>9</v>
      </c>
      <c r="I28" s="40">
        <v>20</v>
      </c>
      <c r="J28" s="40">
        <v>330</v>
      </c>
      <c r="K28" s="40">
        <v>6</v>
      </c>
      <c r="L28" s="40">
        <v>7</v>
      </c>
      <c r="M28" s="40">
        <v>9</v>
      </c>
    </row>
    <row r="29" spans="1:13" s="39" customFormat="1" ht="12" customHeight="1">
      <c r="A29" s="142"/>
      <c r="B29" s="87"/>
      <c r="C29" s="77">
        <v>100</v>
      </c>
      <c r="D29" s="97">
        <f>D28/$C$28*100</f>
        <v>76.877470355731219</v>
      </c>
      <c r="E29" s="97">
        <f>E28/$C$28*100</f>
        <v>7.9051383399209492</v>
      </c>
      <c r="F29" s="97">
        <f t="shared" ref="F29:M29" si="9">F28/$C$28*100</f>
        <v>38.932806324110672</v>
      </c>
      <c r="G29" s="97">
        <f t="shared" si="9"/>
        <v>6.9169960474308301</v>
      </c>
      <c r="H29" s="97">
        <f t="shared" si="9"/>
        <v>1.7786561264822136</v>
      </c>
      <c r="I29" s="97">
        <f t="shared" si="9"/>
        <v>3.9525691699604746</v>
      </c>
      <c r="J29" s="97">
        <f t="shared" si="9"/>
        <v>65.217391304347828</v>
      </c>
      <c r="K29" s="97">
        <f t="shared" si="9"/>
        <v>1.1857707509881421</v>
      </c>
      <c r="L29" s="97">
        <f t="shared" si="9"/>
        <v>1.383399209486166</v>
      </c>
      <c r="M29" s="97">
        <f t="shared" si="9"/>
        <v>1.7786561264822136</v>
      </c>
    </row>
    <row r="30" spans="1:13" s="66" customFormat="1" ht="12" customHeight="1">
      <c r="A30" s="142"/>
      <c r="B30" s="88" t="s">
        <v>12</v>
      </c>
      <c r="C30" s="102">
        <v>12</v>
      </c>
      <c r="D30" s="96">
        <v>8</v>
      </c>
      <c r="E30" s="96">
        <v>2</v>
      </c>
      <c r="F30" s="41">
        <v>3</v>
      </c>
      <c r="G30" s="41">
        <v>0</v>
      </c>
      <c r="H30" s="41">
        <v>2</v>
      </c>
      <c r="I30" s="41">
        <v>2</v>
      </c>
      <c r="J30" s="41">
        <v>5</v>
      </c>
      <c r="K30" s="41">
        <v>0</v>
      </c>
      <c r="L30" s="41">
        <v>1</v>
      </c>
      <c r="M30" s="41">
        <v>0</v>
      </c>
    </row>
    <row r="31" spans="1:13" s="39" customFormat="1" ht="12" customHeight="1">
      <c r="A31" s="143"/>
      <c r="B31" s="90"/>
      <c r="C31" s="75">
        <v>100</v>
      </c>
      <c r="D31" s="97">
        <f>D30/$C$30*100</f>
        <v>66.666666666666657</v>
      </c>
      <c r="E31" s="97">
        <f>E30/$C$30*100</f>
        <v>16.666666666666664</v>
      </c>
      <c r="F31" s="97">
        <f t="shared" ref="F31:M31" si="10">F30/$C$30*100</f>
        <v>25</v>
      </c>
      <c r="G31" s="97">
        <f t="shared" si="10"/>
        <v>0</v>
      </c>
      <c r="H31" s="97">
        <f t="shared" si="10"/>
        <v>16.666666666666664</v>
      </c>
      <c r="I31" s="97">
        <f t="shared" si="10"/>
        <v>16.666666666666664</v>
      </c>
      <c r="J31" s="97">
        <f t="shared" si="10"/>
        <v>41.666666666666671</v>
      </c>
      <c r="K31" s="97">
        <f t="shared" si="10"/>
        <v>0</v>
      </c>
      <c r="L31" s="97">
        <f t="shared" si="10"/>
        <v>8.3333333333333321</v>
      </c>
      <c r="M31" s="97">
        <f t="shared" si="10"/>
        <v>0</v>
      </c>
    </row>
    <row r="32" spans="1:13" s="66" customFormat="1" ht="12" customHeight="1">
      <c r="A32" s="141" t="s">
        <v>20</v>
      </c>
      <c r="B32" s="86" t="s">
        <v>21</v>
      </c>
      <c r="C32" s="101">
        <v>211</v>
      </c>
      <c r="D32" s="85">
        <v>146</v>
      </c>
      <c r="E32" s="85">
        <v>17</v>
      </c>
      <c r="F32" s="36">
        <v>70</v>
      </c>
      <c r="G32" s="36">
        <v>15</v>
      </c>
      <c r="H32" s="36">
        <v>8</v>
      </c>
      <c r="I32" s="36">
        <v>7</v>
      </c>
      <c r="J32" s="36">
        <v>67</v>
      </c>
      <c r="K32" s="36">
        <v>8</v>
      </c>
      <c r="L32" s="36">
        <v>14</v>
      </c>
      <c r="M32" s="36">
        <v>3</v>
      </c>
    </row>
    <row r="33" spans="1:13" s="39" customFormat="1" ht="12" customHeight="1">
      <c r="A33" s="142"/>
      <c r="B33" s="87"/>
      <c r="C33" s="76">
        <v>100</v>
      </c>
      <c r="D33" s="97">
        <f>D32/$C$32*100</f>
        <v>69.194312796208536</v>
      </c>
      <c r="E33" s="97">
        <f>E32/$C$32*100</f>
        <v>8.0568720379146921</v>
      </c>
      <c r="F33" s="97">
        <f t="shared" ref="F33:M33" si="11">F32/$C$32*100</f>
        <v>33.175355450236964</v>
      </c>
      <c r="G33" s="97">
        <f t="shared" si="11"/>
        <v>7.109004739336493</v>
      </c>
      <c r="H33" s="97">
        <f t="shared" si="11"/>
        <v>3.7914691943127963</v>
      </c>
      <c r="I33" s="97">
        <f t="shared" si="11"/>
        <v>3.3175355450236967</v>
      </c>
      <c r="J33" s="97">
        <f t="shared" si="11"/>
        <v>31.753554502369667</v>
      </c>
      <c r="K33" s="97">
        <f t="shared" si="11"/>
        <v>3.7914691943127963</v>
      </c>
      <c r="L33" s="97">
        <f t="shared" si="11"/>
        <v>6.6350710900473935</v>
      </c>
      <c r="M33" s="97">
        <f t="shared" si="11"/>
        <v>1.4218009478672986</v>
      </c>
    </row>
    <row r="34" spans="1:13" s="66" customFormat="1" ht="12" customHeight="1">
      <c r="A34" s="142"/>
      <c r="B34" s="91" t="s">
        <v>22</v>
      </c>
      <c r="C34" s="102">
        <v>274</v>
      </c>
      <c r="D34" s="98">
        <v>182</v>
      </c>
      <c r="E34" s="98">
        <v>25</v>
      </c>
      <c r="F34" s="40">
        <v>97</v>
      </c>
      <c r="G34" s="40">
        <v>22</v>
      </c>
      <c r="H34" s="40">
        <v>6</v>
      </c>
      <c r="I34" s="40">
        <v>8</v>
      </c>
      <c r="J34" s="40">
        <v>136</v>
      </c>
      <c r="K34" s="40">
        <v>3</v>
      </c>
      <c r="L34" s="40">
        <v>16</v>
      </c>
      <c r="M34" s="40">
        <v>4</v>
      </c>
    </row>
    <row r="35" spans="1:13" s="39" customFormat="1" ht="12" customHeight="1">
      <c r="A35" s="142"/>
      <c r="B35" s="87"/>
      <c r="C35" s="77">
        <v>100</v>
      </c>
      <c r="D35" s="97">
        <f>D34/$C$34*100</f>
        <v>66.423357664233578</v>
      </c>
      <c r="E35" s="97">
        <f>E34/$C$34*100</f>
        <v>9.1240875912408761</v>
      </c>
      <c r="F35" s="97">
        <f t="shared" ref="F35:M35" si="12">F34/$C$34*100</f>
        <v>35.401459854014597</v>
      </c>
      <c r="G35" s="97">
        <f t="shared" si="12"/>
        <v>8.0291970802919703</v>
      </c>
      <c r="H35" s="97">
        <f t="shared" si="12"/>
        <v>2.1897810218978102</v>
      </c>
      <c r="I35" s="97">
        <f t="shared" si="12"/>
        <v>2.9197080291970803</v>
      </c>
      <c r="J35" s="97">
        <f t="shared" si="12"/>
        <v>49.635036496350367</v>
      </c>
      <c r="K35" s="97">
        <f t="shared" si="12"/>
        <v>1.0948905109489051</v>
      </c>
      <c r="L35" s="97">
        <f t="shared" si="12"/>
        <v>5.8394160583941606</v>
      </c>
      <c r="M35" s="97">
        <f t="shared" si="12"/>
        <v>1.4598540145985401</v>
      </c>
    </row>
    <row r="36" spans="1:13" s="66" customFormat="1" ht="12" customHeight="1">
      <c r="A36" s="142"/>
      <c r="B36" s="88" t="s">
        <v>23</v>
      </c>
      <c r="C36" s="76">
        <v>246</v>
      </c>
      <c r="D36" s="96">
        <v>155</v>
      </c>
      <c r="E36" s="96">
        <v>14</v>
      </c>
      <c r="F36" s="41">
        <v>80</v>
      </c>
      <c r="G36" s="41">
        <v>23</v>
      </c>
      <c r="H36" s="41">
        <v>5</v>
      </c>
      <c r="I36" s="41">
        <v>11</v>
      </c>
      <c r="J36" s="41">
        <v>119</v>
      </c>
      <c r="K36" s="41">
        <v>1</v>
      </c>
      <c r="L36" s="41">
        <v>11</v>
      </c>
      <c r="M36" s="41">
        <v>5</v>
      </c>
    </row>
    <row r="37" spans="1:13" s="39" customFormat="1" ht="12" customHeight="1">
      <c r="A37" s="142"/>
      <c r="B37" s="87"/>
      <c r="C37" s="76">
        <v>100</v>
      </c>
      <c r="D37" s="97">
        <f>D36/$C$36*100</f>
        <v>63.00813008130082</v>
      </c>
      <c r="E37" s="97">
        <f>E36/$C$36*100</f>
        <v>5.6910569105691051</v>
      </c>
      <c r="F37" s="97">
        <f t="shared" ref="F37:M37" si="13">F36/$C$36*100</f>
        <v>32.520325203252028</v>
      </c>
      <c r="G37" s="97">
        <f t="shared" si="13"/>
        <v>9.3495934959349594</v>
      </c>
      <c r="H37" s="97">
        <f t="shared" si="13"/>
        <v>2.0325203252032518</v>
      </c>
      <c r="I37" s="97">
        <f t="shared" si="13"/>
        <v>4.4715447154471546</v>
      </c>
      <c r="J37" s="97">
        <f t="shared" si="13"/>
        <v>48.373983739837399</v>
      </c>
      <c r="K37" s="97">
        <f t="shared" si="13"/>
        <v>0.40650406504065045</v>
      </c>
      <c r="L37" s="97">
        <f t="shared" si="13"/>
        <v>4.4715447154471546</v>
      </c>
      <c r="M37" s="97">
        <f t="shared" si="13"/>
        <v>2.0325203252032518</v>
      </c>
    </row>
    <row r="38" spans="1:13" s="66" customFormat="1" ht="12" customHeight="1">
      <c r="A38" s="142"/>
      <c r="B38" s="88" t="s">
        <v>24</v>
      </c>
      <c r="C38" s="102">
        <v>174</v>
      </c>
      <c r="D38" s="98">
        <v>112</v>
      </c>
      <c r="E38" s="98">
        <v>12</v>
      </c>
      <c r="F38" s="40">
        <v>56</v>
      </c>
      <c r="G38" s="40">
        <v>18</v>
      </c>
      <c r="H38" s="40">
        <v>8</v>
      </c>
      <c r="I38" s="40">
        <v>6</v>
      </c>
      <c r="J38" s="40">
        <v>74</v>
      </c>
      <c r="K38" s="40">
        <v>4</v>
      </c>
      <c r="L38" s="40">
        <v>9</v>
      </c>
      <c r="M38" s="40">
        <v>5</v>
      </c>
    </row>
    <row r="39" spans="1:13" s="39" customFormat="1" ht="12" customHeight="1">
      <c r="A39" s="142"/>
      <c r="B39" s="87"/>
      <c r="C39" s="77">
        <v>100</v>
      </c>
      <c r="D39" s="97">
        <f>D38/$C$38*100</f>
        <v>64.367816091954026</v>
      </c>
      <c r="E39" s="97">
        <f>E38/$C$38*100</f>
        <v>6.8965517241379306</v>
      </c>
      <c r="F39" s="97">
        <f t="shared" ref="F39:M39" si="14">F38/$C$38*100</f>
        <v>32.183908045977013</v>
      </c>
      <c r="G39" s="97">
        <f t="shared" si="14"/>
        <v>10.344827586206897</v>
      </c>
      <c r="H39" s="97">
        <f t="shared" si="14"/>
        <v>4.5977011494252871</v>
      </c>
      <c r="I39" s="97">
        <f t="shared" si="14"/>
        <v>3.4482758620689653</v>
      </c>
      <c r="J39" s="97">
        <f t="shared" si="14"/>
        <v>42.528735632183903</v>
      </c>
      <c r="K39" s="97">
        <f t="shared" si="14"/>
        <v>2.2988505747126435</v>
      </c>
      <c r="L39" s="97">
        <f t="shared" si="14"/>
        <v>5.1724137931034484</v>
      </c>
      <c r="M39" s="97">
        <f t="shared" si="14"/>
        <v>2.8735632183908044</v>
      </c>
    </row>
    <row r="40" spans="1:13" s="66" customFormat="1" ht="12" customHeight="1">
      <c r="A40" s="142"/>
      <c r="B40" s="88" t="s">
        <v>25</v>
      </c>
      <c r="C40" s="76">
        <v>136</v>
      </c>
      <c r="D40" s="96">
        <v>105</v>
      </c>
      <c r="E40" s="96">
        <v>12</v>
      </c>
      <c r="F40" s="41">
        <v>49</v>
      </c>
      <c r="G40" s="41">
        <v>6</v>
      </c>
      <c r="H40" s="41">
        <v>2</v>
      </c>
      <c r="I40" s="41">
        <v>0</v>
      </c>
      <c r="J40" s="41">
        <v>71</v>
      </c>
      <c r="K40" s="41">
        <v>2</v>
      </c>
      <c r="L40" s="41">
        <v>10</v>
      </c>
      <c r="M40" s="41">
        <v>1</v>
      </c>
    </row>
    <row r="41" spans="1:13" s="39" customFormat="1" ht="12" customHeight="1">
      <c r="A41" s="142"/>
      <c r="B41" s="87"/>
      <c r="C41" s="76">
        <v>100</v>
      </c>
      <c r="D41" s="97">
        <f>D40/$C$40*100</f>
        <v>77.205882352941174</v>
      </c>
      <c r="E41" s="97">
        <f>E40/$C$40*100</f>
        <v>8.8235294117647065</v>
      </c>
      <c r="F41" s="97">
        <f t="shared" ref="F41:M41" si="15">F40/$C$40*100</f>
        <v>36.029411764705884</v>
      </c>
      <c r="G41" s="97">
        <f t="shared" si="15"/>
        <v>4.4117647058823533</v>
      </c>
      <c r="H41" s="97">
        <f t="shared" si="15"/>
        <v>1.4705882352941175</v>
      </c>
      <c r="I41" s="97">
        <f t="shared" si="15"/>
        <v>0</v>
      </c>
      <c r="J41" s="97">
        <f t="shared" si="15"/>
        <v>52.205882352941181</v>
      </c>
      <c r="K41" s="97">
        <f t="shared" si="15"/>
        <v>1.4705882352941175</v>
      </c>
      <c r="L41" s="97">
        <f t="shared" si="15"/>
        <v>7.3529411764705888</v>
      </c>
      <c r="M41" s="97">
        <f t="shared" si="15"/>
        <v>0.73529411764705876</v>
      </c>
    </row>
    <row r="42" spans="1:13" s="37" customFormat="1" ht="12" customHeight="1">
      <c r="A42" s="142"/>
      <c r="B42" s="91" t="s">
        <v>26</v>
      </c>
      <c r="C42" s="102">
        <v>186</v>
      </c>
      <c r="D42" s="98">
        <v>122</v>
      </c>
      <c r="E42" s="98">
        <v>11</v>
      </c>
      <c r="F42" s="40">
        <v>61</v>
      </c>
      <c r="G42" s="40">
        <v>19</v>
      </c>
      <c r="H42" s="40">
        <v>4</v>
      </c>
      <c r="I42" s="40">
        <v>9</v>
      </c>
      <c r="J42" s="40">
        <v>91</v>
      </c>
      <c r="K42" s="40">
        <v>4</v>
      </c>
      <c r="L42" s="40">
        <v>13</v>
      </c>
      <c r="M42" s="40">
        <v>3</v>
      </c>
    </row>
    <row r="43" spans="1:13" s="39" customFormat="1" ht="12" customHeight="1">
      <c r="A43" s="142"/>
      <c r="B43" s="87"/>
      <c r="C43" s="77">
        <v>100</v>
      </c>
      <c r="D43" s="97">
        <f>D42/$C$42*100</f>
        <v>65.591397849462368</v>
      </c>
      <c r="E43" s="97">
        <f>E42/$C$42*100</f>
        <v>5.913978494623656</v>
      </c>
      <c r="F43" s="97">
        <f t="shared" ref="F43:M43" si="16">F42/$C$42*100</f>
        <v>32.795698924731184</v>
      </c>
      <c r="G43" s="97">
        <f t="shared" si="16"/>
        <v>10.21505376344086</v>
      </c>
      <c r="H43" s="97">
        <f t="shared" si="16"/>
        <v>2.1505376344086025</v>
      </c>
      <c r="I43" s="97">
        <f t="shared" si="16"/>
        <v>4.838709677419355</v>
      </c>
      <c r="J43" s="97">
        <f t="shared" si="16"/>
        <v>48.924731182795696</v>
      </c>
      <c r="K43" s="97">
        <f t="shared" si="16"/>
        <v>2.1505376344086025</v>
      </c>
      <c r="L43" s="97">
        <f t="shared" si="16"/>
        <v>6.9892473118279561</v>
      </c>
      <c r="M43" s="97">
        <f t="shared" si="16"/>
        <v>1.6129032258064515</v>
      </c>
    </row>
    <row r="44" spans="1:13" s="37" customFormat="1" ht="12" customHeight="1">
      <c r="A44" s="142"/>
      <c r="B44" s="88" t="s">
        <v>27</v>
      </c>
      <c r="C44" s="76">
        <v>112</v>
      </c>
      <c r="D44" s="96">
        <v>79</v>
      </c>
      <c r="E44" s="96">
        <v>7</v>
      </c>
      <c r="F44" s="41">
        <v>39</v>
      </c>
      <c r="G44" s="41">
        <v>8</v>
      </c>
      <c r="H44" s="41">
        <v>2</v>
      </c>
      <c r="I44" s="41">
        <v>0</v>
      </c>
      <c r="J44" s="41">
        <v>81</v>
      </c>
      <c r="K44" s="41">
        <v>2</v>
      </c>
      <c r="L44" s="41">
        <v>2</v>
      </c>
      <c r="M44" s="41">
        <v>1</v>
      </c>
    </row>
    <row r="45" spans="1:13" s="39" customFormat="1" ht="12" customHeight="1">
      <c r="A45" s="142"/>
      <c r="B45" s="87"/>
      <c r="C45" s="76">
        <v>100</v>
      </c>
      <c r="D45" s="97">
        <f>D44/$C$44*100</f>
        <v>70.535714285714292</v>
      </c>
      <c r="E45" s="97">
        <f>E44/$C$44*100</f>
        <v>6.25</v>
      </c>
      <c r="F45" s="97">
        <f t="shared" ref="F45:M45" si="17">F44/$C$44*100</f>
        <v>34.821428571428569</v>
      </c>
      <c r="G45" s="97">
        <f t="shared" si="17"/>
        <v>7.1428571428571423</v>
      </c>
      <c r="H45" s="97">
        <f t="shared" si="17"/>
        <v>1.7857142857142856</v>
      </c>
      <c r="I45" s="97">
        <f t="shared" si="17"/>
        <v>0</v>
      </c>
      <c r="J45" s="97">
        <f t="shared" si="17"/>
        <v>72.321428571428569</v>
      </c>
      <c r="K45" s="97">
        <f t="shared" si="17"/>
        <v>1.7857142857142856</v>
      </c>
      <c r="L45" s="97">
        <f t="shared" si="17"/>
        <v>1.7857142857142856</v>
      </c>
      <c r="M45" s="97">
        <f t="shared" si="17"/>
        <v>0.89285714285714279</v>
      </c>
    </row>
    <row r="46" spans="1:13" s="37" customFormat="1" ht="12" customHeight="1">
      <c r="A46" s="142"/>
      <c r="B46" s="91" t="s">
        <v>28</v>
      </c>
      <c r="C46" s="102">
        <v>148</v>
      </c>
      <c r="D46" s="98">
        <v>96</v>
      </c>
      <c r="E46" s="98">
        <v>14</v>
      </c>
      <c r="F46" s="40">
        <v>56</v>
      </c>
      <c r="G46" s="40">
        <v>7</v>
      </c>
      <c r="H46" s="40">
        <v>3</v>
      </c>
      <c r="I46" s="40">
        <v>8</v>
      </c>
      <c r="J46" s="40">
        <v>87</v>
      </c>
      <c r="K46" s="40">
        <v>6</v>
      </c>
      <c r="L46" s="40">
        <v>5</v>
      </c>
      <c r="M46" s="40">
        <v>3</v>
      </c>
    </row>
    <row r="47" spans="1:13" s="39" customFormat="1" ht="12" customHeight="1">
      <c r="A47" s="142"/>
      <c r="B47" s="87"/>
      <c r="C47" s="77">
        <v>100</v>
      </c>
      <c r="D47" s="97">
        <f>D46/$C$46*100</f>
        <v>64.86486486486487</v>
      </c>
      <c r="E47" s="97">
        <f>E46/$C$46*100</f>
        <v>9.4594594594594597</v>
      </c>
      <c r="F47" s="97">
        <f t="shared" ref="F47:M47" si="18">F46/$C$46*100</f>
        <v>37.837837837837839</v>
      </c>
      <c r="G47" s="97">
        <f t="shared" si="18"/>
        <v>4.7297297297297298</v>
      </c>
      <c r="H47" s="97">
        <f t="shared" si="18"/>
        <v>2.0270270270270272</v>
      </c>
      <c r="I47" s="97">
        <f t="shared" si="18"/>
        <v>5.4054054054054053</v>
      </c>
      <c r="J47" s="97">
        <f t="shared" si="18"/>
        <v>58.783783783783782</v>
      </c>
      <c r="K47" s="97">
        <f t="shared" si="18"/>
        <v>4.0540540540540544</v>
      </c>
      <c r="L47" s="97">
        <f t="shared" si="18"/>
        <v>3.3783783783783785</v>
      </c>
      <c r="M47" s="97">
        <f t="shared" si="18"/>
        <v>2.0270270270270272</v>
      </c>
    </row>
    <row r="48" spans="1:13" s="66" customFormat="1" ht="12" customHeight="1">
      <c r="A48" s="142"/>
      <c r="B48" s="88" t="s">
        <v>29</v>
      </c>
      <c r="C48" s="76">
        <v>220</v>
      </c>
      <c r="D48" s="96">
        <v>149</v>
      </c>
      <c r="E48" s="96">
        <v>20</v>
      </c>
      <c r="F48" s="41">
        <v>72</v>
      </c>
      <c r="G48" s="41">
        <v>7</v>
      </c>
      <c r="H48" s="41">
        <v>5</v>
      </c>
      <c r="I48" s="41">
        <v>7</v>
      </c>
      <c r="J48" s="41">
        <v>114</v>
      </c>
      <c r="K48" s="41">
        <v>6</v>
      </c>
      <c r="L48" s="41">
        <v>10</v>
      </c>
      <c r="M48" s="41">
        <v>2</v>
      </c>
    </row>
    <row r="49" spans="1:13" s="39" customFormat="1" ht="12" customHeight="1">
      <c r="A49" s="142"/>
      <c r="B49" s="87"/>
      <c r="C49" s="76">
        <v>100</v>
      </c>
      <c r="D49" s="97">
        <f>D48/$C$48*100</f>
        <v>67.72727272727272</v>
      </c>
      <c r="E49" s="97">
        <f>E48/$C$48*100</f>
        <v>9.0909090909090917</v>
      </c>
      <c r="F49" s="97">
        <f t="shared" ref="F49:M49" si="19">F48/$C$48*100</f>
        <v>32.727272727272727</v>
      </c>
      <c r="G49" s="97">
        <f t="shared" si="19"/>
        <v>3.1818181818181817</v>
      </c>
      <c r="H49" s="97">
        <f t="shared" si="19"/>
        <v>2.2727272727272729</v>
      </c>
      <c r="I49" s="97">
        <f t="shared" si="19"/>
        <v>3.1818181818181817</v>
      </c>
      <c r="J49" s="97">
        <f t="shared" si="19"/>
        <v>51.81818181818182</v>
      </c>
      <c r="K49" s="97">
        <f t="shared" si="19"/>
        <v>2.7272727272727271</v>
      </c>
      <c r="L49" s="97">
        <f t="shared" si="19"/>
        <v>4.5454545454545459</v>
      </c>
      <c r="M49" s="97">
        <f t="shared" si="19"/>
        <v>0.90909090909090906</v>
      </c>
    </row>
    <row r="50" spans="1:13" s="66" customFormat="1" ht="12" customHeight="1">
      <c r="A50" s="142"/>
      <c r="B50" s="88" t="s">
        <v>30</v>
      </c>
      <c r="C50" s="102">
        <v>142</v>
      </c>
      <c r="D50" s="98">
        <v>94</v>
      </c>
      <c r="E50" s="98">
        <v>11</v>
      </c>
      <c r="F50" s="40">
        <v>57</v>
      </c>
      <c r="G50" s="40">
        <v>7</v>
      </c>
      <c r="H50" s="40">
        <v>2</v>
      </c>
      <c r="I50" s="40">
        <v>8</v>
      </c>
      <c r="J50" s="40">
        <v>76</v>
      </c>
      <c r="K50" s="40">
        <v>3</v>
      </c>
      <c r="L50" s="40">
        <v>3</v>
      </c>
      <c r="M50" s="40">
        <v>1</v>
      </c>
    </row>
    <row r="51" spans="1:13" s="39" customFormat="1" ht="12" customHeight="1">
      <c r="A51" s="142"/>
      <c r="B51" s="87"/>
      <c r="C51" s="77">
        <v>100</v>
      </c>
      <c r="D51" s="97">
        <f>D50/$C$50*100</f>
        <v>66.197183098591552</v>
      </c>
      <c r="E51" s="97">
        <f>E50/$C$50*100</f>
        <v>7.7464788732394361</v>
      </c>
      <c r="F51" s="97">
        <f t="shared" ref="F51:M51" si="20">F50/$C$50*100</f>
        <v>40.140845070422536</v>
      </c>
      <c r="G51" s="97">
        <f t="shared" si="20"/>
        <v>4.929577464788732</v>
      </c>
      <c r="H51" s="97">
        <f>H50/$C$50*100</f>
        <v>1.4084507042253522</v>
      </c>
      <c r="I51" s="115">
        <f>I50/$C$50*100</f>
        <v>5.6338028169014089</v>
      </c>
      <c r="J51" s="97">
        <f t="shared" si="20"/>
        <v>53.521126760563376</v>
      </c>
      <c r="K51" s="97">
        <f t="shared" si="20"/>
        <v>2.112676056338028</v>
      </c>
      <c r="L51" s="97">
        <f t="shared" si="20"/>
        <v>2.112676056338028</v>
      </c>
      <c r="M51" s="97">
        <f t="shared" si="20"/>
        <v>0.70422535211267612</v>
      </c>
    </row>
    <row r="52" spans="1:13" s="66" customFormat="1" ht="12" customHeight="1">
      <c r="A52" s="142"/>
      <c r="B52" s="88" t="s">
        <v>12</v>
      </c>
      <c r="C52" s="76">
        <v>14</v>
      </c>
      <c r="D52" s="96">
        <v>10</v>
      </c>
      <c r="E52" s="96">
        <v>2</v>
      </c>
      <c r="F52" s="41">
        <v>3</v>
      </c>
      <c r="G52" s="41">
        <v>0</v>
      </c>
      <c r="H52" s="41">
        <v>2</v>
      </c>
      <c r="I52" s="41">
        <v>2</v>
      </c>
      <c r="J52" s="41">
        <v>5</v>
      </c>
      <c r="K52" s="41">
        <v>0</v>
      </c>
      <c r="L52" s="41">
        <v>1</v>
      </c>
      <c r="M52" s="41">
        <v>0</v>
      </c>
    </row>
    <row r="53" spans="1:13" s="39" customFormat="1" ht="12" customHeight="1">
      <c r="A53" s="143"/>
      <c r="B53" s="90"/>
      <c r="C53" s="75">
        <v>100</v>
      </c>
      <c r="D53" s="109">
        <f>D52/$C$52*100</f>
        <v>71.428571428571431</v>
      </c>
      <c r="E53" s="109">
        <f>E52/$C$52*100</f>
        <v>14.285714285714285</v>
      </c>
      <c r="F53" s="109">
        <f t="shared" ref="F53:M53" si="21">F52/$C$52*100</f>
        <v>21.428571428571427</v>
      </c>
      <c r="G53" s="109">
        <f t="shared" si="21"/>
        <v>0</v>
      </c>
      <c r="H53" s="109">
        <f t="shared" si="21"/>
        <v>14.285714285714285</v>
      </c>
      <c r="I53" s="109">
        <f t="shared" si="21"/>
        <v>14.285714285714285</v>
      </c>
      <c r="J53" s="109">
        <f t="shared" si="21"/>
        <v>35.714285714285715</v>
      </c>
      <c r="K53" s="109">
        <f t="shared" si="21"/>
        <v>0</v>
      </c>
      <c r="L53" s="109">
        <f t="shared" si="21"/>
        <v>7.1428571428571423</v>
      </c>
      <c r="M53" s="109">
        <f t="shared" si="21"/>
        <v>0</v>
      </c>
    </row>
    <row r="54" spans="1:13" s="39" customFormat="1" ht="12" customHeight="1">
      <c r="A54" s="141" t="s">
        <v>42</v>
      </c>
      <c r="B54" s="119" t="s">
        <v>53</v>
      </c>
      <c r="C54" s="101">
        <v>457</v>
      </c>
      <c r="D54" s="85">
        <v>251</v>
      </c>
      <c r="E54" s="85">
        <v>54</v>
      </c>
      <c r="F54" s="36">
        <v>138</v>
      </c>
      <c r="G54" s="36">
        <v>30</v>
      </c>
      <c r="H54" s="36">
        <v>16</v>
      </c>
      <c r="I54" s="36">
        <v>15</v>
      </c>
      <c r="J54" s="36">
        <v>180</v>
      </c>
      <c r="K54" s="36">
        <v>8</v>
      </c>
      <c r="L54" s="36">
        <v>36</v>
      </c>
      <c r="M54" s="36">
        <v>11</v>
      </c>
    </row>
    <row r="55" spans="1:13" s="39" customFormat="1" ht="12" customHeight="1">
      <c r="A55" s="142"/>
      <c r="B55" s="92"/>
      <c r="C55" s="77">
        <v>100</v>
      </c>
      <c r="D55" s="97">
        <f>D54/$C$54*100</f>
        <v>54.923413566739612</v>
      </c>
      <c r="E55" s="97">
        <f>E54/$C$54*100</f>
        <v>11.816192560175056</v>
      </c>
      <c r="F55" s="97">
        <f t="shared" ref="F55:M55" si="22">F54/$C$54*100</f>
        <v>30.196936542669583</v>
      </c>
      <c r="G55" s="97">
        <f t="shared" si="22"/>
        <v>6.5645514223194743</v>
      </c>
      <c r="H55" s="97">
        <f t="shared" si="22"/>
        <v>3.5010940919037199</v>
      </c>
      <c r="I55" s="97">
        <f t="shared" si="22"/>
        <v>3.2822757111597372</v>
      </c>
      <c r="J55" s="97">
        <f t="shared" si="22"/>
        <v>39.387308533916851</v>
      </c>
      <c r="K55" s="97">
        <f t="shared" si="22"/>
        <v>1.7505470459518599</v>
      </c>
      <c r="L55" s="97">
        <f t="shared" si="22"/>
        <v>7.8774617067833699</v>
      </c>
      <c r="M55" s="97">
        <f t="shared" si="22"/>
        <v>2.4070021881838075</v>
      </c>
    </row>
    <row r="56" spans="1:13" s="39" customFormat="1" ht="12" customHeight="1">
      <c r="A56" s="142"/>
      <c r="B56" s="93" t="s">
        <v>43</v>
      </c>
      <c r="C56" s="76">
        <v>79</v>
      </c>
      <c r="D56" s="96">
        <v>50</v>
      </c>
      <c r="E56" s="96">
        <v>9</v>
      </c>
      <c r="F56" s="41">
        <v>23</v>
      </c>
      <c r="G56" s="41">
        <v>6</v>
      </c>
      <c r="H56" s="41">
        <v>4</v>
      </c>
      <c r="I56" s="41">
        <v>4</v>
      </c>
      <c r="J56" s="41">
        <v>31</v>
      </c>
      <c r="K56" s="41">
        <v>1</v>
      </c>
      <c r="L56" s="41">
        <v>8</v>
      </c>
      <c r="M56" s="41">
        <v>1</v>
      </c>
    </row>
    <row r="57" spans="1:13" s="39" customFormat="1" ht="12" customHeight="1">
      <c r="A57" s="142"/>
      <c r="B57" s="92"/>
      <c r="C57" s="76">
        <v>100</v>
      </c>
      <c r="D57" s="97">
        <f>D56/$C$56*100</f>
        <v>63.291139240506332</v>
      </c>
      <c r="E57" s="97">
        <f>E56/$C$56*100</f>
        <v>11.39240506329114</v>
      </c>
      <c r="F57" s="97">
        <f t="shared" ref="F57:M57" si="23">F56/$C$56*100</f>
        <v>29.11392405063291</v>
      </c>
      <c r="G57" s="97">
        <f t="shared" si="23"/>
        <v>7.59493670886076</v>
      </c>
      <c r="H57" s="97">
        <f t="shared" si="23"/>
        <v>5.0632911392405067</v>
      </c>
      <c r="I57" s="97">
        <f t="shared" si="23"/>
        <v>5.0632911392405067</v>
      </c>
      <c r="J57" s="97">
        <f t="shared" si="23"/>
        <v>39.24050632911392</v>
      </c>
      <c r="K57" s="97">
        <f t="shared" si="23"/>
        <v>1.2658227848101267</v>
      </c>
      <c r="L57" s="97">
        <f t="shared" si="23"/>
        <v>10.126582278481013</v>
      </c>
      <c r="M57" s="97">
        <f t="shared" si="23"/>
        <v>1.2658227848101267</v>
      </c>
    </row>
    <row r="58" spans="1:13" s="39" customFormat="1" ht="12" customHeight="1">
      <c r="A58" s="142"/>
      <c r="B58" s="93" t="s">
        <v>44</v>
      </c>
      <c r="C58" s="102">
        <v>89</v>
      </c>
      <c r="D58" s="98">
        <v>51</v>
      </c>
      <c r="E58" s="98">
        <v>8</v>
      </c>
      <c r="F58" s="40">
        <v>30</v>
      </c>
      <c r="G58" s="40">
        <v>3</v>
      </c>
      <c r="H58" s="40">
        <v>4</v>
      </c>
      <c r="I58" s="40">
        <v>1</v>
      </c>
      <c r="J58" s="40">
        <v>49</v>
      </c>
      <c r="K58" s="40">
        <v>5</v>
      </c>
      <c r="L58" s="40">
        <v>3</v>
      </c>
      <c r="M58" s="40">
        <v>1</v>
      </c>
    </row>
    <row r="59" spans="1:13" s="39" customFormat="1" ht="12" customHeight="1">
      <c r="A59" s="142"/>
      <c r="B59" s="92"/>
      <c r="C59" s="77">
        <v>100</v>
      </c>
      <c r="D59" s="97">
        <f>D58/$C$58*100</f>
        <v>57.303370786516851</v>
      </c>
      <c r="E59" s="97">
        <f>E58/$C$58*100</f>
        <v>8.9887640449438209</v>
      </c>
      <c r="F59" s="97">
        <f t="shared" ref="F59:M59" si="24">F58/$C$58*100</f>
        <v>33.707865168539328</v>
      </c>
      <c r="G59" s="97">
        <f t="shared" si="24"/>
        <v>3.3707865168539324</v>
      </c>
      <c r="H59" s="97">
        <f t="shared" si="24"/>
        <v>4.4943820224719104</v>
      </c>
      <c r="I59" s="97">
        <f t="shared" si="24"/>
        <v>1.1235955056179776</v>
      </c>
      <c r="J59" s="97">
        <f t="shared" si="24"/>
        <v>55.056179775280903</v>
      </c>
      <c r="K59" s="97">
        <f t="shared" si="24"/>
        <v>5.6179775280898872</v>
      </c>
      <c r="L59" s="97">
        <f t="shared" si="24"/>
        <v>3.3707865168539324</v>
      </c>
      <c r="M59" s="97">
        <f t="shared" si="24"/>
        <v>1.1235955056179776</v>
      </c>
    </row>
    <row r="60" spans="1:13" s="39" customFormat="1" ht="12" customHeight="1">
      <c r="A60" s="142"/>
      <c r="B60" s="93" t="s">
        <v>45</v>
      </c>
      <c r="C60" s="76">
        <v>308</v>
      </c>
      <c r="D60" s="96">
        <v>206</v>
      </c>
      <c r="E60" s="96">
        <v>13</v>
      </c>
      <c r="F60" s="41">
        <v>108</v>
      </c>
      <c r="G60" s="41">
        <v>24</v>
      </c>
      <c r="H60" s="41">
        <v>3</v>
      </c>
      <c r="I60" s="41">
        <v>10</v>
      </c>
      <c r="J60" s="41">
        <v>151</v>
      </c>
      <c r="K60" s="41">
        <v>13</v>
      </c>
      <c r="L60" s="41">
        <v>13</v>
      </c>
      <c r="M60" s="41">
        <v>1</v>
      </c>
    </row>
    <row r="61" spans="1:13" s="39" customFormat="1" ht="12" customHeight="1">
      <c r="A61" s="142"/>
      <c r="B61" s="92"/>
      <c r="C61" s="77">
        <v>100</v>
      </c>
      <c r="D61" s="97">
        <f>D60/$C$60*100</f>
        <v>66.883116883116884</v>
      </c>
      <c r="E61" s="97">
        <f>E60/$C$60*100</f>
        <v>4.220779220779221</v>
      </c>
      <c r="F61" s="97">
        <f t="shared" ref="F61:M61" si="25">F60/$C$60*100</f>
        <v>35.064935064935064</v>
      </c>
      <c r="G61" s="97">
        <f t="shared" si="25"/>
        <v>7.7922077922077921</v>
      </c>
      <c r="H61" s="97">
        <f t="shared" si="25"/>
        <v>0.97402597402597402</v>
      </c>
      <c r="I61" s="97">
        <f t="shared" si="25"/>
        <v>3.2467532467532463</v>
      </c>
      <c r="J61" s="97">
        <f t="shared" si="25"/>
        <v>49.02597402597403</v>
      </c>
      <c r="K61" s="97">
        <f t="shared" si="25"/>
        <v>4.220779220779221</v>
      </c>
      <c r="L61" s="97">
        <f t="shared" si="25"/>
        <v>4.220779220779221</v>
      </c>
      <c r="M61" s="97">
        <f t="shared" si="25"/>
        <v>0.32467532467532467</v>
      </c>
    </row>
    <row r="62" spans="1:13" s="39" customFormat="1" ht="12" customHeight="1">
      <c r="A62" s="142"/>
      <c r="B62" s="93" t="s">
        <v>46</v>
      </c>
      <c r="C62" s="102">
        <v>443</v>
      </c>
      <c r="D62" s="98">
        <v>345</v>
      </c>
      <c r="E62" s="98">
        <v>25</v>
      </c>
      <c r="F62" s="40">
        <v>161</v>
      </c>
      <c r="G62" s="40">
        <v>32</v>
      </c>
      <c r="H62" s="40">
        <v>5</v>
      </c>
      <c r="I62" s="40">
        <v>15</v>
      </c>
      <c r="J62" s="40">
        <v>248</v>
      </c>
      <c r="K62" s="40">
        <v>6</v>
      </c>
      <c r="L62" s="40">
        <v>14</v>
      </c>
      <c r="M62" s="40">
        <v>6</v>
      </c>
    </row>
    <row r="63" spans="1:13" s="39" customFormat="1" ht="12" customHeight="1">
      <c r="A63" s="142"/>
      <c r="B63" s="92"/>
      <c r="C63" s="77">
        <v>100</v>
      </c>
      <c r="D63" s="97">
        <f>D62/$C$62*100</f>
        <v>77.878103837471784</v>
      </c>
      <c r="E63" s="97">
        <f>E62/$C$62*100</f>
        <v>5.6433408577878108</v>
      </c>
      <c r="F63" s="97">
        <f t="shared" ref="F63:M63" si="26">F62/$C$62*100</f>
        <v>36.343115124153499</v>
      </c>
      <c r="G63" s="97">
        <f t="shared" si="26"/>
        <v>7.2234762979683964</v>
      </c>
      <c r="H63" s="97">
        <f t="shared" si="26"/>
        <v>1.1286681715575622</v>
      </c>
      <c r="I63" s="97">
        <f t="shared" si="26"/>
        <v>3.3860045146726865</v>
      </c>
      <c r="J63" s="97">
        <f t="shared" si="26"/>
        <v>55.981941309255077</v>
      </c>
      <c r="K63" s="97">
        <f t="shared" si="26"/>
        <v>1.3544018058690745</v>
      </c>
      <c r="L63" s="97">
        <f t="shared" si="26"/>
        <v>3.1602708803611739</v>
      </c>
      <c r="M63" s="97">
        <f t="shared" si="26"/>
        <v>1.3544018058690745</v>
      </c>
    </row>
    <row r="64" spans="1:13" s="39" customFormat="1" ht="12" customHeight="1">
      <c r="A64" s="142"/>
      <c r="B64" s="95" t="s">
        <v>47</v>
      </c>
      <c r="C64" s="76">
        <v>29</v>
      </c>
      <c r="D64" s="96">
        <v>7</v>
      </c>
      <c r="E64" s="96">
        <v>4</v>
      </c>
      <c r="F64" s="41">
        <v>9</v>
      </c>
      <c r="G64" s="41">
        <v>8</v>
      </c>
      <c r="H64" s="41">
        <v>3</v>
      </c>
      <c r="I64" s="41">
        <v>6</v>
      </c>
      <c r="J64" s="41">
        <v>4</v>
      </c>
      <c r="K64" s="41">
        <v>0</v>
      </c>
      <c r="L64" s="41">
        <v>7</v>
      </c>
      <c r="M64" s="41">
        <v>1</v>
      </c>
    </row>
    <row r="65" spans="1:13" s="39" customFormat="1" ht="12" customHeight="1">
      <c r="A65" s="142"/>
      <c r="B65" s="92"/>
      <c r="C65" s="76">
        <v>100</v>
      </c>
      <c r="D65" s="97">
        <f>D64/$C$64*100</f>
        <v>24.137931034482758</v>
      </c>
      <c r="E65" s="97">
        <f>E64/$C$64*100</f>
        <v>13.793103448275861</v>
      </c>
      <c r="F65" s="97">
        <f t="shared" ref="F65:M65" si="27">F64/$C$64*100</f>
        <v>31.03448275862069</v>
      </c>
      <c r="G65" s="97">
        <f t="shared" si="27"/>
        <v>27.586206896551722</v>
      </c>
      <c r="H65" s="97">
        <f t="shared" si="27"/>
        <v>10.344827586206897</v>
      </c>
      <c r="I65" s="97">
        <f t="shared" si="27"/>
        <v>20.689655172413794</v>
      </c>
      <c r="J65" s="97">
        <f t="shared" si="27"/>
        <v>13.793103448275861</v>
      </c>
      <c r="K65" s="97">
        <f t="shared" si="27"/>
        <v>0</v>
      </c>
      <c r="L65" s="97">
        <f t="shared" si="27"/>
        <v>24.137931034482758</v>
      </c>
      <c r="M65" s="97">
        <f t="shared" si="27"/>
        <v>3.4482758620689653</v>
      </c>
    </row>
    <row r="66" spans="1:13" s="39" customFormat="1" ht="12" customHeight="1">
      <c r="A66" s="142"/>
      <c r="B66" s="93" t="s">
        <v>48</v>
      </c>
      <c r="C66" s="102">
        <v>374</v>
      </c>
      <c r="D66" s="98">
        <v>285</v>
      </c>
      <c r="E66" s="98">
        <v>27</v>
      </c>
      <c r="F66" s="40">
        <v>140</v>
      </c>
      <c r="G66" s="40">
        <v>18</v>
      </c>
      <c r="H66" s="40">
        <v>10</v>
      </c>
      <c r="I66" s="40">
        <v>10</v>
      </c>
      <c r="J66" s="40">
        <v>218</v>
      </c>
      <c r="K66" s="40">
        <v>6</v>
      </c>
      <c r="L66" s="40">
        <v>11</v>
      </c>
      <c r="M66" s="40">
        <v>7</v>
      </c>
    </row>
    <row r="67" spans="1:13" s="39" customFormat="1" ht="12" customHeight="1">
      <c r="A67" s="142"/>
      <c r="B67" s="92"/>
      <c r="C67" s="77">
        <v>100</v>
      </c>
      <c r="D67" s="97">
        <f>D66/$C$66*100</f>
        <v>76.203208556149733</v>
      </c>
      <c r="E67" s="97">
        <f>E66/$C$66*100</f>
        <v>7.2192513368983953</v>
      </c>
      <c r="F67" s="97">
        <f t="shared" ref="F67:M67" si="28">F66/$C$66*100</f>
        <v>37.433155080213901</v>
      </c>
      <c r="G67" s="97">
        <f t="shared" si="28"/>
        <v>4.8128342245989302</v>
      </c>
      <c r="H67" s="97">
        <f t="shared" si="28"/>
        <v>2.6737967914438503</v>
      </c>
      <c r="I67" s="97">
        <f t="shared" si="28"/>
        <v>2.6737967914438503</v>
      </c>
      <c r="J67" s="97">
        <f t="shared" si="28"/>
        <v>58.288770053475936</v>
      </c>
      <c r="K67" s="97">
        <f t="shared" si="28"/>
        <v>1.6042780748663104</v>
      </c>
      <c r="L67" s="97">
        <f t="shared" si="28"/>
        <v>2.9411764705882351</v>
      </c>
      <c r="M67" s="97">
        <f t="shared" si="28"/>
        <v>1.8716577540106951</v>
      </c>
    </row>
    <row r="68" spans="1:13" s="39" customFormat="1" ht="12" customHeight="1">
      <c r="A68" s="142"/>
      <c r="B68" s="93" t="s">
        <v>49</v>
      </c>
      <c r="C68" s="102">
        <v>64</v>
      </c>
      <c r="D68" s="98">
        <v>43</v>
      </c>
      <c r="E68" s="98">
        <v>3</v>
      </c>
      <c r="F68" s="40">
        <v>28</v>
      </c>
      <c r="G68" s="40">
        <v>10</v>
      </c>
      <c r="H68" s="40">
        <v>1</v>
      </c>
      <c r="I68" s="40">
        <v>3</v>
      </c>
      <c r="J68" s="40">
        <v>31</v>
      </c>
      <c r="K68" s="40">
        <v>0</v>
      </c>
      <c r="L68" s="40">
        <v>0</v>
      </c>
      <c r="M68" s="40">
        <v>0</v>
      </c>
    </row>
    <row r="69" spans="1:13" s="39" customFormat="1" ht="12" customHeight="1">
      <c r="A69" s="142"/>
      <c r="B69" s="92"/>
      <c r="C69" s="77">
        <v>100</v>
      </c>
      <c r="D69" s="97">
        <f>D68/$C$68*100</f>
        <v>67.1875</v>
      </c>
      <c r="E69" s="97">
        <f>E68/$C$68*100</f>
        <v>4.6875</v>
      </c>
      <c r="F69" s="97">
        <f t="shared" ref="F69:M69" si="29">F68/$C$68*100</f>
        <v>43.75</v>
      </c>
      <c r="G69" s="97">
        <f t="shared" si="29"/>
        <v>15.625</v>
      </c>
      <c r="H69" s="97">
        <f t="shared" si="29"/>
        <v>1.5625</v>
      </c>
      <c r="I69" s="97">
        <f t="shared" si="29"/>
        <v>4.6875</v>
      </c>
      <c r="J69" s="97">
        <f t="shared" si="29"/>
        <v>48.4375</v>
      </c>
      <c r="K69" s="97">
        <f t="shared" si="29"/>
        <v>0</v>
      </c>
      <c r="L69" s="97">
        <f t="shared" si="29"/>
        <v>0</v>
      </c>
      <c r="M69" s="97">
        <f t="shared" si="29"/>
        <v>0</v>
      </c>
    </row>
    <row r="70" spans="1:13" s="66" customFormat="1" ht="12" customHeight="1">
      <c r="A70" s="142"/>
      <c r="B70" s="93" t="s">
        <v>50</v>
      </c>
      <c r="C70" s="76">
        <v>20</v>
      </c>
      <c r="D70" s="96">
        <v>12</v>
      </c>
      <c r="E70" s="96">
        <v>2</v>
      </c>
      <c r="F70" s="41">
        <v>3</v>
      </c>
      <c r="G70" s="41">
        <v>1</v>
      </c>
      <c r="H70" s="41">
        <v>1</v>
      </c>
      <c r="I70" s="41">
        <v>2</v>
      </c>
      <c r="J70" s="41">
        <v>9</v>
      </c>
      <c r="K70" s="41">
        <v>0</v>
      </c>
      <c r="L70" s="41">
        <v>2</v>
      </c>
      <c r="M70" s="41">
        <v>0</v>
      </c>
    </row>
    <row r="71" spans="1:13" s="39" customFormat="1" ht="12" customHeight="1">
      <c r="A71" s="143"/>
      <c r="B71" s="94"/>
      <c r="C71" s="75">
        <v>100</v>
      </c>
      <c r="D71" s="109">
        <f>D70/$C$70*100</f>
        <v>60</v>
      </c>
      <c r="E71" s="109">
        <f>E70/$C$70*100</f>
        <v>10</v>
      </c>
      <c r="F71" s="109">
        <f t="shared" ref="F71:M71" si="30">F70/$C$70*100</f>
        <v>15</v>
      </c>
      <c r="G71" s="109">
        <f t="shared" si="30"/>
        <v>5</v>
      </c>
      <c r="H71" s="109">
        <f t="shared" si="30"/>
        <v>5</v>
      </c>
      <c r="I71" s="109">
        <f t="shared" si="30"/>
        <v>10</v>
      </c>
      <c r="J71" s="109">
        <f t="shared" si="30"/>
        <v>45</v>
      </c>
      <c r="K71" s="109">
        <f t="shared" si="30"/>
        <v>0</v>
      </c>
      <c r="L71" s="109">
        <f t="shared" si="30"/>
        <v>10</v>
      </c>
      <c r="M71" s="109">
        <f t="shared" si="30"/>
        <v>0</v>
      </c>
    </row>
    <row r="72" spans="1:13" ht="11.25" customHeight="1">
      <c r="A72" s="144" t="s">
        <v>154</v>
      </c>
      <c r="B72" s="103" t="s">
        <v>58</v>
      </c>
      <c r="C72" s="101">
        <v>907</v>
      </c>
      <c r="D72" s="104">
        <v>672</v>
      </c>
      <c r="E72" s="104">
        <v>78</v>
      </c>
      <c r="F72" s="105">
        <v>360</v>
      </c>
      <c r="G72" s="105">
        <v>72</v>
      </c>
      <c r="H72" s="105">
        <v>28</v>
      </c>
      <c r="I72" s="105">
        <v>40</v>
      </c>
      <c r="J72" s="105">
        <v>536</v>
      </c>
      <c r="K72" s="105">
        <v>18</v>
      </c>
      <c r="L72" s="105">
        <v>16</v>
      </c>
      <c r="M72" s="105">
        <v>12</v>
      </c>
    </row>
    <row r="73" spans="1:13" ht="11.25">
      <c r="A73" s="145"/>
      <c r="B73" s="89"/>
      <c r="C73" s="76">
        <v>100</v>
      </c>
      <c r="D73" s="97">
        <f>D72/$C$72*100</f>
        <v>74.090407938257997</v>
      </c>
      <c r="E73" s="97">
        <f t="shared" ref="E73:M73" si="31">E72/$C$72*100</f>
        <v>8.5997794928335178</v>
      </c>
      <c r="F73" s="97">
        <f t="shared" si="31"/>
        <v>39.691289966923925</v>
      </c>
      <c r="G73" s="97">
        <f t="shared" si="31"/>
        <v>7.9382579933847852</v>
      </c>
      <c r="H73" s="97">
        <f t="shared" si="31"/>
        <v>3.0871003307607494</v>
      </c>
      <c r="I73" s="97">
        <f t="shared" si="31"/>
        <v>4.4101433296582133</v>
      </c>
      <c r="J73" s="97">
        <f t="shared" si="31"/>
        <v>59.095920617420063</v>
      </c>
      <c r="K73" s="97">
        <f t="shared" si="31"/>
        <v>1.9845644983461963</v>
      </c>
      <c r="L73" s="97">
        <f t="shared" si="31"/>
        <v>1.7640573318632855</v>
      </c>
      <c r="M73" s="97">
        <f t="shared" si="31"/>
        <v>1.3230429988974641</v>
      </c>
    </row>
    <row r="74" spans="1:13" ht="11.25">
      <c r="A74" s="145"/>
      <c r="B74" s="110" t="s">
        <v>59</v>
      </c>
      <c r="C74" s="102">
        <v>1060</v>
      </c>
      <c r="D74" s="106">
        <v>700</v>
      </c>
      <c r="E74" s="106">
        <v>87</v>
      </c>
      <c r="F74" s="107">
        <v>502</v>
      </c>
      <c r="G74" s="107">
        <v>88</v>
      </c>
      <c r="H74" s="107">
        <v>29</v>
      </c>
      <c r="I74" s="107">
        <v>44</v>
      </c>
      <c r="J74" s="107">
        <v>533</v>
      </c>
      <c r="K74" s="107">
        <v>24</v>
      </c>
      <c r="L74" s="107">
        <v>40</v>
      </c>
      <c r="M74" s="107">
        <v>18</v>
      </c>
    </row>
    <row r="75" spans="1:13" ht="11.25">
      <c r="A75" s="145"/>
      <c r="B75" s="92"/>
      <c r="C75" s="77">
        <v>100</v>
      </c>
      <c r="D75" s="97">
        <f>D74/$C$74*100</f>
        <v>66.037735849056602</v>
      </c>
      <c r="E75" s="97">
        <f t="shared" ref="E75:M75" si="32">E74/$C$74*100</f>
        <v>8.2075471698113205</v>
      </c>
      <c r="F75" s="97">
        <f t="shared" si="32"/>
        <v>47.358490566037737</v>
      </c>
      <c r="G75" s="97">
        <f t="shared" si="32"/>
        <v>8.3018867924528301</v>
      </c>
      <c r="H75" s="97">
        <f t="shared" si="32"/>
        <v>2.7358490566037736</v>
      </c>
      <c r="I75" s="97">
        <f t="shared" si="32"/>
        <v>4.1509433962264151</v>
      </c>
      <c r="J75" s="97">
        <f t="shared" si="32"/>
        <v>50.283018867924532</v>
      </c>
      <c r="K75" s="97">
        <f t="shared" si="32"/>
        <v>2.2641509433962264</v>
      </c>
      <c r="L75" s="97">
        <f t="shared" si="32"/>
        <v>3.7735849056603774</v>
      </c>
      <c r="M75" s="97">
        <f t="shared" si="32"/>
        <v>1.6981132075471699</v>
      </c>
    </row>
    <row r="76" spans="1:13" ht="11.25">
      <c r="A76" s="145"/>
      <c r="B76" s="110" t="s">
        <v>60</v>
      </c>
      <c r="C76" s="76">
        <v>255</v>
      </c>
      <c r="D76" s="106">
        <v>176</v>
      </c>
      <c r="E76" s="106">
        <v>25</v>
      </c>
      <c r="F76" s="107">
        <v>121</v>
      </c>
      <c r="G76" s="107">
        <v>21</v>
      </c>
      <c r="H76" s="107">
        <v>10</v>
      </c>
      <c r="I76" s="107">
        <v>13</v>
      </c>
      <c r="J76" s="107">
        <v>146</v>
      </c>
      <c r="K76" s="107">
        <v>8</v>
      </c>
      <c r="L76" s="107">
        <v>9</v>
      </c>
      <c r="M76" s="107">
        <v>6</v>
      </c>
    </row>
    <row r="77" spans="1:13" ht="11.25">
      <c r="A77" s="145"/>
      <c r="B77" s="92"/>
      <c r="C77" s="77">
        <v>100</v>
      </c>
      <c r="D77" s="97">
        <f>D76/$C$76*100</f>
        <v>69.019607843137251</v>
      </c>
      <c r="E77" s="97">
        <f t="shared" ref="E77:M77" si="33">E76/$C$76*100</f>
        <v>9.8039215686274517</v>
      </c>
      <c r="F77" s="97">
        <f t="shared" si="33"/>
        <v>47.450980392156858</v>
      </c>
      <c r="G77" s="97">
        <f t="shared" si="33"/>
        <v>8.235294117647058</v>
      </c>
      <c r="H77" s="97">
        <f t="shared" si="33"/>
        <v>3.9215686274509802</v>
      </c>
      <c r="I77" s="97">
        <f t="shared" si="33"/>
        <v>5.0980392156862742</v>
      </c>
      <c r="J77" s="97">
        <f t="shared" si="33"/>
        <v>57.254901960784309</v>
      </c>
      <c r="K77" s="97">
        <f t="shared" si="33"/>
        <v>3.1372549019607843</v>
      </c>
      <c r="L77" s="97">
        <f t="shared" si="33"/>
        <v>3.5294117647058822</v>
      </c>
      <c r="M77" s="97">
        <f t="shared" si="33"/>
        <v>2.3529411764705883</v>
      </c>
    </row>
    <row r="78" spans="1:13" ht="11.25">
      <c r="A78" s="145"/>
      <c r="B78" s="110" t="s">
        <v>61</v>
      </c>
      <c r="C78" s="102">
        <v>514</v>
      </c>
      <c r="D78" s="106">
        <v>309</v>
      </c>
      <c r="E78" s="106">
        <v>92</v>
      </c>
      <c r="F78" s="107">
        <v>177</v>
      </c>
      <c r="G78" s="107">
        <v>47</v>
      </c>
      <c r="H78" s="107">
        <v>23</v>
      </c>
      <c r="I78" s="107">
        <v>28</v>
      </c>
      <c r="J78" s="107">
        <v>207</v>
      </c>
      <c r="K78" s="107">
        <v>12</v>
      </c>
      <c r="L78" s="107">
        <v>38</v>
      </c>
      <c r="M78" s="107">
        <v>11</v>
      </c>
    </row>
    <row r="79" spans="1:13" ht="11.25">
      <c r="A79" s="145"/>
      <c r="B79" s="92"/>
      <c r="C79" s="77">
        <v>100</v>
      </c>
      <c r="D79" s="97">
        <f>D78/$C$78*100</f>
        <v>60.116731517509727</v>
      </c>
      <c r="E79" s="97">
        <f t="shared" ref="E79:M79" si="34">E78/$C$78*100</f>
        <v>17.898832684824903</v>
      </c>
      <c r="F79" s="97">
        <f t="shared" si="34"/>
        <v>34.435797665369648</v>
      </c>
      <c r="G79" s="97">
        <f t="shared" si="34"/>
        <v>9.1439688715953302</v>
      </c>
      <c r="H79" s="97">
        <f t="shared" si="34"/>
        <v>4.4747081712062258</v>
      </c>
      <c r="I79" s="97">
        <f t="shared" si="34"/>
        <v>5.4474708171206228</v>
      </c>
      <c r="J79" s="97">
        <f t="shared" si="34"/>
        <v>40.27237354085603</v>
      </c>
      <c r="K79" s="97">
        <f t="shared" si="34"/>
        <v>2.3346303501945527</v>
      </c>
      <c r="L79" s="97">
        <f t="shared" si="34"/>
        <v>7.3929961089494167</v>
      </c>
      <c r="M79" s="97">
        <f t="shared" si="34"/>
        <v>2.1400778210116731</v>
      </c>
    </row>
    <row r="80" spans="1:13" ht="11.25">
      <c r="A80" s="145"/>
      <c r="B80" s="110" t="s">
        <v>62</v>
      </c>
      <c r="C80" s="76">
        <v>172</v>
      </c>
      <c r="D80" s="106">
        <v>91</v>
      </c>
      <c r="E80" s="106">
        <v>22</v>
      </c>
      <c r="F80" s="107">
        <v>63</v>
      </c>
      <c r="G80" s="107">
        <v>20</v>
      </c>
      <c r="H80" s="107">
        <v>8</v>
      </c>
      <c r="I80" s="107">
        <v>13</v>
      </c>
      <c r="J80" s="107">
        <v>45</v>
      </c>
      <c r="K80" s="107">
        <v>8</v>
      </c>
      <c r="L80" s="107">
        <v>20</v>
      </c>
      <c r="M80" s="107">
        <v>6</v>
      </c>
    </row>
    <row r="81" spans="1:13" ht="11.25">
      <c r="A81" s="145"/>
      <c r="B81" s="92"/>
      <c r="C81" s="77">
        <v>100</v>
      </c>
      <c r="D81" s="97">
        <f>D80/$C$80*100</f>
        <v>52.906976744186053</v>
      </c>
      <c r="E81" s="97">
        <f t="shared" ref="E81:M81" si="35">E80/$C$80*100</f>
        <v>12.790697674418606</v>
      </c>
      <c r="F81" s="97">
        <f t="shared" si="35"/>
        <v>36.627906976744185</v>
      </c>
      <c r="G81" s="97">
        <f t="shared" si="35"/>
        <v>11.627906976744185</v>
      </c>
      <c r="H81" s="97">
        <f t="shared" si="35"/>
        <v>4.6511627906976747</v>
      </c>
      <c r="I81" s="97">
        <f t="shared" si="35"/>
        <v>7.5581395348837201</v>
      </c>
      <c r="J81" s="97">
        <f t="shared" si="35"/>
        <v>26.162790697674421</v>
      </c>
      <c r="K81" s="97">
        <f t="shared" si="35"/>
        <v>4.6511627906976747</v>
      </c>
      <c r="L81" s="97">
        <f t="shared" si="35"/>
        <v>11.627906976744185</v>
      </c>
      <c r="M81" s="97">
        <f t="shared" si="35"/>
        <v>3.4883720930232558</v>
      </c>
    </row>
    <row r="82" spans="1:13" ht="11.25">
      <c r="A82" s="145"/>
      <c r="B82" s="110" t="s">
        <v>63</v>
      </c>
      <c r="C82" s="102">
        <v>1550</v>
      </c>
      <c r="D82" s="106">
        <v>1146</v>
      </c>
      <c r="E82" s="106">
        <v>112</v>
      </c>
      <c r="F82" s="107">
        <v>532</v>
      </c>
      <c r="G82" s="107">
        <v>107</v>
      </c>
      <c r="H82" s="107">
        <v>37</v>
      </c>
      <c r="I82" s="107">
        <v>48</v>
      </c>
      <c r="J82" s="107">
        <v>807</v>
      </c>
      <c r="K82" s="107">
        <v>33</v>
      </c>
      <c r="L82" s="107">
        <v>55</v>
      </c>
      <c r="M82" s="107">
        <v>23</v>
      </c>
    </row>
    <row r="83" spans="1:13" ht="11.25">
      <c r="A83" s="145"/>
      <c r="B83" s="92"/>
      <c r="C83" s="77">
        <v>100</v>
      </c>
      <c r="D83" s="97">
        <f>D82/$C$82*100</f>
        <v>73.935483870967744</v>
      </c>
      <c r="E83" s="97">
        <f t="shared" ref="E83:M83" si="36">E82/$C$82*100</f>
        <v>7.2258064516129039</v>
      </c>
      <c r="F83" s="97">
        <f t="shared" si="36"/>
        <v>34.322580645161288</v>
      </c>
      <c r="G83" s="97">
        <f t="shared" si="36"/>
        <v>6.903225806451613</v>
      </c>
      <c r="H83" s="97">
        <f t="shared" si="36"/>
        <v>2.3870967741935485</v>
      </c>
      <c r="I83" s="97">
        <f t="shared" si="36"/>
        <v>3.096774193548387</v>
      </c>
      <c r="J83" s="97">
        <f t="shared" si="36"/>
        <v>52.064516129032256</v>
      </c>
      <c r="K83" s="97">
        <f t="shared" si="36"/>
        <v>2.129032258064516</v>
      </c>
      <c r="L83" s="97">
        <f t="shared" si="36"/>
        <v>3.5483870967741935</v>
      </c>
      <c r="M83" s="97">
        <f t="shared" si="36"/>
        <v>1.4838709677419355</v>
      </c>
    </row>
    <row r="84" spans="1:13" ht="11.25">
      <c r="A84" s="145"/>
      <c r="B84" s="110" t="s">
        <v>64</v>
      </c>
      <c r="C84" s="76">
        <v>409</v>
      </c>
      <c r="D84" s="106">
        <v>304</v>
      </c>
      <c r="E84" s="106">
        <v>34</v>
      </c>
      <c r="F84" s="107">
        <v>180</v>
      </c>
      <c r="G84" s="107">
        <v>38</v>
      </c>
      <c r="H84" s="107">
        <v>20</v>
      </c>
      <c r="I84" s="107">
        <v>27</v>
      </c>
      <c r="J84" s="107">
        <v>229</v>
      </c>
      <c r="K84" s="107">
        <v>12</v>
      </c>
      <c r="L84" s="107">
        <v>21</v>
      </c>
      <c r="M84" s="107">
        <v>7</v>
      </c>
    </row>
    <row r="85" spans="1:13" ht="11.25">
      <c r="A85" s="145"/>
      <c r="B85" s="92"/>
      <c r="C85" s="77">
        <v>100</v>
      </c>
      <c r="D85" s="97">
        <f>D84/$C$84*100</f>
        <v>74.327628361858189</v>
      </c>
      <c r="E85" s="97">
        <f t="shared" ref="E85:M85" si="37">E84/$C$84*100</f>
        <v>8.3129584352078236</v>
      </c>
      <c r="F85" s="97">
        <f t="shared" si="37"/>
        <v>44.009779951100242</v>
      </c>
      <c r="G85" s="97">
        <f t="shared" si="37"/>
        <v>9.2909535452322736</v>
      </c>
      <c r="H85" s="97">
        <f t="shared" si="37"/>
        <v>4.8899755501222497</v>
      </c>
      <c r="I85" s="97">
        <f t="shared" si="37"/>
        <v>6.6014669926650367</v>
      </c>
      <c r="J85" s="97">
        <f t="shared" si="37"/>
        <v>55.990220048899751</v>
      </c>
      <c r="K85" s="97">
        <f t="shared" si="37"/>
        <v>2.9339853300733498</v>
      </c>
      <c r="L85" s="97">
        <f t="shared" si="37"/>
        <v>5.1344743276283618</v>
      </c>
      <c r="M85" s="97">
        <f t="shared" si="37"/>
        <v>1.7114914425427872</v>
      </c>
    </row>
    <row r="86" spans="1:13" ht="11.25">
      <c r="A86" s="145"/>
      <c r="B86" s="108" t="s">
        <v>65</v>
      </c>
      <c r="C86" s="76">
        <v>935</v>
      </c>
      <c r="D86" s="106">
        <v>675</v>
      </c>
      <c r="E86" s="106">
        <v>66</v>
      </c>
      <c r="F86" s="107">
        <v>318</v>
      </c>
      <c r="G86" s="107">
        <v>66</v>
      </c>
      <c r="H86" s="107">
        <v>21</v>
      </c>
      <c r="I86" s="107">
        <v>27</v>
      </c>
      <c r="J86" s="107">
        <v>743</v>
      </c>
      <c r="K86" s="107">
        <v>18</v>
      </c>
      <c r="L86" s="107">
        <v>14</v>
      </c>
      <c r="M86" s="107">
        <v>12</v>
      </c>
    </row>
    <row r="87" spans="1:13" ht="11.25">
      <c r="A87" s="145"/>
      <c r="B87" s="92"/>
      <c r="C87" s="77">
        <v>100</v>
      </c>
      <c r="D87" s="115">
        <f>D86/$C$86*100</f>
        <v>72.192513368983953</v>
      </c>
      <c r="E87" s="115">
        <f t="shared" ref="E87:M87" si="38">E86/$C$86*100</f>
        <v>7.0588235294117645</v>
      </c>
      <c r="F87" s="115">
        <f t="shared" si="38"/>
        <v>34.010695187165773</v>
      </c>
      <c r="G87" s="115">
        <f t="shared" si="38"/>
        <v>7.0588235294117645</v>
      </c>
      <c r="H87" s="115">
        <f t="shared" si="38"/>
        <v>2.2459893048128343</v>
      </c>
      <c r="I87" s="115">
        <f t="shared" si="38"/>
        <v>2.8877005347593583</v>
      </c>
      <c r="J87" s="115">
        <f t="shared" si="38"/>
        <v>79.465240641711233</v>
      </c>
      <c r="K87" s="115">
        <f t="shared" si="38"/>
        <v>1.9251336898395723</v>
      </c>
      <c r="L87" s="115">
        <f t="shared" si="38"/>
        <v>1.4973262032085561</v>
      </c>
      <c r="M87" s="115">
        <f t="shared" si="38"/>
        <v>1.2834224598930482</v>
      </c>
    </row>
    <row r="88" spans="1:13" ht="11.25">
      <c r="A88" s="145"/>
      <c r="B88" s="117" t="s">
        <v>66</v>
      </c>
      <c r="C88" s="76">
        <v>349</v>
      </c>
      <c r="D88" s="118">
        <v>237</v>
      </c>
      <c r="E88" s="118">
        <v>30</v>
      </c>
      <c r="F88" s="118">
        <v>154</v>
      </c>
      <c r="G88" s="118">
        <v>32</v>
      </c>
      <c r="H88" s="118">
        <v>12</v>
      </c>
      <c r="I88" s="118">
        <v>19</v>
      </c>
      <c r="J88" s="118">
        <v>192</v>
      </c>
      <c r="K88" s="118">
        <v>6</v>
      </c>
      <c r="L88" s="118">
        <v>18</v>
      </c>
      <c r="M88" s="118">
        <v>8</v>
      </c>
    </row>
    <row r="89" spans="1:13" ht="11.25">
      <c r="A89" s="145"/>
      <c r="B89" s="92"/>
      <c r="C89" s="77">
        <v>100</v>
      </c>
      <c r="D89" s="97">
        <f>D88/$C$88*100</f>
        <v>67.908309455587386</v>
      </c>
      <c r="E89" s="97">
        <f t="shared" ref="E89:M89" si="39">E88/$C$88*100</f>
        <v>8.5959885386819472</v>
      </c>
      <c r="F89" s="97">
        <f t="shared" si="39"/>
        <v>44.126074498567334</v>
      </c>
      <c r="G89" s="97">
        <f t="shared" si="39"/>
        <v>9.1690544412607444</v>
      </c>
      <c r="H89" s="97">
        <f t="shared" si="39"/>
        <v>3.4383954154727796</v>
      </c>
      <c r="I89" s="97">
        <f t="shared" si="39"/>
        <v>5.444126074498568</v>
      </c>
      <c r="J89" s="97">
        <f t="shared" si="39"/>
        <v>55.014326647564474</v>
      </c>
      <c r="K89" s="97">
        <f t="shared" si="39"/>
        <v>1.7191977077363898</v>
      </c>
      <c r="L89" s="97">
        <f t="shared" si="39"/>
        <v>5.1575931232091694</v>
      </c>
      <c r="M89" s="97">
        <f t="shared" si="39"/>
        <v>2.2922636103151861</v>
      </c>
    </row>
    <row r="90" spans="1:13" ht="11.25">
      <c r="A90" s="145"/>
      <c r="B90" s="110" t="s">
        <v>49</v>
      </c>
      <c r="C90" s="102">
        <v>8</v>
      </c>
      <c r="D90" s="106">
        <v>4</v>
      </c>
      <c r="E90" s="106">
        <v>0</v>
      </c>
      <c r="F90" s="107">
        <v>1</v>
      </c>
      <c r="G90" s="107">
        <v>4</v>
      </c>
      <c r="H90" s="107">
        <v>1</v>
      </c>
      <c r="I90" s="107">
        <v>2</v>
      </c>
      <c r="J90" s="107">
        <v>3</v>
      </c>
      <c r="K90" s="107">
        <v>1</v>
      </c>
      <c r="L90" s="107">
        <v>1</v>
      </c>
      <c r="M90" s="107">
        <v>0</v>
      </c>
    </row>
    <row r="91" spans="1:13" ht="11.25">
      <c r="A91" s="145"/>
      <c r="B91" s="92"/>
      <c r="C91" s="77">
        <v>100</v>
      </c>
      <c r="D91" s="97">
        <f>D90/$C$90*100</f>
        <v>50</v>
      </c>
      <c r="E91" s="97">
        <f t="shared" ref="E91:M91" si="40">E90/$C$90*100</f>
        <v>0</v>
      </c>
      <c r="F91" s="97">
        <f t="shared" si="40"/>
        <v>12.5</v>
      </c>
      <c r="G91" s="97">
        <f t="shared" si="40"/>
        <v>50</v>
      </c>
      <c r="H91" s="97">
        <f t="shared" si="40"/>
        <v>12.5</v>
      </c>
      <c r="I91" s="97">
        <f t="shared" si="40"/>
        <v>25</v>
      </c>
      <c r="J91" s="97">
        <f t="shared" si="40"/>
        <v>37.5</v>
      </c>
      <c r="K91" s="97">
        <f t="shared" si="40"/>
        <v>12.5</v>
      </c>
      <c r="L91" s="97">
        <f t="shared" si="40"/>
        <v>12.5</v>
      </c>
      <c r="M91" s="97">
        <f t="shared" si="40"/>
        <v>0</v>
      </c>
    </row>
    <row r="92" spans="1:13" ht="11.25">
      <c r="A92" s="145"/>
      <c r="B92" s="110" t="s">
        <v>67</v>
      </c>
      <c r="C92" s="76">
        <v>26</v>
      </c>
      <c r="D92" s="106">
        <v>8</v>
      </c>
      <c r="E92" s="106">
        <v>2</v>
      </c>
      <c r="F92" s="107">
        <v>5</v>
      </c>
      <c r="G92" s="107">
        <v>2</v>
      </c>
      <c r="H92" s="107">
        <v>0</v>
      </c>
      <c r="I92" s="107">
        <v>0</v>
      </c>
      <c r="J92" s="107">
        <v>5</v>
      </c>
      <c r="K92" s="107">
        <v>1</v>
      </c>
      <c r="L92" s="107">
        <v>8</v>
      </c>
      <c r="M92" s="107">
        <v>0</v>
      </c>
    </row>
    <row r="93" spans="1:13" ht="11.25">
      <c r="A93" s="145"/>
      <c r="B93" s="92"/>
      <c r="C93" s="77">
        <v>100</v>
      </c>
      <c r="D93" s="97">
        <f>D92/$C$92*100</f>
        <v>30.76923076923077</v>
      </c>
      <c r="E93" s="97">
        <f t="shared" ref="E93:M93" si="41">E92/$C$92*100</f>
        <v>7.6923076923076925</v>
      </c>
      <c r="F93" s="97">
        <f t="shared" si="41"/>
        <v>19.230769230769234</v>
      </c>
      <c r="G93" s="97">
        <f t="shared" si="41"/>
        <v>7.6923076923076925</v>
      </c>
      <c r="H93" s="97">
        <f t="shared" si="41"/>
        <v>0</v>
      </c>
      <c r="I93" s="97">
        <f t="shared" si="41"/>
        <v>0</v>
      </c>
      <c r="J93" s="97">
        <f t="shared" si="41"/>
        <v>19.230769230769234</v>
      </c>
      <c r="K93" s="97">
        <f t="shared" si="41"/>
        <v>3.8461538461538463</v>
      </c>
      <c r="L93" s="97">
        <f t="shared" si="41"/>
        <v>30.76923076923077</v>
      </c>
      <c r="M93" s="97">
        <f t="shared" si="41"/>
        <v>0</v>
      </c>
    </row>
    <row r="94" spans="1:13" ht="11.25">
      <c r="A94" s="145"/>
      <c r="B94" s="110" t="s">
        <v>68</v>
      </c>
      <c r="C94" s="102">
        <v>11</v>
      </c>
      <c r="D94" s="106">
        <v>7</v>
      </c>
      <c r="E94" s="106">
        <v>1</v>
      </c>
      <c r="F94" s="107">
        <v>1</v>
      </c>
      <c r="G94" s="107">
        <v>1</v>
      </c>
      <c r="H94" s="107">
        <v>1</v>
      </c>
      <c r="I94" s="107">
        <v>2</v>
      </c>
      <c r="J94" s="107">
        <v>3</v>
      </c>
      <c r="K94" s="107">
        <v>0</v>
      </c>
      <c r="L94" s="107">
        <v>1</v>
      </c>
      <c r="M94" s="107">
        <v>0</v>
      </c>
    </row>
    <row r="95" spans="1:13" ht="11.25">
      <c r="A95" s="146"/>
      <c r="B95" s="94"/>
      <c r="C95" s="75">
        <v>100</v>
      </c>
      <c r="D95" s="109">
        <f>D94/$C$94*100</f>
        <v>63.636363636363633</v>
      </c>
      <c r="E95" s="109">
        <f t="shared" ref="E95:M95" si="42">E94/$C$94*100</f>
        <v>9.0909090909090917</v>
      </c>
      <c r="F95" s="109">
        <f t="shared" si="42"/>
        <v>9.0909090909090917</v>
      </c>
      <c r="G95" s="109">
        <f t="shared" si="42"/>
        <v>9.0909090909090917</v>
      </c>
      <c r="H95" s="109">
        <f t="shared" si="42"/>
        <v>9.0909090909090917</v>
      </c>
      <c r="I95" s="109">
        <f t="shared" si="42"/>
        <v>18.181818181818183</v>
      </c>
      <c r="J95" s="109">
        <f t="shared" si="42"/>
        <v>27.27272727272727</v>
      </c>
      <c r="K95" s="109">
        <f t="shared" si="42"/>
        <v>0</v>
      </c>
      <c r="L95" s="109">
        <f t="shared" si="42"/>
        <v>9.0909090909090917</v>
      </c>
      <c r="M95" s="109">
        <f t="shared" si="42"/>
        <v>0</v>
      </c>
    </row>
  </sheetData>
  <mergeCells count="6">
    <mergeCell ref="A72:A95"/>
    <mergeCell ref="A4:M4"/>
    <mergeCell ref="A12:A17"/>
    <mergeCell ref="A18:A31"/>
    <mergeCell ref="A32:A53"/>
    <mergeCell ref="A54:A71"/>
  </mergeCells>
  <phoneticPr fontId="5"/>
  <pageMargins left="1.5748031496062993" right="0.19685039370078741" top="0.19685039370078741" bottom="0.27559055118110237" header="0.31496062992125984" footer="0.23622047244094491"/>
  <pageSetup paperSize="9" scale="85" orientation="portrait" useFirstPageNumber="1" r:id="rId1"/>
  <rowBreaks count="1" manualBreakCount="1">
    <brk id="53"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12" width="6.625" style="1" customWidth="1"/>
    <col min="13" max="16384" width="9" style="2"/>
  </cols>
  <sheetData>
    <row r="1" spans="1:12" ht="22.5" customHeight="1" thickBot="1">
      <c r="A1" s="126" t="s">
        <v>133</v>
      </c>
      <c r="B1" s="5"/>
      <c r="C1" s="32"/>
      <c r="D1" s="2"/>
      <c r="E1" s="5"/>
      <c r="F1" s="2"/>
      <c r="G1" s="2"/>
      <c r="H1" s="2"/>
      <c r="I1" s="2"/>
      <c r="J1" s="2"/>
      <c r="K1" s="2"/>
      <c r="L1" s="2"/>
    </row>
    <row r="2" spans="1:12" ht="11.25" customHeight="1">
      <c r="D2" s="79"/>
      <c r="F2" s="79"/>
      <c r="G2" s="2"/>
      <c r="H2" s="2"/>
      <c r="I2" s="2"/>
      <c r="J2" s="2"/>
      <c r="K2" s="2"/>
      <c r="L2" s="2"/>
    </row>
    <row r="3" spans="1:12" ht="11.25" customHeight="1">
      <c r="D3" s="2"/>
      <c r="F3" s="2"/>
      <c r="G3" s="2"/>
      <c r="H3" s="2"/>
      <c r="I3" s="2"/>
      <c r="J3" s="2"/>
      <c r="K3" s="2"/>
      <c r="L3" s="2"/>
    </row>
    <row r="4" spans="1:12" ht="36.75" customHeight="1">
      <c r="A4" s="148" t="s">
        <v>132</v>
      </c>
      <c r="B4" s="148"/>
      <c r="C4" s="148"/>
      <c r="D4" s="148"/>
      <c r="E4" s="148"/>
      <c r="F4" s="148"/>
      <c r="G4" s="148"/>
      <c r="H4" s="148"/>
      <c r="I4" s="148"/>
      <c r="J4" s="148"/>
      <c r="K4" s="148"/>
      <c r="L4" s="148"/>
    </row>
    <row r="5" spans="1:12" ht="11.25">
      <c r="B5" s="83"/>
      <c r="C5" s="84"/>
      <c r="D5" s="2"/>
      <c r="E5" s="78"/>
      <c r="F5" s="2"/>
      <c r="G5" s="2"/>
      <c r="H5" s="2"/>
      <c r="I5" s="2"/>
      <c r="J5" s="2"/>
      <c r="K5" s="2"/>
      <c r="L5" s="2"/>
    </row>
    <row r="6" spans="1:12" ht="11.25">
      <c r="B6" s="83"/>
      <c r="C6" s="84"/>
      <c r="D6" s="2"/>
      <c r="E6" s="78"/>
      <c r="F6" s="2"/>
      <c r="G6" s="2"/>
      <c r="H6" s="2"/>
      <c r="I6" s="2"/>
      <c r="J6" s="2"/>
      <c r="K6" s="2"/>
      <c r="L6" s="2"/>
    </row>
    <row r="7" spans="1:12" ht="11.25">
      <c r="A7" s="2"/>
      <c r="B7" s="83"/>
      <c r="C7" s="84"/>
      <c r="D7" s="81"/>
      <c r="E7" s="80"/>
      <c r="F7" s="81"/>
      <c r="G7" s="2"/>
      <c r="H7" s="2"/>
      <c r="I7" s="2"/>
      <c r="J7" s="2"/>
      <c r="K7" s="2"/>
      <c r="L7" s="2"/>
    </row>
    <row r="8" spans="1:12" ht="24" customHeight="1">
      <c r="A8" s="2"/>
      <c r="B8" s="61"/>
      <c r="D8" s="111"/>
      <c r="E8" s="112"/>
      <c r="F8" s="112"/>
      <c r="G8" s="112"/>
      <c r="H8" s="112"/>
      <c r="I8" s="112"/>
      <c r="J8" s="112"/>
      <c r="K8" s="112"/>
      <c r="L8" s="113"/>
    </row>
    <row r="9" spans="1:12" s="4" customFormat="1" ht="180" customHeight="1">
      <c r="A9" s="74" t="s">
        <v>11</v>
      </c>
      <c r="B9" s="3"/>
      <c r="C9" s="62" t="s">
        <v>10</v>
      </c>
      <c r="D9" s="122" t="s">
        <v>114</v>
      </c>
      <c r="E9" s="122" t="s">
        <v>115</v>
      </c>
      <c r="F9" s="122" t="s">
        <v>116</v>
      </c>
      <c r="G9" s="122" t="s">
        <v>117</v>
      </c>
      <c r="H9" s="122" t="s">
        <v>118</v>
      </c>
      <c r="I9" s="122" t="s">
        <v>119</v>
      </c>
      <c r="J9" s="122" t="s">
        <v>120</v>
      </c>
      <c r="K9" s="122" t="s">
        <v>131</v>
      </c>
      <c r="L9" s="122" t="s">
        <v>105</v>
      </c>
    </row>
    <row r="10" spans="1:12" s="37" customFormat="1" ht="12" customHeight="1">
      <c r="A10" s="34"/>
      <c r="B10" s="35" t="s">
        <v>7</v>
      </c>
      <c r="C10" s="101">
        <v>2517</v>
      </c>
      <c r="D10" s="57">
        <v>587</v>
      </c>
      <c r="E10" s="57">
        <v>973</v>
      </c>
      <c r="F10" s="85">
        <v>526</v>
      </c>
      <c r="G10" s="85">
        <v>386</v>
      </c>
      <c r="H10" s="85">
        <v>693</v>
      </c>
      <c r="I10" s="85">
        <v>1196</v>
      </c>
      <c r="J10" s="85">
        <v>28</v>
      </c>
      <c r="K10" s="85">
        <v>327</v>
      </c>
      <c r="L10" s="85">
        <v>80</v>
      </c>
    </row>
    <row r="11" spans="1:12" s="39" customFormat="1" ht="12" customHeight="1">
      <c r="A11" s="38"/>
      <c r="B11" s="82"/>
      <c r="C11" s="75">
        <v>100</v>
      </c>
      <c r="D11" s="58">
        <f>D10/$C$10*100</f>
        <v>23.321414382201034</v>
      </c>
      <c r="E11" s="58">
        <f t="shared" ref="E11:L11" si="0">E10/$C$10*100</f>
        <v>38.65713150576083</v>
      </c>
      <c r="F11" s="109">
        <f t="shared" si="0"/>
        <v>20.897894318633295</v>
      </c>
      <c r="G11" s="109">
        <f t="shared" si="0"/>
        <v>15.335717123559794</v>
      </c>
      <c r="H11" s="109">
        <f t="shared" si="0"/>
        <v>27.532777115613825</v>
      </c>
      <c r="I11" s="109">
        <f t="shared" si="0"/>
        <v>47.516885180770757</v>
      </c>
      <c r="J11" s="109">
        <f t="shared" si="0"/>
        <v>1.1124354390147002</v>
      </c>
      <c r="K11" s="109">
        <f t="shared" si="0"/>
        <v>12.991656734207391</v>
      </c>
      <c r="L11" s="109">
        <f t="shared" si="0"/>
        <v>3.1783869686134287</v>
      </c>
    </row>
    <row r="12" spans="1:12" s="37" customFormat="1" ht="12" customHeight="1">
      <c r="A12" s="141" t="s">
        <v>18</v>
      </c>
      <c r="B12" s="86" t="s">
        <v>8</v>
      </c>
      <c r="C12" s="101">
        <v>986</v>
      </c>
      <c r="D12" s="85">
        <v>244</v>
      </c>
      <c r="E12" s="85">
        <v>434</v>
      </c>
      <c r="F12" s="36">
        <v>227</v>
      </c>
      <c r="G12" s="36">
        <v>130</v>
      </c>
      <c r="H12" s="36">
        <v>233</v>
      </c>
      <c r="I12" s="36">
        <v>501</v>
      </c>
      <c r="J12" s="36">
        <v>12</v>
      </c>
      <c r="K12" s="36">
        <v>123</v>
      </c>
      <c r="L12" s="36">
        <v>25</v>
      </c>
    </row>
    <row r="13" spans="1:12" s="39" customFormat="1" ht="12" customHeight="1">
      <c r="A13" s="142"/>
      <c r="B13" s="89"/>
      <c r="C13" s="76">
        <v>100</v>
      </c>
      <c r="D13" s="114">
        <f>D12/$C$12*100</f>
        <v>24.746450304259636</v>
      </c>
      <c r="E13" s="114">
        <f t="shared" ref="E13:L13" si="1">E12/$C$12*100</f>
        <v>44.016227180527387</v>
      </c>
      <c r="F13" s="115">
        <f t="shared" si="1"/>
        <v>23.022312373225152</v>
      </c>
      <c r="G13" s="115">
        <f t="shared" si="1"/>
        <v>13.184584178498987</v>
      </c>
      <c r="H13" s="115">
        <f t="shared" si="1"/>
        <v>23.630831643002029</v>
      </c>
      <c r="I13" s="115">
        <f t="shared" si="1"/>
        <v>50.811359026369175</v>
      </c>
      <c r="J13" s="115">
        <f t="shared" si="1"/>
        <v>1.2170385395537524</v>
      </c>
      <c r="K13" s="115">
        <f t="shared" si="1"/>
        <v>12.474645030425965</v>
      </c>
      <c r="L13" s="115">
        <f t="shared" si="1"/>
        <v>2.5354969574036512</v>
      </c>
    </row>
    <row r="14" spans="1:12" s="37" customFormat="1" ht="12" customHeight="1">
      <c r="A14" s="142"/>
      <c r="B14" s="88" t="s">
        <v>9</v>
      </c>
      <c r="C14" s="102">
        <v>1513</v>
      </c>
      <c r="D14" s="98">
        <v>339</v>
      </c>
      <c r="E14" s="98">
        <v>529</v>
      </c>
      <c r="F14" s="40">
        <v>295</v>
      </c>
      <c r="G14" s="40">
        <v>250</v>
      </c>
      <c r="H14" s="40">
        <v>451</v>
      </c>
      <c r="I14" s="40">
        <v>688</v>
      </c>
      <c r="J14" s="40">
        <v>16</v>
      </c>
      <c r="K14" s="40">
        <v>202</v>
      </c>
      <c r="L14" s="40">
        <v>52</v>
      </c>
    </row>
    <row r="15" spans="1:12" s="39" customFormat="1" ht="12" customHeight="1">
      <c r="A15" s="142"/>
      <c r="B15" s="87"/>
      <c r="C15" s="77">
        <v>100</v>
      </c>
      <c r="D15" s="116">
        <f>D14/$C$14*100</f>
        <v>22.405816259087903</v>
      </c>
      <c r="E15" s="116">
        <f t="shared" ref="E15:L15" si="2">E14/$C$14*100</f>
        <v>34.963648380700597</v>
      </c>
      <c r="F15" s="97">
        <f t="shared" si="2"/>
        <v>19.497686715135494</v>
      </c>
      <c r="G15" s="97">
        <f t="shared" si="2"/>
        <v>16.523463317911435</v>
      </c>
      <c r="H15" s="97">
        <f t="shared" si="2"/>
        <v>29.808327825512226</v>
      </c>
      <c r="I15" s="97">
        <f t="shared" si="2"/>
        <v>45.47257105089227</v>
      </c>
      <c r="J15" s="97">
        <f t="shared" si="2"/>
        <v>1.0575016523463316</v>
      </c>
      <c r="K15" s="97">
        <f t="shared" si="2"/>
        <v>13.35095836087244</v>
      </c>
      <c r="L15" s="97">
        <f t="shared" si="2"/>
        <v>3.4368803701255786</v>
      </c>
    </row>
    <row r="16" spans="1:12" s="37" customFormat="1" ht="12" customHeight="1">
      <c r="A16" s="142"/>
      <c r="B16" s="91" t="s">
        <v>13</v>
      </c>
      <c r="C16" s="76">
        <v>18</v>
      </c>
      <c r="D16" s="96">
        <v>4</v>
      </c>
      <c r="E16" s="96">
        <v>10</v>
      </c>
      <c r="F16" s="41">
        <v>4</v>
      </c>
      <c r="G16" s="41">
        <v>6</v>
      </c>
      <c r="H16" s="41">
        <v>9</v>
      </c>
      <c r="I16" s="41">
        <v>7</v>
      </c>
      <c r="J16" s="41">
        <v>0</v>
      </c>
      <c r="K16" s="41">
        <v>2</v>
      </c>
      <c r="L16" s="41">
        <v>3</v>
      </c>
    </row>
    <row r="17" spans="1:12" s="39" customFormat="1" ht="12" customHeight="1">
      <c r="A17" s="143"/>
      <c r="B17" s="90"/>
      <c r="C17" s="75">
        <v>100</v>
      </c>
      <c r="D17" s="58">
        <f>D16/$C$16*100</f>
        <v>22.222222222222221</v>
      </c>
      <c r="E17" s="58">
        <f t="shared" ref="E17:L17" si="3">E16/$C$16*100</f>
        <v>55.555555555555557</v>
      </c>
      <c r="F17" s="109">
        <f t="shared" si="3"/>
        <v>22.222222222222221</v>
      </c>
      <c r="G17" s="109">
        <f t="shared" si="3"/>
        <v>33.333333333333329</v>
      </c>
      <c r="H17" s="109">
        <f t="shared" si="3"/>
        <v>50</v>
      </c>
      <c r="I17" s="109">
        <f t="shared" si="3"/>
        <v>38.888888888888893</v>
      </c>
      <c r="J17" s="109">
        <f t="shared" si="3"/>
        <v>0</v>
      </c>
      <c r="K17" s="109">
        <f t="shared" si="3"/>
        <v>11.111111111111111</v>
      </c>
      <c r="L17" s="109">
        <f t="shared" si="3"/>
        <v>16.666666666666664</v>
      </c>
    </row>
    <row r="18" spans="1:12" s="66" customFormat="1" ht="12" customHeight="1">
      <c r="A18" s="142" t="s">
        <v>19</v>
      </c>
      <c r="B18" s="88" t="s">
        <v>55</v>
      </c>
      <c r="C18" s="102">
        <v>188</v>
      </c>
      <c r="D18" s="96">
        <v>37</v>
      </c>
      <c r="E18" s="96">
        <v>62</v>
      </c>
      <c r="F18" s="41">
        <v>15</v>
      </c>
      <c r="G18" s="41">
        <v>27</v>
      </c>
      <c r="H18" s="41">
        <v>78</v>
      </c>
      <c r="I18" s="41">
        <v>81</v>
      </c>
      <c r="J18" s="41">
        <v>0</v>
      </c>
      <c r="K18" s="41">
        <v>37</v>
      </c>
      <c r="L18" s="41">
        <v>3</v>
      </c>
    </row>
    <row r="19" spans="1:12" s="39" customFormat="1" ht="12" customHeight="1">
      <c r="A19" s="142"/>
      <c r="B19" s="87"/>
      <c r="C19" s="77">
        <v>100</v>
      </c>
      <c r="D19" s="97">
        <f>D18/$C$18*100</f>
        <v>19.680851063829788</v>
      </c>
      <c r="E19" s="97">
        <f>E18/$C$18*100</f>
        <v>32.978723404255319</v>
      </c>
      <c r="F19" s="97">
        <f t="shared" ref="F19:L19" si="4">F18/$C$18*100</f>
        <v>7.9787234042553195</v>
      </c>
      <c r="G19" s="97">
        <f t="shared" si="4"/>
        <v>14.361702127659576</v>
      </c>
      <c r="H19" s="97">
        <f t="shared" si="4"/>
        <v>41.48936170212766</v>
      </c>
      <c r="I19" s="97">
        <f t="shared" si="4"/>
        <v>43.085106382978722</v>
      </c>
      <c r="J19" s="97">
        <f t="shared" si="4"/>
        <v>0</v>
      </c>
      <c r="K19" s="97">
        <f t="shared" si="4"/>
        <v>19.680851063829788</v>
      </c>
      <c r="L19" s="97">
        <f t="shared" si="4"/>
        <v>1.5957446808510638</v>
      </c>
    </row>
    <row r="20" spans="1:12" s="66" customFormat="1" ht="12" customHeight="1">
      <c r="A20" s="142"/>
      <c r="B20" s="88" t="s">
        <v>14</v>
      </c>
      <c r="C20" s="102">
        <v>262</v>
      </c>
      <c r="D20" s="96">
        <v>43</v>
      </c>
      <c r="E20" s="96">
        <v>94</v>
      </c>
      <c r="F20" s="41">
        <v>42</v>
      </c>
      <c r="G20" s="41">
        <v>27</v>
      </c>
      <c r="H20" s="41">
        <v>90</v>
      </c>
      <c r="I20" s="41">
        <v>107</v>
      </c>
      <c r="J20" s="41">
        <v>3</v>
      </c>
      <c r="K20" s="41">
        <v>47</v>
      </c>
      <c r="L20" s="41">
        <v>2</v>
      </c>
    </row>
    <row r="21" spans="1:12" s="39" customFormat="1" ht="12" customHeight="1">
      <c r="A21" s="142"/>
      <c r="B21" s="87"/>
      <c r="C21" s="77">
        <v>100</v>
      </c>
      <c r="D21" s="97">
        <f>D20/$C$20*100</f>
        <v>16.412213740458014</v>
      </c>
      <c r="E21" s="97">
        <f>E20/$C$20*100</f>
        <v>35.877862595419849</v>
      </c>
      <c r="F21" s="97">
        <f t="shared" ref="F21:L21" si="5">F20/$C$20*100</f>
        <v>16.030534351145036</v>
      </c>
      <c r="G21" s="97">
        <f t="shared" si="5"/>
        <v>10.305343511450381</v>
      </c>
      <c r="H21" s="97">
        <f t="shared" si="5"/>
        <v>34.351145038167942</v>
      </c>
      <c r="I21" s="97">
        <f t="shared" si="5"/>
        <v>40.839694656488554</v>
      </c>
      <c r="J21" s="97">
        <f t="shared" si="5"/>
        <v>1.1450381679389312</v>
      </c>
      <c r="K21" s="97">
        <f t="shared" si="5"/>
        <v>17.938931297709924</v>
      </c>
      <c r="L21" s="97">
        <f t="shared" si="5"/>
        <v>0.76335877862595414</v>
      </c>
    </row>
    <row r="22" spans="1:12" s="66" customFormat="1" ht="12" customHeight="1">
      <c r="A22" s="142"/>
      <c r="B22" s="91" t="s">
        <v>15</v>
      </c>
      <c r="C22" s="102">
        <v>406</v>
      </c>
      <c r="D22" s="98">
        <v>74</v>
      </c>
      <c r="E22" s="98">
        <v>156</v>
      </c>
      <c r="F22" s="40">
        <v>78</v>
      </c>
      <c r="G22" s="40">
        <v>35</v>
      </c>
      <c r="H22" s="40">
        <v>140</v>
      </c>
      <c r="I22" s="40">
        <v>189</v>
      </c>
      <c r="J22" s="40">
        <v>5</v>
      </c>
      <c r="K22" s="40">
        <v>54</v>
      </c>
      <c r="L22" s="40">
        <v>8</v>
      </c>
    </row>
    <row r="23" spans="1:12" s="39" customFormat="1" ht="12" customHeight="1">
      <c r="A23" s="142"/>
      <c r="B23" s="87"/>
      <c r="C23" s="76">
        <v>100</v>
      </c>
      <c r="D23" s="97">
        <f>D22/$C$22*100</f>
        <v>18.226600985221676</v>
      </c>
      <c r="E23" s="97">
        <f>E22/$C$22*100</f>
        <v>38.423645320197039</v>
      </c>
      <c r="F23" s="97">
        <f t="shared" ref="F23:L23" si="6">F22/$C$22*100</f>
        <v>19.21182266009852</v>
      </c>
      <c r="G23" s="97">
        <f t="shared" si="6"/>
        <v>8.6206896551724146</v>
      </c>
      <c r="H23" s="97">
        <f t="shared" si="6"/>
        <v>34.482758620689658</v>
      </c>
      <c r="I23" s="97">
        <f t="shared" si="6"/>
        <v>46.551724137931032</v>
      </c>
      <c r="J23" s="97">
        <f t="shared" si="6"/>
        <v>1.2315270935960592</v>
      </c>
      <c r="K23" s="97">
        <f t="shared" si="6"/>
        <v>13.300492610837439</v>
      </c>
      <c r="L23" s="97">
        <f t="shared" si="6"/>
        <v>1.9704433497536946</v>
      </c>
    </row>
    <row r="24" spans="1:12" s="66" customFormat="1" ht="12" customHeight="1">
      <c r="A24" s="142"/>
      <c r="B24" s="88" t="s">
        <v>16</v>
      </c>
      <c r="C24" s="102">
        <v>451</v>
      </c>
      <c r="D24" s="96">
        <v>80</v>
      </c>
      <c r="E24" s="96">
        <v>193</v>
      </c>
      <c r="F24" s="41">
        <v>83</v>
      </c>
      <c r="G24" s="41">
        <v>49</v>
      </c>
      <c r="H24" s="41">
        <v>124</v>
      </c>
      <c r="I24" s="41">
        <v>245</v>
      </c>
      <c r="J24" s="41">
        <v>6</v>
      </c>
      <c r="K24" s="41">
        <v>55</v>
      </c>
      <c r="L24" s="41">
        <v>9</v>
      </c>
    </row>
    <row r="25" spans="1:12" s="39" customFormat="1" ht="12" customHeight="1">
      <c r="A25" s="142"/>
      <c r="B25" s="87"/>
      <c r="C25" s="77">
        <v>100</v>
      </c>
      <c r="D25" s="97">
        <f>D24/$C$24*100</f>
        <v>17.738359201773836</v>
      </c>
      <c r="E25" s="97">
        <f>E24/$C$24*100</f>
        <v>42.793791574279375</v>
      </c>
      <c r="F25" s="97">
        <f t="shared" ref="F25:L25" si="7">F24/$C$24*100</f>
        <v>18.403547671840354</v>
      </c>
      <c r="G25" s="97">
        <f t="shared" si="7"/>
        <v>10.864745011086473</v>
      </c>
      <c r="H25" s="97">
        <f t="shared" si="7"/>
        <v>27.494456762749447</v>
      </c>
      <c r="I25" s="97">
        <f t="shared" si="7"/>
        <v>54.323725055432369</v>
      </c>
      <c r="J25" s="97">
        <f t="shared" si="7"/>
        <v>1.3303769401330376</v>
      </c>
      <c r="K25" s="97">
        <f t="shared" si="7"/>
        <v>12.195121951219512</v>
      </c>
      <c r="L25" s="97">
        <f t="shared" si="7"/>
        <v>1.9955654101995564</v>
      </c>
    </row>
    <row r="26" spans="1:12" s="66" customFormat="1" ht="12" customHeight="1">
      <c r="A26" s="142"/>
      <c r="B26" s="88" t="s">
        <v>17</v>
      </c>
      <c r="C26" s="102">
        <v>554</v>
      </c>
      <c r="D26" s="98">
        <v>149</v>
      </c>
      <c r="E26" s="98">
        <v>218</v>
      </c>
      <c r="F26" s="40">
        <v>132</v>
      </c>
      <c r="G26" s="40">
        <v>76</v>
      </c>
      <c r="H26" s="40">
        <v>132</v>
      </c>
      <c r="I26" s="40">
        <v>270</v>
      </c>
      <c r="J26" s="40">
        <v>9</v>
      </c>
      <c r="K26" s="40">
        <v>69</v>
      </c>
      <c r="L26" s="40">
        <v>14</v>
      </c>
    </row>
    <row r="27" spans="1:12" s="39" customFormat="1" ht="12" customHeight="1">
      <c r="A27" s="142"/>
      <c r="B27" s="87"/>
      <c r="C27" s="76">
        <v>100</v>
      </c>
      <c r="D27" s="97">
        <f>D26/$C$26*100</f>
        <v>26.895306859205775</v>
      </c>
      <c r="E27" s="97">
        <f>E26/$C$26*100</f>
        <v>39.35018050541516</v>
      </c>
      <c r="F27" s="97">
        <f t="shared" ref="F27:L27" si="8">F26/$C$26*100</f>
        <v>23.826714801444044</v>
      </c>
      <c r="G27" s="97">
        <f t="shared" si="8"/>
        <v>13.718411552346572</v>
      </c>
      <c r="H27" s="97">
        <f t="shared" si="8"/>
        <v>23.826714801444044</v>
      </c>
      <c r="I27" s="97">
        <f t="shared" si="8"/>
        <v>48.736462093862812</v>
      </c>
      <c r="J27" s="97">
        <f t="shared" si="8"/>
        <v>1.6245487364620936</v>
      </c>
      <c r="K27" s="97">
        <f t="shared" si="8"/>
        <v>12.454873646209386</v>
      </c>
      <c r="L27" s="97">
        <f t="shared" si="8"/>
        <v>2.5270758122743682</v>
      </c>
    </row>
    <row r="28" spans="1:12" s="37" customFormat="1" ht="12" customHeight="1">
      <c r="A28" s="142"/>
      <c r="B28" s="91" t="s">
        <v>56</v>
      </c>
      <c r="C28" s="102">
        <v>639</v>
      </c>
      <c r="D28" s="98">
        <v>201</v>
      </c>
      <c r="E28" s="98">
        <v>242</v>
      </c>
      <c r="F28" s="40">
        <v>173</v>
      </c>
      <c r="G28" s="40">
        <v>168</v>
      </c>
      <c r="H28" s="40">
        <v>121</v>
      </c>
      <c r="I28" s="40">
        <v>298</v>
      </c>
      <c r="J28" s="40">
        <v>5</v>
      </c>
      <c r="K28" s="40">
        <v>62</v>
      </c>
      <c r="L28" s="40">
        <v>41</v>
      </c>
    </row>
    <row r="29" spans="1:12" s="39" customFormat="1" ht="12" customHeight="1">
      <c r="A29" s="142"/>
      <c r="B29" s="87"/>
      <c r="C29" s="77">
        <v>100</v>
      </c>
      <c r="D29" s="97">
        <f>D28/$C$28*100</f>
        <v>31.455399061032864</v>
      </c>
      <c r="E29" s="97">
        <f>E28/$C$28*100</f>
        <v>37.871674491392803</v>
      </c>
      <c r="F29" s="97">
        <f t="shared" ref="F29:L29" si="9">F28/$C$28*100</f>
        <v>27.073552425665103</v>
      </c>
      <c r="G29" s="97">
        <f t="shared" si="9"/>
        <v>26.291079812206576</v>
      </c>
      <c r="H29" s="97">
        <f t="shared" si="9"/>
        <v>18.935837245696401</v>
      </c>
      <c r="I29" s="97">
        <f t="shared" si="9"/>
        <v>46.635367762128325</v>
      </c>
      <c r="J29" s="97">
        <f t="shared" si="9"/>
        <v>0.78247261345852892</v>
      </c>
      <c r="K29" s="97">
        <f t="shared" si="9"/>
        <v>9.7026604068857587</v>
      </c>
      <c r="L29" s="97">
        <f t="shared" si="9"/>
        <v>6.4162754303599367</v>
      </c>
    </row>
    <row r="30" spans="1:12" s="66" customFormat="1" ht="12" customHeight="1">
      <c r="A30" s="142"/>
      <c r="B30" s="88" t="s">
        <v>12</v>
      </c>
      <c r="C30" s="102">
        <v>17</v>
      </c>
      <c r="D30" s="96">
        <v>3</v>
      </c>
      <c r="E30" s="96">
        <v>8</v>
      </c>
      <c r="F30" s="41">
        <v>3</v>
      </c>
      <c r="G30" s="41">
        <v>4</v>
      </c>
      <c r="H30" s="41">
        <v>8</v>
      </c>
      <c r="I30" s="41">
        <v>6</v>
      </c>
      <c r="J30" s="41">
        <v>0</v>
      </c>
      <c r="K30" s="41">
        <v>3</v>
      </c>
      <c r="L30" s="41">
        <v>3</v>
      </c>
    </row>
    <row r="31" spans="1:12" s="39" customFormat="1" ht="12" customHeight="1">
      <c r="A31" s="143"/>
      <c r="B31" s="90"/>
      <c r="C31" s="75">
        <v>100</v>
      </c>
      <c r="D31" s="97">
        <f>D30/$C$30*100</f>
        <v>17.647058823529413</v>
      </c>
      <c r="E31" s="97">
        <f>E30/$C$30*100</f>
        <v>47.058823529411761</v>
      </c>
      <c r="F31" s="97">
        <f t="shared" ref="F31:L31" si="10">F30/$C$30*100</f>
        <v>17.647058823529413</v>
      </c>
      <c r="G31" s="97">
        <f t="shared" si="10"/>
        <v>23.52941176470588</v>
      </c>
      <c r="H31" s="97">
        <f t="shared" si="10"/>
        <v>47.058823529411761</v>
      </c>
      <c r="I31" s="97">
        <f t="shared" si="10"/>
        <v>35.294117647058826</v>
      </c>
      <c r="J31" s="97">
        <f t="shared" si="10"/>
        <v>0</v>
      </c>
      <c r="K31" s="97">
        <f t="shared" si="10"/>
        <v>17.647058823529413</v>
      </c>
      <c r="L31" s="97">
        <f t="shared" si="10"/>
        <v>17.647058823529413</v>
      </c>
    </row>
    <row r="32" spans="1:12" s="66" customFormat="1" ht="12" customHeight="1">
      <c r="A32" s="141" t="s">
        <v>20</v>
      </c>
      <c r="B32" s="86" t="s">
        <v>21</v>
      </c>
      <c r="C32" s="101">
        <v>313</v>
      </c>
      <c r="D32" s="85">
        <v>66</v>
      </c>
      <c r="E32" s="85">
        <v>97</v>
      </c>
      <c r="F32" s="36">
        <v>39</v>
      </c>
      <c r="G32" s="36">
        <v>58</v>
      </c>
      <c r="H32" s="36">
        <v>111</v>
      </c>
      <c r="I32" s="36">
        <v>160</v>
      </c>
      <c r="J32" s="36">
        <v>2</v>
      </c>
      <c r="K32" s="36">
        <v>43</v>
      </c>
      <c r="L32" s="36">
        <v>7</v>
      </c>
    </row>
    <row r="33" spans="1:12" s="39" customFormat="1" ht="12" customHeight="1">
      <c r="A33" s="142"/>
      <c r="B33" s="87"/>
      <c r="C33" s="76">
        <v>100</v>
      </c>
      <c r="D33" s="97">
        <f>D32/$C$32*100</f>
        <v>21.08626198083067</v>
      </c>
      <c r="E33" s="97">
        <f>E32/$C$32*100</f>
        <v>30.990415335463258</v>
      </c>
      <c r="F33" s="97">
        <f t="shared" ref="F33:L33" si="11">F32/$C$32*100</f>
        <v>12.460063897763577</v>
      </c>
      <c r="G33" s="97">
        <f t="shared" si="11"/>
        <v>18.530351437699679</v>
      </c>
      <c r="H33" s="97">
        <f t="shared" si="11"/>
        <v>35.463258785942493</v>
      </c>
      <c r="I33" s="97">
        <f t="shared" si="11"/>
        <v>51.118210862619804</v>
      </c>
      <c r="J33" s="97">
        <f t="shared" si="11"/>
        <v>0.63897763578274758</v>
      </c>
      <c r="K33" s="97">
        <f t="shared" si="11"/>
        <v>13.738019169329075</v>
      </c>
      <c r="L33" s="97">
        <f t="shared" si="11"/>
        <v>2.2364217252396164</v>
      </c>
    </row>
    <row r="34" spans="1:12" s="66" customFormat="1" ht="12" customHeight="1">
      <c r="A34" s="142"/>
      <c r="B34" s="91" t="s">
        <v>22</v>
      </c>
      <c r="C34" s="102">
        <v>352</v>
      </c>
      <c r="D34" s="98">
        <v>92</v>
      </c>
      <c r="E34" s="98">
        <v>145</v>
      </c>
      <c r="F34" s="40">
        <v>76</v>
      </c>
      <c r="G34" s="40">
        <v>48</v>
      </c>
      <c r="H34" s="40">
        <v>101</v>
      </c>
      <c r="I34" s="40">
        <v>170</v>
      </c>
      <c r="J34" s="40">
        <v>4</v>
      </c>
      <c r="K34" s="40">
        <v>47</v>
      </c>
      <c r="L34" s="40">
        <v>8</v>
      </c>
    </row>
    <row r="35" spans="1:12" s="39" customFormat="1" ht="12" customHeight="1">
      <c r="A35" s="142"/>
      <c r="B35" s="87"/>
      <c r="C35" s="77">
        <v>100</v>
      </c>
      <c r="D35" s="97">
        <f>D34/$C$34*100</f>
        <v>26.136363636363637</v>
      </c>
      <c r="E35" s="97">
        <f>E34/$C$34*100</f>
        <v>41.19318181818182</v>
      </c>
      <c r="F35" s="97">
        <f t="shared" ref="F35:L35" si="12">F34/$C$34*100</f>
        <v>21.59090909090909</v>
      </c>
      <c r="G35" s="97">
        <f t="shared" si="12"/>
        <v>13.636363636363635</v>
      </c>
      <c r="H35" s="97">
        <f t="shared" si="12"/>
        <v>28.693181818181817</v>
      </c>
      <c r="I35" s="97">
        <f t="shared" si="12"/>
        <v>48.295454545454547</v>
      </c>
      <c r="J35" s="97">
        <f t="shared" si="12"/>
        <v>1.1363636363636365</v>
      </c>
      <c r="K35" s="97">
        <f t="shared" si="12"/>
        <v>13.352272727272727</v>
      </c>
      <c r="L35" s="97">
        <f t="shared" si="12"/>
        <v>2.2727272727272729</v>
      </c>
    </row>
    <row r="36" spans="1:12" s="66" customFormat="1" ht="12" customHeight="1">
      <c r="A36" s="142"/>
      <c r="B36" s="88" t="s">
        <v>23</v>
      </c>
      <c r="C36" s="76">
        <v>327</v>
      </c>
      <c r="D36" s="96">
        <v>63</v>
      </c>
      <c r="E36" s="96">
        <v>131</v>
      </c>
      <c r="F36" s="41">
        <v>92</v>
      </c>
      <c r="G36" s="41">
        <v>44</v>
      </c>
      <c r="H36" s="41">
        <v>88</v>
      </c>
      <c r="I36" s="41">
        <v>143</v>
      </c>
      <c r="J36" s="41">
        <v>6</v>
      </c>
      <c r="K36" s="41">
        <v>36</v>
      </c>
      <c r="L36" s="41">
        <v>15</v>
      </c>
    </row>
    <row r="37" spans="1:12" s="39" customFormat="1" ht="12" customHeight="1">
      <c r="A37" s="142"/>
      <c r="B37" s="87"/>
      <c r="C37" s="76">
        <v>100</v>
      </c>
      <c r="D37" s="97">
        <f>D36/$C$36*100</f>
        <v>19.26605504587156</v>
      </c>
      <c r="E37" s="97">
        <f>E36/$C$36*100</f>
        <v>40.061162079510702</v>
      </c>
      <c r="F37" s="97">
        <f t="shared" ref="F37:L37" si="13">F36/$C$36*100</f>
        <v>28.134556574923547</v>
      </c>
      <c r="G37" s="97">
        <f t="shared" si="13"/>
        <v>13.455657492354739</v>
      </c>
      <c r="H37" s="97">
        <f t="shared" si="13"/>
        <v>26.911314984709477</v>
      </c>
      <c r="I37" s="97">
        <f t="shared" si="13"/>
        <v>43.730886850152906</v>
      </c>
      <c r="J37" s="97">
        <f t="shared" si="13"/>
        <v>1.834862385321101</v>
      </c>
      <c r="K37" s="97">
        <f t="shared" si="13"/>
        <v>11.009174311926607</v>
      </c>
      <c r="L37" s="97">
        <f t="shared" si="13"/>
        <v>4.5871559633027523</v>
      </c>
    </row>
    <row r="38" spans="1:12" s="66" customFormat="1" ht="12" customHeight="1">
      <c r="A38" s="142"/>
      <c r="B38" s="88" t="s">
        <v>24</v>
      </c>
      <c r="C38" s="102">
        <v>248</v>
      </c>
      <c r="D38" s="98">
        <v>57</v>
      </c>
      <c r="E38" s="98">
        <v>93</v>
      </c>
      <c r="F38" s="40">
        <v>42</v>
      </c>
      <c r="G38" s="40">
        <v>53</v>
      </c>
      <c r="H38" s="40">
        <v>73</v>
      </c>
      <c r="I38" s="40">
        <v>111</v>
      </c>
      <c r="J38" s="40">
        <v>1</v>
      </c>
      <c r="K38" s="40">
        <v>35</v>
      </c>
      <c r="L38" s="40">
        <v>7</v>
      </c>
    </row>
    <row r="39" spans="1:12" s="39" customFormat="1" ht="12" customHeight="1">
      <c r="A39" s="142"/>
      <c r="B39" s="87"/>
      <c r="C39" s="77">
        <v>100</v>
      </c>
      <c r="D39" s="97">
        <f>D38/$C$38*100</f>
        <v>22.983870967741936</v>
      </c>
      <c r="E39" s="97">
        <f>E38/$C$38*100</f>
        <v>37.5</v>
      </c>
      <c r="F39" s="97">
        <f t="shared" ref="F39:L39" si="14">F38/$C$38*100</f>
        <v>16.93548387096774</v>
      </c>
      <c r="G39" s="97">
        <f t="shared" si="14"/>
        <v>21.370967741935484</v>
      </c>
      <c r="H39" s="97">
        <f t="shared" si="14"/>
        <v>29.435483870967744</v>
      </c>
      <c r="I39" s="97">
        <f t="shared" si="14"/>
        <v>44.758064516129032</v>
      </c>
      <c r="J39" s="97">
        <f t="shared" si="14"/>
        <v>0.40322580645161288</v>
      </c>
      <c r="K39" s="97">
        <v>2</v>
      </c>
      <c r="L39" s="97">
        <f t="shared" si="14"/>
        <v>2.82258064516129</v>
      </c>
    </row>
    <row r="40" spans="1:12" s="66" customFormat="1" ht="12" customHeight="1">
      <c r="A40" s="142"/>
      <c r="B40" s="88" t="s">
        <v>25</v>
      </c>
      <c r="C40" s="76">
        <v>167</v>
      </c>
      <c r="D40" s="96">
        <v>42</v>
      </c>
      <c r="E40" s="96">
        <v>73</v>
      </c>
      <c r="F40" s="41">
        <v>29</v>
      </c>
      <c r="G40" s="41">
        <v>30</v>
      </c>
      <c r="H40" s="41">
        <v>46</v>
      </c>
      <c r="I40" s="41">
        <v>84</v>
      </c>
      <c r="J40" s="41">
        <v>1</v>
      </c>
      <c r="K40" s="41">
        <v>14</v>
      </c>
      <c r="L40" s="41">
        <v>4</v>
      </c>
    </row>
    <row r="41" spans="1:12" s="39" customFormat="1" ht="12" customHeight="1">
      <c r="A41" s="142"/>
      <c r="B41" s="87"/>
      <c r="C41" s="76">
        <v>100</v>
      </c>
      <c r="D41" s="97">
        <f>D40/$C$40*100</f>
        <v>25.149700598802394</v>
      </c>
      <c r="E41" s="97">
        <f>E40/$C$40*100</f>
        <v>43.712574850299404</v>
      </c>
      <c r="F41" s="97">
        <f t="shared" ref="F41:L41" si="15">F40/$C$40*100</f>
        <v>17.365269461077844</v>
      </c>
      <c r="G41" s="97">
        <f t="shared" si="15"/>
        <v>17.964071856287426</v>
      </c>
      <c r="H41" s="97">
        <f t="shared" si="15"/>
        <v>27.54491017964072</v>
      </c>
      <c r="I41" s="97">
        <f t="shared" si="15"/>
        <v>50.299401197604787</v>
      </c>
      <c r="J41" s="97">
        <f t="shared" si="15"/>
        <v>0.5988023952095809</v>
      </c>
      <c r="K41" s="97">
        <f t="shared" si="15"/>
        <v>8.3832335329341312</v>
      </c>
      <c r="L41" s="97">
        <f t="shared" si="15"/>
        <v>2.3952095808383236</v>
      </c>
    </row>
    <row r="42" spans="1:12" s="37" customFormat="1" ht="12" customHeight="1">
      <c r="A42" s="142"/>
      <c r="B42" s="91" t="s">
        <v>26</v>
      </c>
      <c r="C42" s="102">
        <v>275</v>
      </c>
      <c r="D42" s="98">
        <v>67</v>
      </c>
      <c r="E42" s="98">
        <v>99</v>
      </c>
      <c r="F42" s="40">
        <v>59</v>
      </c>
      <c r="G42" s="40">
        <v>41</v>
      </c>
      <c r="H42" s="40">
        <v>77</v>
      </c>
      <c r="I42" s="40">
        <v>132</v>
      </c>
      <c r="J42" s="40">
        <v>5</v>
      </c>
      <c r="K42" s="40">
        <v>42</v>
      </c>
      <c r="L42" s="40">
        <v>9</v>
      </c>
    </row>
    <row r="43" spans="1:12" s="39" customFormat="1" ht="12" customHeight="1">
      <c r="A43" s="142"/>
      <c r="B43" s="87"/>
      <c r="C43" s="77">
        <v>100</v>
      </c>
      <c r="D43" s="97">
        <f>D42/$C$42*100</f>
        <v>24.363636363636363</v>
      </c>
      <c r="E43" s="97">
        <f>E42/$C$42*100</f>
        <v>36</v>
      </c>
      <c r="F43" s="97">
        <f t="shared" ref="F43:L43" si="16">F42/$C$42*100</f>
        <v>21.454545454545453</v>
      </c>
      <c r="G43" s="97">
        <f t="shared" si="16"/>
        <v>14.909090909090908</v>
      </c>
      <c r="H43" s="97">
        <f t="shared" si="16"/>
        <v>28.000000000000004</v>
      </c>
      <c r="I43" s="97">
        <f t="shared" si="16"/>
        <v>48</v>
      </c>
      <c r="J43" s="97">
        <f t="shared" si="16"/>
        <v>1.8181818181818181</v>
      </c>
      <c r="K43" s="97">
        <f t="shared" si="16"/>
        <v>15.272727272727273</v>
      </c>
      <c r="L43" s="97">
        <f t="shared" si="16"/>
        <v>3.2727272727272729</v>
      </c>
    </row>
    <row r="44" spans="1:12" s="37" customFormat="1" ht="12" customHeight="1">
      <c r="A44" s="142"/>
      <c r="B44" s="88" t="s">
        <v>27</v>
      </c>
      <c r="C44" s="76">
        <v>147</v>
      </c>
      <c r="D44" s="96">
        <v>29</v>
      </c>
      <c r="E44" s="96">
        <v>58</v>
      </c>
      <c r="F44" s="41">
        <v>42</v>
      </c>
      <c r="G44" s="41">
        <v>26</v>
      </c>
      <c r="H44" s="41">
        <v>35</v>
      </c>
      <c r="I44" s="41">
        <v>69</v>
      </c>
      <c r="J44" s="41">
        <v>2</v>
      </c>
      <c r="K44" s="41">
        <v>22</v>
      </c>
      <c r="L44" s="41">
        <v>5</v>
      </c>
    </row>
    <row r="45" spans="1:12" s="39" customFormat="1" ht="12" customHeight="1">
      <c r="A45" s="142"/>
      <c r="B45" s="87"/>
      <c r="C45" s="76">
        <v>100</v>
      </c>
      <c r="D45" s="97">
        <f>D44/$C$44*100</f>
        <v>19.727891156462583</v>
      </c>
      <c r="E45" s="97">
        <f>E44/$C$44*100</f>
        <v>39.455782312925166</v>
      </c>
      <c r="F45" s="97">
        <f t="shared" ref="F45:L45" si="17">F44/$C$44*100</f>
        <v>28.571428571428569</v>
      </c>
      <c r="G45" s="97">
        <f t="shared" si="17"/>
        <v>17.687074829931973</v>
      </c>
      <c r="H45" s="97">
        <f t="shared" si="17"/>
        <v>23.809523809523807</v>
      </c>
      <c r="I45" s="97">
        <f t="shared" si="17"/>
        <v>46.938775510204081</v>
      </c>
      <c r="J45" s="97">
        <f t="shared" si="17"/>
        <v>1.3605442176870748</v>
      </c>
      <c r="K45" s="97">
        <f t="shared" si="17"/>
        <v>14.965986394557824</v>
      </c>
      <c r="L45" s="97">
        <f t="shared" si="17"/>
        <v>3.4013605442176873</v>
      </c>
    </row>
    <row r="46" spans="1:12" s="37" customFormat="1" ht="12" customHeight="1">
      <c r="A46" s="142"/>
      <c r="B46" s="91" t="s">
        <v>28</v>
      </c>
      <c r="C46" s="102">
        <v>194</v>
      </c>
      <c r="D46" s="98">
        <v>56</v>
      </c>
      <c r="E46" s="98">
        <v>77</v>
      </c>
      <c r="F46" s="40">
        <v>31</v>
      </c>
      <c r="G46" s="40">
        <v>25</v>
      </c>
      <c r="H46" s="40">
        <v>43</v>
      </c>
      <c r="I46" s="40">
        <v>94</v>
      </c>
      <c r="J46" s="40">
        <v>2</v>
      </c>
      <c r="K46" s="40">
        <v>23</v>
      </c>
      <c r="L46" s="40">
        <v>5</v>
      </c>
    </row>
    <row r="47" spans="1:12" s="39" customFormat="1" ht="12" customHeight="1">
      <c r="A47" s="142"/>
      <c r="B47" s="87"/>
      <c r="C47" s="77">
        <v>100</v>
      </c>
      <c r="D47" s="97">
        <f>D46/$C$46*100</f>
        <v>28.865979381443296</v>
      </c>
      <c r="E47" s="97">
        <f>E46/$C$46*100</f>
        <v>39.690721649484537</v>
      </c>
      <c r="F47" s="97">
        <f t="shared" ref="F47:L47" si="18">F46/$C$46*100</f>
        <v>15.979381443298967</v>
      </c>
      <c r="G47" s="97">
        <f t="shared" si="18"/>
        <v>12.886597938144329</v>
      </c>
      <c r="H47" s="97">
        <f t="shared" si="18"/>
        <v>22.164948453608247</v>
      </c>
      <c r="I47" s="97">
        <f t="shared" si="18"/>
        <v>48.453608247422679</v>
      </c>
      <c r="J47" s="97">
        <f t="shared" si="18"/>
        <v>1.0309278350515463</v>
      </c>
      <c r="K47" s="97">
        <f t="shared" si="18"/>
        <v>11.855670103092782</v>
      </c>
      <c r="L47" s="97">
        <f t="shared" si="18"/>
        <v>2.5773195876288657</v>
      </c>
    </row>
    <row r="48" spans="1:12" s="66" customFormat="1" ht="12" customHeight="1">
      <c r="A48" s="142"/>
      <c r="B48" s="88" t="s">
        <v>29</v>
      </c>
      <c r="C48" s="76">
        <v>296</v>
      </c>
      <c r="D48" s="96">
        <v>67</v>
      </c>
      <c r="E48" s="96">
        <v>117</v>
      </c>
      <c r="F48" s="41">
        <v>66</v>
      </c>
      <c r="G48" s="41">
        <v>38</v>
      </c>
      <c r="H48" s="41">
        <v>70</v>
      </c>
      <c r="I48" s="41">
        <v>143</v>
      </c>
      <c r="J48" s="41">
        <v>2</v>
      </c>
      <c r="K48" s="41">
        <v>39</v>
      </c>
      <c r="L48" s="41">
        <v>9</v>
      </c>
    </row>
    <row r="49" spans="1:12" s="39" customFormat="1" ht="12" customHeight="1">
      <c r="A49" s="142"/>
      <c r="B49" s="87"/>
      <c r="C49" s="76">
        <v>100</v>
      </c>
      <c r="D49" s="97">
        <f>D48/$C$48*100</f>
        <v>22.635135135135133</v>
      </c>
      <c r="E49" s="97">
        <f>E48/$C$48*100</f>
        <v>39.527027027027032</v>
      </c>
      <c r="F49" s="97">
        <f t="shared" ref="F49:L49" si="19">F48/$C$48*100</f>
        <v>22.297297297297298</v>
      </c>
      <c r="G49" s="97">
        <f t="shared" si="19"/>
        <v>12.837837837837837</v>
      </c>
      <c r="H49" s="97">
        <f t="shared" si="19"/>
        <v>23.648648648648649</v>
      </c>
      <c r="I49" s="97">
        <f t="shared" si="19"/>
        <v>48.310810810810814</v>
      </c>
      <c r="J49" s="97">
        <f t="shared" si="19"/>
        <v>0.67567567567567566</v>
      </c>
      <c r="K49" s="97">
        <f t="shared" si="19"/>
        <v>13.175675675675674</v>
      </c>
      <c r="L49" s="97">
        <f t="shared" si="19"/>
        <v>3.0405405405405408</v>
      </c>
    </row>
    <row r="50" spans="1:12" s="66" customFormat="1" ht="12" customHeight="1">
      <c r="A50" s="142"/>
      <c r="B50" s="88" t="s">
        <v>30</v>
      </c>
      <c r="C50" s="102">
        <v>178</v>
      </c>
      <c r="D50" s="98">
        <v>45</v>
      </c>
      <c r="E50" s="98">
        <v>75</v>
      </c>
      <c r="F50" s="40">
        <v>47</v>
      </c>
      <c r="G50" s="40">
        <v>18</v>
      </c>
      <c r="H50" s="40">
        <v>41</v>
      </c>
      <c r="I50" s="40">
        <v>84</v>
      </c>
      <c r="J50" s="40">
        <v>3</v>
      </c>
      <c r="K50" s="40">
        <v>22</v>
      </c>
      <c r="L50" s="40">
        <v>7</v>
      </c>
    </row>
    <row r="51" spans="1:12" s="39" customFormat="1" ht="12" customHeight="1">
      <c r="A51" s="142"/>
      <c r="B51" s="87"/>
      <c r="C51" s="77">
        <v>100</v>
      </c>
      <c r="D51" s="97">
        <f>D50/$C$50*100</f>
        <v>25.280898876404496</v>
      </c>
      <c r="E51" s="97">
        <f>E50/$C$50*100</f>
        <v>42.134831460674157</v>
      </c>
      <c r="F51" s="97">
        <f t="shared" ref="F51:L51" si="20">F50/$C$50*100</f>
        <v>26.40449438202247</v>
      </c>
      <c r="G51" s="97">
        <f t="shared" si="20"/>
        <v>10.112359550561797</v>
      </c>
      <c r="H51" s="97">
        <f t="shared" si="20"/>
        <v>23.033707865168541</v>
      </c>
      <c r="I51" s="97">
        <f t="shared" si="20"/>
        <v>47.191011235955052</v>
      </c>
      <c r="J51" s="97">
        <f t="shared" si="20"/>
        <v>1.6853932584269662</v>
      </c>
      <c r="K51" s="97">
        <f t="shared" si="20"/>
        <v>12.359550561797752</v>
      </c>
      <c r="L51" s="97">
        <f t="shared" si="20"/>
        <v>3.9325842696629212</v>
      </c>
    </row>
    <row r="52" spans="1:12" s="66" customFormat="1" ht="12" customHeight="1">
      <c r="A52" s="142"/>
      <c r="B52" s="88" t="s">
        <v>12</v>
      </c>
      <c r="C52" s="76">
        <v>20</v>
      </c>
      <c r="D52" s="96">
        <v>3</v>
      </c>
      <c r="E52" s="96">
        <v>8</v>
      </c>
      <c r="F52" s="41">
        <v>3</v>
      </c>
      <c r="G52" s="41">
        <v>5</v>
      </c>
      <c r="H52" s="41">
        <v>8</v>
      </c>
      <c r="I52" s="41">
        <v>6</v>
      </c>
      <c r="J52" s="41">
        <v>0</v>
      </c>
      <c r="K52" s="41">
        <v>4</v>
      </c>
      <c r="L52" s="41">
        <v>4</v>
      </c>
    </row>
    <row r="53" spans="1:12" s="39" customFormat="1" ht="12" customHeight="1">
      <c r="A53" s="143"/>
      <c r="B53" s="90"/>
      <c r="C53" s="75">
        <v>100</v>
      </c>
      <c r="D53" s="109">
        <f>D52/$C$52*100</f>
        <v>15</v>
      </c>
      <c r="E53" s="109">
        <f>E52/$C$52*100</f>
        <v>40</v>
      </c>
      <c r="F53" s="109">
        <f t="shared" ref="F53:L53" si="21">F52/$C$52*100</f>
        <v>15</v>
      </c>
      <c r="G53" s="109">
        <f t="shared" si="21"/>
        <v>25</v>
      </c>
      <c r="H53" s="109">
        <f t="shared" si="21"/>
        <v>40</v>
      </c>
      <c r="I53" s="109">
        <f t="shared" si="21"/>
        <v>30</v>
      </c>
      <c r="J53" s="109">
        <f t="shared" si="21"/>
        <v>0</v>
      </c>
      <c r="K53" s="109">
        <f t="shared" si="21"/>
        <v>20</v>
      </c>
      <c r="L53" s="109">
        <f t="shared" si="21"/>
        <v>20</v>
      </c>
    </row>
    <row r="54" spans="1:12" s="39" customFormat="1" ht="12" customHeight="1">
      <c r="A54" s="141" t="s">
        <v>42</v>
      </c>
      <c r="B54" s="119" t="s">
        <v>53</v>
      </c>
      <c r="C54" s="101">
        <v>696</v>
      </c>
      <c r="D54" s="85">
        <v>151</v>
      </c>
      <c r="E54" s="85">
        <v>294</v>
      </c>
      <c r="F54" s="36">
        <v>138</v>
      </c>
      <c r="G54" s="36">
        <v>77</v>
      </c>
      <c r="H54" s="36">
        <v>208</v>
      </c>
      <c r="I54" s="36">
        <v>343</v>
      </c>
      <c r="J54" s="36">
        <v>11</v>
      </c>
      <c r="K54" s="36">
        <v>91</v>
      </c>
      <c r="L54" s="36">
        <v>15</v>
      </c>
    </row>
    <row r="55" spans="1:12" s="39" customFormat="1" ht="12" customHeight="1">
      <c r="A55" s="142"/>
      <c r="B55" s="92"/>
      <c r="C55" s="77">
        <v>100</v>
      </c>
      <c r="D55" s="97">
        <f>D54/$C$54*100</f>
        <v>21.695402298850574</v>
      </c>
      <c r="E55" s="97">
        <f>E54/$C$54*100</f>
        <v>42.241379310344826</v>
      </c>
      <c r="F55" s="97">
        <f t="shared" ref="F55:L55" si="22">F54/$C$54*100</f>
        <v>19.827586206896552</v>
      </c>
      <c r="G55" s="97">
        <f t="shared" si="22"/>
        <v>11.063218390804598</v>
      </c>
      <c r="H55" s="97">
        <f t="shared" si="22"/>
        <v>29.885057471264371</v>
      </c>
      <c r="I55" s="97">
        <f t="shared" si="22"/>
        <v>49.281609195402297</v>
      </c>
      <c r="J55" s="97">
        <f t="shared" si="22"/>
        <v>1.5804597701149428</v>
      </c>
      <c r="K55" s="97">
        <f t="shared" si="22"/>
        <v>13.07471264367816</v>
      </c>
      <c r="L55" s="97">
        <f t="shared" si="22"/>
        <v>2.1551724137931036</v>
      </c>
    </row>
    <row r="56" spans="1:12" s="39" customFormat="1" ht="12" customHeight="1">
      <c r="A56" s="142"/>
      <c r="B56" s="93" t="s">
        <v>43</v>
      </c>
      <c r="C56" s="76">
        <v>112</v>
      </c>
      <c r="D56" s="96">
        <v>22</v>
      </c>
      <c r="E56" s="96">
        <v>53</v>
      </c>
      <c r="F56" s="41">
        <v>16</v>
      </c>
      <c r="G56" s="41">
        <v>17</v>
      </c>
      <c r="H56" s="41">
        <v>29</v>
      </c>
      <c r="I56" s="41">
        <v>62</v>
      </c>
      <c r="J56" s="41">
        <v>2</v>
      </c>
      <c r="K56" s="41">
        <v>13</v>
      </c>
      <c r="L56" s="41">
        <v>1</v>
      </c>
    </row>
    <row r="57" spans="1:12" s="39" customFormat="1" ht="12" customHeight="1">
      <c r="A57" s="142"/>
      <c r="B57" s="92"/>
      <c r="C57" s="76">
        <v>100</v>
      </c>
      <c r="D57" s="97">
        <f>D56/$C$56*100</f>
        <v>19.642857142857142</v>
      </c>
      <c r="E57" s="97">
        <f>E56/$C$56*100</f>
        <v>47.321428571428569</v>
      </c>
      <c r="F57" s="97">
        <f t="shared" ref="F57:L57" si="23">F56/$C$56*100</f>
        <v>14.285714285714285</v>
      </c>
      <c r="G57" s="97">
        <f t="shared" si="23"/>
        <v>15.178571428571427</v>
      </c>
      <c r="H57" s="97">
        <f t="shared" si="23"/>
        <v>25.892857142857146</v>
      </c>
      <c r="I57" s="97">
        <f t="shared" si="23"/>
        <v>55.357142857142861</v>
      </c>
      <c r="J57" s="97">
        <f t="shared" si="23"/>
        <v>1.7857142857142856</v>
      </c>
      <c r="K57" s="97">
        <f t="shared" si="23"/>
        <v>11.607142857142858</v>
      </c>
      <c r="L57" s="97">
        <f t="shared" si="23"/>
        <v>0.89285714285714279</v>
      </c>
    </row>
    <row r="58" spans="1:12" s="39" customFormat="1" ht="12" customHeight="1">
      <c r="A58" s="142"/>
      <c r="B58" s="93" t="s">
        <v>44</v>
      </c>
      <c r="C58" s="102">
        <v>128</v>
      </c>
      <c r="D58" s="98">
        <v>24</v>
      </c>
      <c r="E58" s="98">
        <v>49</v>
      </c>
      <c r="F58" s="40">
        <v>26</v>
      </c>
      <c r="G58" s="40">
        <v>6</v>
      </c>
      <c r="H58" s="40">
        <v>27</v>
      </c>
      <c r="I58" s="40">
        <v>60</v>
      </c>
      <c r="J58" s="40">
        <v>0</v>
      </c>
      <c r="K58" s="40">
        <v>20</v>
      </c>
      <c r="L58" s="40">
        <v>4</v>
      </c>
    </row>
    <row r="59" spans="1:12" s="39" customFormat="1" ht="12" customHeight="1">
      <c r="A59" s="142"/>
      <c r="B59" s="92"/>
      <c r="C59" s="77">
        <v>100</v>
      </c>
      <c r="D59" s="97">
        <f>D58/$C$58*100</f>
        <v>18.75</v>
      </c>
      <c r="E59" s="97">
        <f>E58/$C$58*100</f>
        <v>38.28125</v>
      </c>
      <c r="F59" s="97">
        <f t="shared" ref="F59:L59" si="24">F58/$C$58*100</f>
        <v>20.3125</v>
      </c>
      <c r="G59" s="97">
        <f t="shared" si="24"/>
        <v>4.6875</v>
      </c>
      <c r="H59" s="97">
        <f t="shared" si="24"/>
        <v>21.09375</v>
      </c>
      <c r="I59" s="97">
        <f t="shared" si="24"/>
        <v>46.875</v>
      </c>
      <c r="J59" s="97">
        <f t="shared" si="24"/>
        <v>0</v>
      </c>
      <c r="K59" s="97">
        <f t="shared" si="24"/>
        <v>15.625</v>
      </c>
      <c r="L59" s="97">
        <f t="shared" si="24"/>
        <v>3.125</v>
      </c>
    </row>
    <row r="60" spans="1:12" s="39" customFormat="1" ht="12" customHeight="1">
      <c r="A60" s="142"/>
      <c r="B60" s="93" t="s">
        <v>45</v>
      </c>
      <c r="C60" s="76">
        <v>384</v>
      </c>
      <c r="D60" s="96">
        <v>62</v>
      </c>
      <c r="E60" s="96">
        <v>137</v>
      </c>
      <c r="F60" s="41">
        <v>69</v>
      </c>
      <c r="G60" s="41">
        <v>51</v>
      </c>
      <c r="H60" s="41">
        <v>119</v>
      </c>
      <c r="I60" s="41">
        <v>171</v>
      </c>
      <c r="J60" s="41">
        <v>5</v>
      </c>
      <c r="K60" s="41">
        <v>57</v>
      </c>
      <c r="L60" s="41">
        <v>9</v>
      </c>
    </row>
    <row r="61" spans="1:12" s="39" customFormat="1" ht="12" customHeight="1">
      <c r="A61" s="142"/>
      <c r="B61" s="92"/>
      <c r="C61" s="77">
        <v>100</v>
      </c>
      <c r="D61" s="97">
        <f>D60/$C$60*100</f>
        <v>16.145833333333336</v>
      </c>
      <c r="E61" s="97">
        <f>E60/$C$60*100</f>
        <v>35.677083333333329</v>
      </c>
      <c r="F61" s="97">
        <f t="shared" ref="F61:L61" si="25">F60/$C$60*100</f>
        <v>17.96875</v>
      </c>
      <c r="G61" s="97">
        <f t="shared" si="25"/>
        <v>13.28125</v>
      </c>
      <c r="H61" s="97">
        <f t="shared" si="25"/>
        <v>30.989583333333332</v>
      </c>
      <c r="I61" s="97">
        <f t="shared" si="25"/>
        <v>44.53125</v>
      </c>
      <c r="J61" s="97">
        <f t="shared" si="25"/>
        <v>1.3020833333333335</v>
      </c>
      <c r="K61" s="97">
        <f t="shared" si="25"/>
        <v>14.84375</v>
      </c>
      <c r="L61" s="97">
        <f t="shared" si="25"/>
        <v>2.34375</v>
      </c>
    </row>
    <row r="62" spans="1:12" s="39" customFormat="1" ht="12" customHeight="1">
      <c r="A62" s="142"/>
      <c r="B62" s="93" t="s">
        <v>46</v>
      </c>
      <c r="C62" s="102">
        <v>550</v>
      </c>
      <c r="D62" s="98">
        <v>129</v>
      </c>
      <c r="E62" s="98">
        <v>209</v>
      </c>
      <c r="F62" s="40">
        <v>135</v>
      </c>
      <c r="G62" s="40">
        <v>98</v>
      </c>
      <c r="H62" s="40">
        <v>172</v>
      </c>
      <c r="I62" s="40">
        <v>258</v>
      </c>
      <c r="J62" s="40">
        <v>7</v>
      </c>
      <c r="K62" s="40">
        <v>64</v>
      </c>
      <c r="L62" s="40">
        <v>15</v>
      </c>
    </row>
    <row r="63" spans="1:12" s="39" customFormat="1" ht="12" customHeight="1">
      <c r="A63" s="142"/>
      <c r="B63" s="92"/>
      <c r="C63" s="77">
        <v>100</v>
      </c>
      <c r="D63" s="97">
        <f>D62/$C$62*100</f>
        <v>23.454545454545457</v>
      </c>
      <c r="E63" s="97">
        <f>E62/$C$62*100</f>
        <v>38</v>
      </c>
      <c r="F63" s="97">
        <f t="shared" ref="F63:L63" si="26">F62/$C$62*100</f>
        <v>24.545454545454547</v>
      </c>
      <c r="G63" s="97">
        <f t="shared" si="26"/>
        <v>17.81818181818182</v>
      </c>
      <c r="H63" s="97">
        <f t="shared" si="26"/>
        <v>31.272727272727273</v>
      </c>
      <c r="I63" s="97">
        <f t="shared" si="26"/>
        <v>46.909090909090914</v>
      </c>
      <c r="J63" s="97">
        <f t="shared" si="26"/>
        <v>1.2727272727272727</v>
      </c>
      <c r="K63" s="97">
        <f t="shared" si="26"/>
        <v>11.636363636363637</v>
      </c>
      <c r="L63" s="97">
        <f t="shared" si="26"/>
        <v>2.7272727272727271</v>
      </c>
    </row>
    <row r="64" spans="1:12" s="39" customFormat="1" ht="12" customHeight="1">
      <c r="A64" s="142"/>
      <c r="B64" s="95" t="s">
        <v>47</v>
      </c>
      <c r="C64" s="76">
        <v>46</v>
      </c>
      <c r="D64" s="96">
        <v>16</v>
      </c>
      <c r="E64" s="96">
        <v>12</v>
      </c>
      <c r="F64" s="41">
        <v>6</v>
      </c>
      <c r="G64" s="41">
        <v>7</v>
      </c>
      <c r="H64" s="41">
        <v>21</v>
      </c>
      <c r="I64" s="41">
        <v>27</v>
      </c>
      <c r="J64" s="41">
        <v>0</v>
      </c>
      <c r="K64" s="41">
        <v>6</v>
      </c>
      <c r="L64" s="41">
        <v>1</v>
      </c>
    </row>
    <row r="65" spans="1:12" s="39" customFormat="1" ht="12" customHeight="1">
      <c r="A65" s="142"/>
      <c r="B65" s="92"/>
      <c r="C65" s="76">
        <v>100</v>
      </c>
      <c r="D65" s="97">
        <f>D64/$C$64*100</f>
        <v>34.782608695652172</v>
      </c>
      <c r="E65" s="97">
        <f>E64/$C$64*100</f>
        <v>26.086956521739129</v>
      </c>
      <c r="F65" s="97">
        <f t="shared" ref="F65:L65" si="27">F64/$C$64*100</f>
        <v>13.043478260869565</v>
      </c>
      <c r="G65" s="97">
        <f t="shared" si="27"/>
        <v>15.217391304347828</v>
      </c>
      <c r="H65" s="97">
        <f t="shared" si="27"/>
        <v>45.652173913043477</v>
      </c>
      <c r="I65" s="97">
        <f t="shared" si="27"/>
        <v>58.695652173913047</v>
      </c>
      <c r="J65" s="97">
        <f t="shared" si="27"/>
        <v>0</v>
      </c>
      <c r="K65" s="97">
        <f t="shared" si="27"/>
        <v>13.043478260869565</v>
      </c>
      <c r="L65" s="97">
        <f t="shared" si="27"/>
        <v>2.1739130434782608</v>
      </c>
    </row>
    <row r="66" spans="1:12" s="39" customFormat="1" ht="12" customHeight="1">
      <c r="A66" s="142"/>
      <c r="B66" s="93" t="s">
        <v>48</v>
      </c>
      <c r="C66" s="102">
        <v>491</v>
      </c>
      <c r="D66" s="98">
        <v>154</v>
      </c>
      <c r="E66" s="98">
        <v>181</v>
      </c>
      <c r="F66" s="40">
        <v>120</v>
      </c>
      <c r="G66" s="40">
        <v>103</v>
      </c>
      <c r="H66" s="40">
        <v>91</v>
      </c>
      <c r="I66" s="40">
        <v>222</v>
      </c>
      <c r="J66" s="40">
        <v>2</v>
      </c>
      <c r="K66" s="40">
        <v>61</v>
      </c>
      <c r="L66" s="40">
        <v>30</v>
      </c>
    </row>
    <row r="67" spans="1:12" s="39" customFormat="1" ht="12" customHeight="1">
      <c r="A67" s="142"/>
      <c r="B67" s="92"/>
      <c r="C67" s="77">
        <v>100</v>
      </c>
      <c r="D67" s="97">
        <f>D66/$C$66*100</f>
        <v>31.364562118126273</v>
      </c>
      <c r="E67" s="97">
        <f>E66/$C$66*100</f>
        <v>36.863543788187378</v>
      </c>
      <c r="F67" s="97">
        <f t="shared" ref="F67:L67" si="28">F66/$C$66*100</f>
        <v>24.439918533604889</v>
      </c>
      <c r="G67" s="97">
        <f t="shared" si="28"/>
        <v>20.977596741344197</v>
      </c>
      <c r="H67" s="97">
        <f t="shared" si="28"/>
        <v>18.533604887983707</v>
      </c>
      <c r="I67" s="97">
        <f t="shared" si="28"/>
        <v>45.213849287169047</v>
      </c>
      <c r="J67" s="97">
        <f t="shared" si="28"/>
        <v>0.40733197556008144</v>
      </c>
      <c r="K67" s="97">
        <f t="shared" si="28"/>
        <v>12.423625254582484</v>
      </c>
      <c r="L67" s="97">
        <f t="shared" si="28"/>
        <v>6.1099796334012222</v>
      </c>
    </row>
    <row r="68" spans="1:12" s="39" customFormat="1" ht="12" customHeight="1">
      <c r="A68" s="142"/>
      <c r="B68" s="93" t="s">
        <v>49</v>
      </c>
      <c r="C68" s="102">
        <v>83</v>
      </c>
      <c r="D68" s="98">
        <v>23</v>
      </c>
      <c r="E68" s="98">
        <v>26</v>
      </c>
      <c r="F68" s="40">
        <v>12</v>
      </c>
      <c r="G68" s="40">
        <v>22</v>
      </c>
      <c r="H68" s="40">
        <v>19</v>
      </c>
      <c r="I68" s="40">
        <v>42</v>
      </c>
      <c r="J68" s="40">
        <v>0</v>
      </c>
      <c r="K68" s="40">
        <v>10</v>
      </c>
      <c r="L68" s="40">
        <v>2</v>
      </c>
    </row>
    <row r="69" spans="1:12" s="39" customFormat="1" ht="12" customHeight="1">
      <c r="A69" s="142"/>
      <c r="B69" s="92"/>
      <c r="C69" s="77">
        <v>100</v>
      </c>
      <c r="D69" s="97">
        <f>D68/$C$68*100</f>
        <v>27.710843373493976</v>
      </c>
      <c r="E69" s="97">
        <f>E68/$C$68*100</f>
        <v>31.325301204819279</v>
      </c>
      <c r="F69" s="97">
        <f t="shared" ref="F69:L69" si="29">F68/$C$68*100</f>
        <v>14.457831325301203</v>
      </c>
      <c r="G69" s="97">
        <f t="shared" si="29"/>
        <v>26.506024096385545</v>
      </c>
      <c r="H69" s="97">
        <f t="shared" si="29"/>
        <v>22.891566265060241</v>
      </c>
      <c r="I69" s="97">
        <f t="shared" si="29"/>
        <v>50.602409638554214</v>
      </c>
      <c r="J69" s="97">
        <f t="shared" si="29"/>
        <v>0</v>
      </c>
      <c r="K69" s="97">
        <f t="shared" si="29"/>
        <v>12.048192771084338</v>
      </c>
      <c r="L69" s="97">
        <f t="shared" si="29"/>
        <v>2.4096385542168677</v>
      </c>
    </row>
    <row r="70" spans="1:12" s="66" customFormat="1" ht="12" customHeight="1">
      <c r="A70" s="142"/>
      <c r="B70" s="93" t="s">
        <v>50</v>
      </c>
      <c r="C70" s="76">
        <v>27</v>
      </c>
      <c r="D70" s="96">
        <v>6</v>
      </c>
      <c r="E70" s="96">
        <v>12</v>
      </c>
      <c r="F70" s="41">
        <v>4</v>
      </c>
      <c r="G70" s="41">
        <v>5</v>
      </c>
      <c r="H70" s="41">
        <v>7</v>
      </c>
      <c r="I70" s="41">
        <v>11</v>
      </c>
      <c r="J70" s="41">
        <v>1</v>
      </c>
      <c r="K70" s="41">
        <v>5</v>
      </c>
      <c r="L70" s="41">
        <v>3</v>
      </c>
    </row>
    <row r="71" spans="1:12" s="39" customFormat="1" ht="12" customHeight="1">
      <c r="A71" s="143"/>
      <c r="B71" s="94"/>
      <c r="C71" s="75">
        <v>100</v>
      </c>
      <c r="D71" s="109">
        <f>D70/$C$70*100</f>
        <v>22.222222222222221</v>
      </c>
      <c r="E71" s="109">
        <f>E70/$C$70*100</f>
        <v>44.444444444444443</v>
      </c>
      <c r="F71" s="109">
        <f t="shared" ref="F71:L71" si="30">F70/$C$70*100</f>
        <v>14.814814814814813</v>
      </c>
      <c r="G71" s="109">
        <f t="shared" si="30"/>
        <v>18.518518518518519</v>
      </c>
      <c r="H71" s="109">
        <f t="shared" si="30"/>
        <v>25.925925925925924</v>
      </c>
      <c r="I71" s="109">
        <f t="shared" si="30"/>
        <v>40.74074074074074</v>
      </c>
      <c r="J71" s="109">
        <f t="shared" si="30"/>
        <v>3.7037037037037033</v>
      </c>
      <c r="K71" s="109">
        <f t="shared" si="30"/>
        <v>18.518518518518519</v>
      </c>
      <c r="L71" s="109">
        <f t="shared" si="30"/>
        <v>11.111111111111111</v>
      </c>
    </row>
    <row r="72" spans="1:12" ht="11.25" customHeight="1">
      <c r="A72" s="144" t="s">
        <v>154</v>
      </c>
      <c r="B72" s="103" t="s">
        <v>58</v>
      </c>
      <c r="C72" s="101">
        <v>1101</v>
      </c>
      <c r="D72" s="104">
        <v>326</v>
      </c>
      <c r="E72" s="104">
        <v>459</v>
      </c>
      <c r="F72" s="105">
        <v>276</v>
      </c>
      <c r="G72" s="105">
        <v>209</v>
      </c>
      <c r="H72" s="105">
        <v>292</v>
      </c>
      <c r="I72" s="105">
        <v>596</v>
      </c>
      <c r="J72" s="105">
        <v>12</v>
      </c>
      <c r="K72" s="105">
        <v>100</v>
      </c>
      <c r="L72" s="105">
        <v>34</v>
      </c>
    </row>
    <row r="73" spans="1:12" ht="11.25">
      <c r="A73" s="145"/>
      <c r="B73" s="89"/>
      <c r="C73" s="76">
        <v>100</v>
      </c>
      <c r="D73" s="97">
        <f>D72/$C$72*100</f>
        <v>29.609445958219798</v>
      </c>
      <c r="E73" s="97">
        <f t="shared" ref="E73:L73" si="31">E72/$C$72*100</f>
        <v>41.689373297002724</v>
      </c>
      <c r="F73" s="97">
        <f t="shared" si="31"/>
        <v>25.068119891008173</v>
      </c>
      <c r="G73" s="97">
        <f t="shared" si="31"/>
        <v>18.982742960944595</v>
      </c>
      <c r="H73" s="97">
        <f t="shared" si="31"/>
        <v>26.521344232515894</v>
      </c>
      <c r="I73" s="97">
        <f t="shared" si="31"/>
        <v>54.132606721162581</v>
      </c>
      <c r="J73" s="97">
        <f t="shared" si="31"/>
        <v>1.0899182561307901</v>
      </c>
      <c r="K73" s="97">
        <f t="shared" si="31"/>
        <v>9.0826521344232507</v>
      </c>
      <c r="L73" s="97">
        <f t="shared" si="31"/>
        <v>3.0881017257039058</v>
      </c>
    </row>
    <row r="74" spans="1:12" ht="11.25">
      <c r="A74" s="145"/>
      <c r="B74" s="110" t="s">
        <v>59</v>
      </c>
      <c r="C74" s="102">
        <v>1361</v>
      </c>
      <c r="D74" s="106">
        <v>345</v>
      </c>
      <c r="E74" s="106">
        <v>552</v>
      </c>
      <c r="F74" s="107">
        <v>313</v>
      </c>
      <c r="G74" s="107">
        <v>228</v>
      </c>
      <c r="H74" s="107">
        <v>412</v>
      </c>
      <c r="I74" s="107">
        <v>728</v>
      </c>
      <c r="J74" s="107">
        <v>19</v>
      </c>
      <c r="K74" s="107">
        <v>145</v>
      </c>
      <c r="L74" s="107">
        <v>43</v>
      </c>
    </row>
    <row r="75" spans="1:12" ht="11.25">
      <c r="A75" s="145"/>
      <c r="B75" s="92"/>
      <c r="C75" s="77">
        <v>100</v>
      </c>
      <c r="D75" s="97">
        <f>D74/$C$74*100</f>
        <v>25.349008082292436</v>
      </c>
      <c r="E75" s="97">
        <f t="shared" ref="E75:L75" si="32">E74/$C$74*100</f>
        <v>40.558412931667895</v>
      </c>
      <c r="F75" s="97">
        <f t="shared" si="32"/>
        <v>22.997795738427627</v>
      </c>
      <c r="G75" s="97">
        <f t="shared" si="32"/>
        <v>16.752387950036738</v>
      </c>
      <c r="H75" s="97">
        <f t="shared" si="32"/>
        <v>30.27185892725937</v>
      </c>
      <c r="I75" s="97">
        <f t="shared" si="32"/>
        <v>53.490080822924327</v>
      </c>
      <c r="J75" s="97">
        <f t="shared" si="32"/>
        <v>1.3960323291697281</v>
      </c>
      <c r="K75" s="97">
        <f t="shared" si="32"/>
        <v>10.653930933137399</v>
      </c>
      <c r="L75" s="97">
        <f t="shared" si="32"/>
        <v>3.1594415870683319</v>
      </c>
    </row>
    <row r="76" spans="1:12" ht="11.25">
      <c r="A76" s="145"/>
      <c r="B76" s="110" t="s">
        <v>60</v>
      </c>
      <c r="C76" s="76">
        <v>320</v>
      </c>
      <c r="D76" s="106">
        <v>98</v>
      </c>
      <c r="E76" s="106">
        <v>141</v>
      </c>
      <c r="F76" s="107">
        <v>84</v>
      </c>
      <c r="G76" s="107">
        <v>63</v>
      </c>
      <c r="H76" s="107">
        <v>99</v>
      </c>
      <c r="I76" s="107">
        <v>191</v>
      </c>
      <c r="J76" s="107">
        <v>4</v>
      </c>
      <c r="K76" s="107">
        <v>20</v>
      </c>
      <c r="L76" s="107">
        <v>17</v>
      </c>
    </row>
    <row r="77" spans="1:12" ht="11.25">
      <c r="A77" s="145"/>
      <c r="B77" s="92"/>
      <c r="C77" s="77">
        <v>100</v>
      </c>
      <c r="D77" s="97">
        <f>D76/$C$76*100</f>
        <v>30.625000000000004</v>
      </c>
      <c r="E77" s="97">
        <f t="shared" ref="E77:L77" si="33">E76/$C$76*100</f>
        <v>44.0625</v>
      </c>
      <c r="F77" s="97">
        <f t="shared" si="33"/>
        <v>26.25</v>
      </c>
      <c r="G77" s="97">
        <f t="shared" si="33"/>
        <v>19.6875</v>
      </c>
      <c r="H77" s="97">
        <f t="shared" si="33"/>
        <v>30.9375</v>
      </c>
      <c r="I77" s="97">
        <f t="shared" si="33"/>
        <v>59.687500000000007</v>
      </c>
      <c r="J77" s="97">
        <f t="shared" si="33"/>
        <v>1.25</v>
      </c>
      <c r="K77" s="97">
        <f t="shared" si="33"/>
        <v>6.25</v>
      </c>
      <c r="L77" s="97">
        <f t="shared" si="33"/>
        <v>5.3125</v>
      </c>
    </row>
    <row r="78" spans="1:12" ht="11.25">
      <c r="A78" s="145"/>
      <c r="B78" s="110" t="s">
        <v>61</v>
      </c>
      <c r="C78" s="102">
        <v>720</v>
      </c>
      <c r="D78" s="106">
        <v>159</v>
      </c>
      <c r="E78" s="106">
        <v>298</v>
      </c>
      <c r="F78" s="107">
        <v>139</v>
      </c>
      <c r="G78" s="107">
        <v>89</v>
      </c>
      <c r="H78" s="107">
        <v>256</v>
      </c>
      <c r="I78" s="107">
        <v>391</v>
      </c>
      <c r="J78" s="107">
        <v>6</v>
      </c>
      <c r="K78" s="107">
        <v>86</v>
      </c>
      <c r="L78" s="107">
        <v>6</v>
      </c>
    </row>
    <row r="79" spans="1:12" ht="11.25">
      <c r="A79" s="145"/>
      <c r="B79" s="92"/>
      <c r="C79" s="77">
        <v>100</v>
      </c>
      <c r="D79" s="97">
        <f>D78/$C$78*100</f>
        <v>22.083333333333332</v>
      </c>
      <c r="E79" s="97">
        <f t="shared" ref="E79:L79" si="34">E78/$C$78*100</f>
        <v>41.388888888888886</v>
      </c>
      <c r="F79" s="97">
        <f t="shared" si="34"/>
        <v>19.305555555555557</v>
      </c>
      <c r="G79" s="97">
        <f t="shared" si="34"/>
        <v>12.361111111111111</v>
      </c>
      <c r="H79" s="97">
        <f t="shared" si="34"/>
        <v>35.555555555555557</v>
      </c>
      <c r="I79" s="97">
        <f t="shared" si="34"/>
        <v>54.30555555555555</v>
      </c>
      <c r="J79" s="97">
        <f t="shared" si="34"/>
        <v>0.83333333333333337</v>
      </c>
      <c r="K79" s="97">
        <f t="shared" si="34"/>
        <v>11.944444444444445</v>
      </c>
      <c r="L79" s="97">
        <f t="shared" si="34"/>
        <v>0.83333333333333337</v>
      </c>
    </row>
    <row r="80" spans="1:12" ht="11.25">
      <c r="A80" s="145"/>
      <c r="B80" s="110" t="s">
        <v>62</v>
      </c>
      <c r="C80" s="76">
        <v>252</v>
      </c>
      <c r="D80" s="106">
        <v>56</v>
      </c>
      <c r="E80" s="106">
        <v>100</v>
      </c>
      <c r="F80" s="107">
        <v>37</v>
      </c>
      <c r="G80" s="107">
        <v>29</v>
      </c>
      <c r="H80" s="107">
        <v>105</v>
      </c>
      <c r="I80" s="107">
        <v>135</v>
      </c>
      <c r="J80" s="107">
        <v>0</v>
      </c>
      <c r="K80" s="107">
        <v>37</v>
      </c>
      <c r="L80" s="107">
        <v>3</v>
      </c>
    </row>
    <row r="81" spans="1:12" ht="11.25">
      <c r="A81" s="145"/>
      <c r="B81" s="92"/>
      <c r="C81" s="77">
        <v>100</v>
      </c>
      <c r="D81" s="97">
        <f>D80/$C$80*100</f>
        <v>22.222222222222221</v>
      </c>
      <c r="E81" s="97">
        <f t="shared" ref="E81:L81" si="35">E80/$C$80*100</f>
        <v>39.682539682539684</v>
      </c>
      <c r="F81" s="97">
        <f t="shared" si="35"/>
        <v>14.682539682539684</v>
      </c>
      <c r="G81" s="97">
        <f t="shared" si="35"/>
        <v>11.507936507936508</v>
      </c>
      <c r="H81" s="97">
        <f t="shared" si="35"/>
        <v>41.666666666666671</v>
      </c>
      <c r="I81" s="97">
        <f t="shared" si="35"/>
        <v>53.571428571428569</v>
      </c>
      <c r="J81" s="97">
        <f t="shared" si="35"/>
        <v>0</v>
      </c>
      <c r="K81" s="97">
        <f t="shared" si="35"/>
        <v>14.682539682539684</v>
      </c>
      <c r="L81" s="97">
        <f t="shared" si="35"/>
        <v>1.1904761904761905</v>
      </c>
    </row>
    <row r="82" spans="1:12" ht="11.25">
      <c r="A82" s="145"/>
      <c r="B82" s="110" t="s">
        <v>63</v>
      </c>
      <c r="C82" s="102">
        <v>1907</v>
      </c>
      <c r="D82" s="106">
        <v>498</v>
      </c>
      <c r="E82" s="106">
        <v>776</v>
      </c>
      <c r="F82" s="107">
        <v>437</v>
      </c>
      <c r="G82" s="107">
        <v>306</v>
      </c>
      <c r="H82" s="107">
        <v>555</v>
      </c>
      <c r="I82" s="107">
        <v>954</v>
      </c>
      <c r="J82" s="107">
        <v>19</v>
      </c>
      <c r="K82" s="107">
        <v>203</v>
      </c>
      <c r="L82" s="107">
        <v>49</v>
      </c>
    </row>
    <row r="83" spans="1:12" ht="11.25">
      <c r="A83" s="145"/>
      <c r="B83" s="92"/>
      <c r="C83" s="77">
        <v>100</v>
      </c>
      <c r="D83" s="97">
        <f>D82/$C$82*100</f>
        <v>26.114315679077084</v>
      </c>
      <c r="E83" s="97">
        <f t="shared" ref="E83:L83" si="36">E82/$C$82*100</f>
        <v>40.692186680650238</v>
      </c>
      <c r="F83" s="97">
        <f t="shared" si="36"/>
        <v>22.91557420031463</v>
      </c>
      <c r="G83" s="97">
        <f t="shared" si="36"/>
        <v>16.046145778710017</v>
      </c>
      <c r="H83" s="97">
        <f t="shared" si="36"/>
        <v>29.10330361824856</v>
      </c>
      <c r="I83" s="97">
        <f t="shared" si="36"/>
        <v>50.02621919244887</v>
      </c>
      <c r="J83" s="97">
        <f t="shared" si="36"/>
        <v>0.99632931305715777</v>
      </c>
      <c r="K83" s="97">
        <f t="shared" si="36"/>
        <v>10.644992134242266</v>
      </c>
      <c r="L83" s="97">
        <f t="shared" si="36"/>
        <v>2.5694808599895125</v>
      </c>
    </row>
    <row r="84" spans="1:12" ht="11.25">
      <c r="A84" s="145"/>
      <c r="B84" s="110" t="s">
        <v>64</v>
      </c>
      <c r="C84" s="76">
        <v>483</v>
      </c>
      <c r="D84" s="106">
        <v>158</v>
      </c>
      <c r="E84" s="106">
        <v>211</v>
      </c>
      <c r="F84" s="107">
        <v>126</v>
      </c>
      <c r="G84" s="107">
        <v>95</v>
      </c>
      <c r="H84" s="107">
        <v>186</v>
      </c>
      <c r="I84" s="107">
        <v>284</v>
      </c>
      <c r="J84" s="107">
        <v>5</v>
      </c>
      <c r="K84" s="107">
        <v>33</v>
      </c>
      <c r="L84" s="107">
        <v>13</v>
      </c>
    </row>
    <row r="85" spans="1:12" ht="11.25">
      <c r="A85" s="145"/>
      <c r="B85" s="92"/>
      <c r="C85" s="77">
        <v>100</v>
      </c>
      <c r="D85" s="97">
        <f>D84/$C$84*100</f>
        <v>32.712215320910978</v>
      </c>
      <c r="E85" s="97">
        <f t="shared" ref="E85:L85" si="37">E84/$C$84*100</f>
        <v>43.685300207039333</v>
      </c>
      <c r="F85" s="97">
        <f t="shared" si="37"/>
        <v>26.086956521739129</v>
      </c>
      <c r="G85" s="97">
        <f t="shared" si="37"/>
        <v>19.668737060041408</v>
      </c>
      <c r="H85" s="97">
        <f t="shared" si="37"/>
        <v>38.509316770186338</v>
      </c>
      <c r="I85" s="97">
        <f t="shared" si="37"/>
        <v>58.799171842650097</v>
      </c>
      <c r="J85" s="97">
        <f t="shared" si="37"/>
        <v>1.0351966873706004</v>
      </c>
      <c r="K85" s="97">
        <f t="shared" si="37"/>
        <v>6.8322981366459627</v>
      </c>
      <c r="L85" s="97">
        <f t="shared" si="37"/>
        <v>2.691511387163561</v>
      </c>
    </row>
    <row r="86" spans="1:12" ht="11.25">
      <c r="A86" s="145"/>
      <c r="B86" s="108" t="s">
        <v>65</v>
      </c>
      <c r="C86" s="76">
        <v>1067</v>
      </c>
      <c r="D86" s="106">
        <v>309</v>
      </c>
      <c r="E86" s="106">
        <v>489</v>
      </c>
      <c r="F86" s="107">
        <v>323</v>
      </c>
      <c r="G86" s="107">
        <v>167</v>
      </c>
      <c r="H86" s="107">
        <v>283</v>
      </c>
      <c r="I86" s="107">
        <v>553</v>
      </c>
      <c r="J86" s="107">
        <v>15</v>
      </c>
      <c r="K86" s="107">
        <v>91</v>
      </c>
      <c r="L86" s="107">
        <v>25</v>
      </c>
    </row>
    <row r="87" spans="1:12" ht="11.25">
      <c r="A87" s="145"/>
      <c r="B87" s="92"/>
      <c r="C87" s="77">
        <v>100</v>
      </c>
      <c r="D87" s="115">
        <f>D86/$C$86*100</f>
        <v>28.959700093720713</v>
      </c>
      <c r="E87" s="115">
        <f t="shared" ref="E87:L87" si="38">E86/$C$86*100</f>
        <v>45.829428303655106</v>
      </c>
      <c r="F87" s="115">
        <f t="shared" si="38"/>
        <v>30.271790065604499</v>
      </c>
      <c r="G87" s="115">
        <f t="shared" si="38"/>
        <v>15.651358950328023</v>
      </c>
      <c r="H87" s="115">
        <f t="shared" si="38"/>
        <v>26.522961574507963</v>
      </c>
      <c r="I87" s="115">
        <f t="shared" si="38"/>
        <v>51.827553889409558</v>
      </c>
      <c r="J87" s="115">
        <f t="shared" si="38"/>
        <v>1.4058106841611997</v>
      </c>
      <c r="K87" s="115">
        <f t="shared" si="38"/>
        <v>8.5285848172446102</v>
      </c>
      <c r="L87" s="115">
        <f t="shared" si="38"/>
        <v>2.3430178069353329</v>
      </c>
    </row>
    <row r="88" spans="1:12" ht="11.25">
      <c r="A88" s="145"/>
      <c r="B88" s="117" t="s">
        <v>66</v>
      </c>
      <c r="C88" s="76">
        <v>454</v>
      </c>
      <c r="D88" s="118">
        <v>125</v>
      </c>
      <c r="E88" s="118">
        <v>187</v>
      </c>
      <c r="F88" s="118">
        <v>114</v>
      </c>
      <c r="G88" s="118">
        <v>89</v>
      </c>
      <c r="H88" s="118">
        <v>164</v>
      </c>
      <c r="I88" s="118">
        <v>248</v>
      </c>
      <c r="J88" s="118">
        <v>6</v>
      </c>
      <c r="K88" s="118">
        <v>51</v>
      </c>
      <c r="L88" s="118">
        <v>7</v>
      </c>
    </row>
    <row r="89" spans="1:12" ht="11.25">
      <c r="A89" s="145"/>
      <c r="B89" s="92"/>
      <c r="C89" s="77">
        <v>100</v>
      </c>
      <c r="D89" s="97">
        <f>D88/$C$88*100</f>
        <v>27.533039647577091</v>
      </c>
      <c r="E89" s="97">
        <f t="shared" ref="E89:L89" si="39">E88/$C$88*100</f>
        <v>41.189427312775329</v>
      </c>
      <c r="F89" s="97">
        <f t="shared" si="39"/>
        <v>25.110132158590311</v>
      </c>
      <c r="G89" s="97">
        <f t="shared" si="39"/>
        <v>19.603524229074889</v>
      </c>
      <c r="H89" s="97">
        <f t="shared" si="39"/>
        <v>36.12334801762114</v>
      </c>
      <c r="I89" s="97">
        <f t="shared" si="39"/>
        <v>54.625550660792953</v>
      </c>
      <c r="J89" s="97">
        <f t="shared" si="39"/>
        <v>1.3215859030837005</v>
      </c>
      <c r="K89" s="97">
        <f t="shared" si="39"/>
        <v>11.233480176211454</v>
      </c>
      <c r="L89" s="97">
        <f t="shared" si="39"/>
        <v>1.5418502202643172</v>
      </c>
    </row>
    <row r="90" spans="1:12" ht="11.25">
      <c r="A90" s="145"/>
      <c r="B90" s="110" t="s">
        <v>49</v>
      </c>
      <c r="C90" s="102">
        <v>13</v>
      </c>
      <c r="D90" s="106">
        <v>2</v>
      </c>
      <c r="E90" s="106">
        <v>7</v>
      </c>
      <c r="F90" s="107">
        <v>2</v>
      </c>
      <c r="G90" s="107">
        <v>3</v>
      </c>
      <c r="H90" s="107">
        <v>3</v>
      </c>
      <c r="I90" s="107">
        <v>5</v>
      </c>
      <c r="J90" s="107">
        <v>3</v>
      </c>
      <c r="K90" s="107">
        <v>1</v>
      </c>
      <c r="L90" s="107">
        <v>1</v>
      </c>
    </row>
    <row r="91" spans="1:12" ht="11.25">
      <c r="A91" s="145"/>
      <c r="B91" s="92"/>
      <c r="C91" s="77">
        <v>100</v>
      </c>
      <c r="D91" s="97">
        <f>D90/$C$90*100</f>
        <v>15.384615384615385</v>
      </c>
      <c r="E91" s="97">
        <f t="shared" ref="E91:L91" si="40">E90/$C$90*100</f>
        <v>53.846153846153847</v>
      </c>
      <c r="F91" s="97">
        <f t="shared" si="40"/>
        <v>15.384615384615385</v>
      </c>
      <c r="G91" s="97">
        <f t="shared" si="40"/>
        <v>23.076923076923077</v>
      </c>
      <c r="H91" s="97">
        <f t="shared" si="40"/>
        <v>23.076923076923077</v>
      </c>
      <c r="I91" s="97">
        <f t="shared" si="40"/>
        <v>38.461538461538467</v>
      </c>
      <c r="J91" s="97">
        <f t="shared" si="40"/>
        <v>23.076923076923077</v>
      </c>
      <c r="K91" s="97">
        <f t="shared" si="40"/>
        <v>7.6923076923076925</v>
      </c>
      <c r="L91" s="97">
        <f t="shared" si="40"/>
        <v>7.6923076923076925</v>
      </c>
    </row>
    <row r="92" spans="1:12" ht="11.25">
      <c r="A92" s="145"/>
      <c r="B92" s="110" t="s">
        <v>67</v>
      </c>
      <c r="C92" s="76">
        <v>93</v>
      </c>
      <c r="D92" s="106">
        <v>6</v>
      </c>
      <c r="E92" s="106">
        <v>24</v>
      </c>
      <c r="F92" s="107">
        <v>6</v>
      </c>
      <c r="G92" s="107">
        <v>7</v>
      </c>
      <c r="H92" s="107">
        <v>11</v>
      </c>
      <c r="I92" s="107">
        <v>23</v>
      </c>
      <c r="J92" s="107">
        <v>3</v>
      </c>
      <c r="K92" s="107">
        <v>36</v>
      </c>
      <c r="L92" s="107">
        <v>6</v>
      </c>
    </row>
    <row r="93" spans="1:12" ht="11.25">
      <c r="A93" s="145"/>
      <c r="B93" s="92"/>
      <c r="C93" s="77">
        <v>100</v>
      </c>
      <c r="D93" s="97">
        <f>D92/$C$92*100</f>
        <v>6.4516129032258061</v>
      </c>
      <c r="E93" s="97">
        <f t="shared" ref="E93:L93" si="41">E92/$C$92*100</f>
        <v>25.806451612903224</v>
      </c>
      <c r="F93" s="97">
        <f t="shared" si="41"/>
        <v>6.4516129032258061</v>
      </c>
      <c r="G93" s="97">
        <f t="shared" si="41"/>
        <v>7.5268817204301079</v>
      </c>
      <c r="H93" s="97">
        <f t="shared" si="41"/>
        <v>11.827956989247312</v>
      </c>
      <c r="I93" s="97">
        <f t="shared" si="41"/>
        <v>24.731182795698924</v>
      </c>
      <c r="J93" s="97">
        <f t="shared" si="41"/>
        <v>3.225806451612903</v>
      </c>
      <c r="K93" s="97">
        <f t="shared" si="41"/>
        <v>38.70967741935484</v>
      </c>
      <c r="L93" s="97">
        <f t="shared" si="41"/>
        <v>6.4516129032258061</v>
      </c>
    </row>
    <row r="94" spans="1:12" ht="11.25">
      <c r="A94" s="145"/>
      <c r="B94" s="110" t="s">
        <v>68</v>
      </c>
      <c r="C94" s="102">
        <v>21</v>
      </c>
      <c r="D94" s="106">
        <v>3</v>
      </c>
      <c r="E94" s="106">
        <v>9</v>
      </c>
      <c r="F94" s="107">
        <v>3</v>
      </c>
      <c r="G94" s="107">
        <v>3</v>
      </c>
      <c r="H94" s="107">
        <v>7</v>
      </c>
      <c r="I94" s="107">
        <v>5</v>
      </c>
      <c r="J94" s="107">
        <v>1</v>
      </c>
      <c r="K94" s="107">
        <v>2</v>
      </c>
      <c r="L94" s="107">
        <v>6</v>
      </c>
    </row>
    <row r="95" spans="1:12" ht="11.25">
      <c r="A95" s="146"/>
      <c r="B95" s="94"/>
      <c r="C95" s="75">
        <v>100</v>
      </c>
      <c r="D95" s="109">
        <f>D94/$C$94*100</f>
        <v>14.285714285714285</v>
      </c>
      <c r="E95" s="109">
        <f t="shared" ref="E95:L95" si="42">E94/$C$94*100</f>
        <v>42.857142857142854</v>
      </c>
      <c r="F95" s="109">
        <f t="shared" si="42"/>
        <v>14.285714285714285</v>
      </c>
      <c r="G95" s="109">
        <f t="shared" si="42"/>
        <v>14.285714285714285</v>
      </c>
      <c r="H95" s="109">
        <f t="shared" si="42"/>
        <v>33.333333333333329</v>
      </c>
      <c r="I95" s="109">
        <f t="shared" si="42"/>
        <v>23.809523809523807</v>
      </c>
      <c r="J95" s="109">
        <f t="shared" si="42"/>
        <v>4.7619047619047619</v>
      </c>
      <c r="K95" s="109">
        <f t="shared" si="42"/>
        <v>9.5238095238095237</v>
      </c>
      <c r="L95" s="109">
        <f t="shared" si="42"/>
        <v>28.571428571428569</v>
      </c>
    </row>
  </sheetData>
  <mergeCells count="6">
    <mergeCell ref="A72:A95"/>
    <mergeCell ref="A4:L4"/>
    <mergeCell ref="A12:A17"/>
    <mergeCell ref="A18:A31"/>
    <mergeCell ref="A32:A53"/>
    <mergeCell ref="A54:A71"/>
  </mergeCells>
  <phoneticPr fontId="5"/>
  <pageMargins left="1.5748031496062993" right="0.19685039370078741" top="0.19685039370078741" bottom="0.27559055118110237" header="0.31496062992125984" footer="0.23622047244094491"/>
  <pageSetup paperSize="9" scale="90" orientation="portrait" useFirstPageNumber="1" r:id="rId1"/>
  <rowBreaks count="1" manualBreakCount="1">
    <brk id="53"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showGridLines="0" view="pageBreakPreview" zoomScaleNormal="85" zoomScaleSheetLayoutView="100" workbookViewId="0"/>
  </sheetViews>
  <sheetFormatPr defaultRowHeight="13.5"/>
  <cols>
    <col min="1" max="1" width="4.25" style="1" customWidth="1"/>
    <col min="2" max="2" width="20.375" style="1" bestFit="1" customWidth="1"/>
    <col min="3" max="3" width="5" style="33" customWidth="1"/>
    <col min="4" max="7" width="6.625" style="1" customWidth="1"/>
    <col min="8" max="8" width="4.625" style="2" customWidth="1"/>
    <col min="11" max="11" width="4.625" style="2" customWidth="1"/>
    <col min="12" max="16384" width="9" style="2"/>
  </cols>
  <sheetData>
    <row r="1" spans="1:7" ht="22.5" customHeight="1" thickBot="1">
      <c r="A1" s="126" t="s">
        <v>73</v>
      </c>
      <c r="B1" s="5"/>
      <c r="C1" s="32"/>
      <c r="D1" s="2"/>
      <c r="E1" s="5"/>
      <c r="F1" s="2"/>
      <c r="G1" s="2"/>
    </row>
    <row r="2" spans="1:7" ht="11.25" customHeight="1">
      <c r="D2" s="79"/>
      <c r="F2" s="79"/>
      <c r="G2" s="2"/>
    </row>
    <row r="3" spans="1:7" ht="11.25" customHeight="1">
      <c r="D3" s="2"/>
      <c r="F3" s="2"/>
      <c r="G3" s="2"/>
    </row>
    <row r="4" spans="1:7" ht="29.25" customHeight="1">
      <c r="A4" s="148" t="s">
        <v>134</v>
      </c>
      <c r="B4" s="148"/>
      <c r="C4" s="148"/>
      <c r="D4" s="148"/>
      <c r="E4" s="148"/>
      <c r="F4" s="148"/>
      <c r="G4" s="148"/>
    </row>
    <row r="5" spans="1:7">
      <c r="B5" s="83"/>
      <c r="C5" s="84"/>
      <c r="D5" s="2"/>
      <c r="E5" s="124"/>
      <c r="F5" s="2"/>
      <c r="G5" s="2"/>
    </row>
    <row r="6" spans="1:7">
      <c r="B6" s="83"/>
      <c r="C6" s="84"/>
      <c r="D6" s="2"/>
      <c r="E6" s="124"/>
      <c r="F6" s="2"/>
      <c r="G6" s="2"/>
    </row>
    <row r="7" spans="1:7">
      <c r="A7" s="2"/>
      <c r="B7" s="83"/>
      <c r="C7" s="84"/>
      <c r="D7" s="81"/>
      <c r="E7" s="80"/>
      <c r="F7" s="81"/>
      <c r="G7" s="2"/>
    </row>
    <row r="8" spans="1:7" ht="24" customHeight="1">
      <c r="A8" s="2"/>
      <c r="B8" s="61"/>
      <c r="D8" s="111"/>
      <c r="E8" s="112"/>
      <c r="F8" s="112"/>
      <c r="G8" s="113"/>
    </row>
    <row r="9" spans="1:7" s="4" customFormat="1" ht="180" customHeight="1">
      <c r="A9" s="74" t="s">
        <v>11</v>
      </c>
      <c r="B9" s="3"/>
      <c r="C9" s="62" t="s">
        <v>10</v>
      </c>
      <c r="D9" s="122" t="s">
        <v>135</v>
      </c>
      <c r="E9" s="122" t="s">
        <v>136</v>
      </c>
      <c r="F9" s="122" t="s">
        <v>90</v>
      </c>
      <c r="G9" s="122" t="s">
        <v>77</v>
      </c>
    </row>
    <row r="10" spans="1:7" s="37" customFormat="1" ht="12" customHeight="1">
      <c r="A10" s="34"/>
      <c r="B10" s="35" t="s">
        <v>7</v>
      </c>
      <c r="C10" s="101">
        <v>2517</v>
      </c>
      <c r="D10" s="57">
        <v>1171</v>
      </c>
      <c r="E10" s="57">
        <v>1251</v>
      </c>
      <c r="F10" s="85">
        <v>52</v>
      </c>
      <c r="G10" s="85">
        <v>43</v>
      </c>
    </row>
    <row r="11" spans="1:7" s="39" customFormat="1" ht="12" customHeight="1">
      <c r="A11" s="38"/>
      <c r="B11" s="82"/>
      <c r="C11" s="75">
        <v>100</v>
      </c>
      <c r="D11" s="58">
        <f t="shared" ref="D11:G11" si="0">D10/$C$10*100</f>
        <v>46.523639253079061</v>
      </c>
      <c r="E11" s="58">
        <f t="shared" si="0"/>
        <v>49.702026221692492</v>
      </c>
      <c r="F11" s="109">
        <f t="shared" si="0"/>
        <v>2.0659515295987285</v>
      </c>
      <c r="G11" s="109">
        <f t="shared" si="0"/>
        <v>1.7083829956297178</v>
      </c>
    </row>
    <row r="12" spans="1:7" s="37" customFormat="1" ht="12" customHeight="1">
      <c r="A12" s="141" t="s">
        <v>18</v>
      </c>
      <c r="B12" s="86" t="s">
        <v>8</v>
      </c>
      <c r="C12" s="101">
        <v>986</v>
      </c>
      <c r="D12" s="85">
        <v>484</v>
      </c>
      <c r="E12" s="85">
        <v>471</v>
      </c>
      <c r="F12" s="36">
        <v>20</v>
      </c>
      <c r="G12" s="36">
        <v>11</v>
      </c>
    </row>
    <row r="13" spans="1:7" s="39" customFormat="1" ht="12" customHeight="1">
      <c r="A13" s="142"/>
      <c r="B13" s="89"/>
      <c r="C13" s="76">
        <v>100</v>
      </c>
      <c r="D13" s="114">
        <f t="shared" ref="D13:G13" si="1">D12/$C$12*100</f>
        <v>49.087221095334691</v>
      </c>
      <c r="E13" s="114">
        <f t="shared" si="1"/>
        <v>47.768762677484787</v>
      </c>
      <c r="F13" s="115">
        <f t="shared" si="1"/>
        <v>2.028397565922921</v>
      </c>
      <c r="G13" s="115">
        <f t="shared" si="1"/>
        <v>1.1156186612576064</v>
      </c>
    </row>
    <row r="14" spans="1:7" s="37" customFormat="1" ht="12" customHeight="1">
      <c r="A14" s="142"/>
      <c r="B14" s="88" t="s">
        <v>9</v>
      </c>
      <c r="C14" s="102">
        <v>1513</v>
      </c>
      <c r="D14" s="98">
        <v>682</v>
      </c>
      <c r="E14" s="98">
        <v>770</v>
      </c>
      <c r="F14" s="40">
        <v>32</v>
      </c>
      <c r="G14" s="40">
        <v>29</v>
      </c>
    </row>
    <row r="15" spans="1:7" s="39" customFormat="1" ht="12" customHeight="1">
      <c r="A15" s="142"/>
      <c r="B15" s="87"/>
      <c r="C15" s="77">
        <v>100</v>
      </c>
      <c r="D15" s="116">
        <f t="shared" ref="D15:G15" si="2">D14/$C$14*100</f>
        <v>45.076007931262389</v>
      </c>
      <c r="E15" s="116">
        <f t="shared" si="2"/>
        <v>50.892267019167214</v>
      </c>
      <c r="F15" s="97">
        <f t="shared" si="2"/>
        <v>2.1150033046926633</v>
      </c>
      <c r="G15" s="97">
        <f t="shared" si="2"/>
        <v>1.9167217448777263</v>
      </c>
    </row>
    <row r="16" spans="1:7" s="37" customFormat="1" ht="12" customHeight="1">
      <c r="A16" s="142"/>
      <c r="B16" s="91" t="s">
        <v>13</v>
      </c>
      <c r="C16" s="76">
        <v>18</v>
      </c>
      <c r="D16" s="96">
        <v>5</v>
      </c>
      <c r="E16" s="96">
        <v>10</v>
      </c>
      <c r="F16" s="41">
        <v>0</v>
      </c>
      <c r="G16" s="41">
        <v>3</v>
      </c>
    </row>
    <row r="17" spans="1:11" s="39" customFormat="1" ht="12" customHeight="1">
      <c r="A17" s="143"/>
      <c r="B17" s="90"/>
      <c r="C17" s="75">
        <v>100</v>
      </c>
      <c r="D17" s="58">
        <f t="shared" ref="D17:G17" si="3">D16/$C$16*100</f>
        <v>27.777777777777779</v>
      </c>
      <c r="E17" s="58">
        <f t="shared" si="3"/>
        <v>55.555555555555557</v>
      </c>
      <c r="F17" s="109">
        <f t="shared" si="3"/>
        <v>0</v>
      </c>
      <c r="G17" s="109">
        <f t="shared" si="3"/>
        <v>16.666666666666664</v>
      </c>
    </row>
    <row r="18" spans="1:11" s="66" customFormat="1" ht="12" customHeight="1">
      <c r="A18" s="142" t="s">
        <v>19</v>
      </c>
      <c r="B18" s="88" t="s">
        <v>55</v>
      </c>
      <c r="C18" s="102">
        <v>188</v>
      </c>
      <c r="D18" s="96">
        <v>44</v>
      </c>
      <c r="E18" s="96">
        <v>136</v>
      </c>
      <c r="F18" s="41">
        <v>7</v>
      </c>
      <c r="G18" s="41">
        <v>1</v>
      </c>
      <c r="K18" s="37"/>
    </row>
    <row r="19" spans="1:11" s="39" customFormat="1" ht="12" customHeight="1">
      <c r="A19" s="142"/>
      <c r="B19" s="87"/>
      <c r="C19" s="77">
        <v>100</v>
      </c>
      <c r="D19" s="97">
        <f t="shared" ref="D19:G19" si="4">D18/$C$18*100</f>
        <v>23.404255319148938</v>
      </c>
      <c r="E19" s="97">
        <f t="shared" si="4"/>
        <v>72.340425531914903</v>
      </c>
      <c r="F19" s="97">
        <f t="shared" si="4"/>
        <v>3.7234042553191489</v>
      </c>
      <c r="G19" s="97">
        <f t="shared" si="4"/>
        <v>0.53191489361702127</v>
      </c>
    </row>
    <row r="20" spans="1:11" s="66" customFormat="1" ht="12" customHeight="1">
      <c r="A20" s="142"/>
      <c r="B20" s="88" t="s">
        <v>14</v>
      </c>
      <c r="C20" s="102">
        <v>262</v>
      </c>
      <c r="D20" s="96">
        <v>102</v>
      </c>
      <c r="E20" s="96">
        <v>159</v>
      </c>
      <c r="F20" s="41">
        <v>1</v>
      </c>
      <c r="G20" s="41">
        <v>0</v>
      </c>
      <c r="K20" s="37"/>
    </row>
    <row r="21" spans="1:11" s="39" customFormat="1" ht="12" customHeight="1">
      <c r="A21" s="142"/>
      <c r="B21" s="87"/>
      <c r="C21" s="77">
        <v>100</v>
      </c>
      <c r="D21" s="97">
        <f t="shared" ref="D21:G21" si="5">D20/$C$20*100</f>
        <v>38.931297709923662</v>
      </c>
      <c r="E21" s="97">
        <f t="shared" si="5"/>
        <v>60.687022900763353</v>
      </c>
      <c r="F21" s="97">
        <f t="shared" si="5"/>
        <v>0.38167938931297707</v>
      </c>
      <c r="G21" s="97">
        <f t="shared" si="5"/>
        <v>0</v>
      </c>
    </row>
    <row r="22" spans="1:11" s="66" customFormat="1" ht="12" customHeight="1">
      <c r="A22" s="142"/>
      <c r="B22" s="91" t="s">
        <v>15</v>
      </c>
      <c r="C22" s="102">
        <v>406</v>
      </c>
      <c r="D22" s="98">
        <v>177</v>
      </c>
      <c r="E22" s="98">
        <v>222</v>
      </c>
      <c r="F22" s="40">
        <v>2</v>
      </c>
      <c r="G22" s="40">
        <v>5</v>
      </c>
      <c r="K22" s="37"/>
    </row>
    <row r="23" spans="1:11" s="39" customFormat="1" ht="12" customHeight="1">
      <c r="A23" s="142"/>
      <c r="B23" s="87"/>
      <c r="C23" s="76">
        <v>100</v>
      </c>
      <c r="D23" s="97">
        <f t="shared" ref="D23:G23" si="6">D22/$C$22*100</f>
        <v>43.596059113300498</v>
      </c>
      <c r="E23" s="97">
        <f t="shared" si="6"/>
        <v>54.679802955665025</v>
      </c>
      <c r="F23" s="97">
        <f t="shared" si="6"/>
        <v>0.49261083743842365</v>
      </c>
      <c r="G23" s="97">
        <f t="shared" si="6"/>
        <v>1.2315270935960592</v>
      </c>
    </row>
    <row r="24" spans="1:11" s="66" customFormat="1" ht="12" customHeight="1">
      <c r="A24" s="142"/>
      <c r="B24" s="88" t="s">
        <v>16</v>
      </c>
      <c r="C24" s="102">
        <v>451</v>
      </c>
      <c r="D24" s="96">
        <v>208</v>
      </c>
      <c r="E24" s="96">
        <v>232</v>
      </c>
      <c r="F24" s="41">
        <v>5</v>
      </c>
      <c r="G24" s="41">
        <v>6</v>
      </c>
      <c r="K24" s="37"/>
    </row>
    <row r="25" spans="1:11" s="39" customFormat="1" ht="12" customHeight="1">
      <c r="A25" s="142"/>
      <c r="B25" s="87"/>
      <c r="C25" s="77">
        <v>100</v>
      </c>
      <c r="D25" s="97">
        <f t="shared" ref="D25:G25" si="7">D24/$C$24*100</f>
        <v>46.119733924611971</v>
      </c>
      <c r="E25" s="97">
        <f t="shared" si="7"/>
        <v>51.441241685144121</v>
      </c>
      <c r="F25" s="97">
        <f t="shared" si="7"/>
        <v>1.1086474501108647</v>
      </c>
      <c r="G25" s="97">
        <f t="shared" si="7"/>
        <v>1.3303769401330376</v>
      </c>
    </row>
    <row r="26" spans="1:11" s="66" customFormat="1" ht="12" customHeight="1">
      <c r="A26" s="142"/>
      <c r="B26" s="88" t="s">
        <v>17</v>
      </c>
      <c r="C26" s="102">
        <v>554</v>
      </c>
      <c r="D26" s="98">
        <v>282</v>
      </c>
      <c r="E26" s="98">
        <v>250</v>
      </c>
      <c r="F26" s="40">
        <v>15</v>
      </c>
      <c r="G26" s="40">
        <v>7</v>
      </c>
      <c r="K26" s="37"/>
    </row>
    <row r="27" spans="1:11" s="39" customFormat="1" ht="12" customHeight="1">
      <c r="A27" s="142"/>
      <c r="B27" s="87"/>
      <c r="C27" s="76">
        <v>100</v>
      </c>
      <c r="D27" s="97">
        <f t="shared" ref="D27:G27" si="8">D26/$C$26*100</f>
        <v>50.902527075812273</v>
      </c>
      <c r="E27" s="97">
        <f t="shared" si="8"/>
        <v>45.126353790613713</v>
      </c>
      <c r="F27" s="97">
        <f t="shared" si="8"/>
        <v>2.7075812274368229</v>
      </c>
      <c r="G27" s="97">
        <f t="shared" si="8"/>
        <v>1.2635379061371841</v>
      </c>
    </row>
    <row r="28" spans="1:11" s="37" customFormat="1" ht="12" customHeight="1">
      <c r="A28" s="142"/>
      <c r="B28" s="91" t="s">
        <v>56</v>
      </c>
      <c r="C28" s="102">
        <v>639</v>
      </c>
      <c r="D28" s="98">
        <v>353</v>
      </c>
      <c r="E28" s="98">
        <v>242</v>
      </c>
      <c r="F28" s="40">
        <v>22</v>
      </c>
      <c r="G28" s="40">
        <v>22</v>
      </c>
    </row>
    <row r="29" spans="1:11" s="39" customFormat="1" ht="12" customHeight="1">
      <c r="A29" s="142"/>
      <c r="B29" s="87"/>
      <c r="C29" s="77">
        <v>100</v>
      </c>
      <c r="D29" s="97">
        <f t="shared" ref="D29:G29" si="9">D28/$C$28*100</f>
        <v>55.242566510172139</v>
      </c>
      <c r="E29" s="97">
        <f t="shared" si="9"/>
        <v>37.871674491392803</v>
      </c>
      <c r="F29" s="97">
        <f t="shared" si="9"/>
        <v>3.4428794992175273</v>
      </c>
      <c r="G29" s="97">
        <f t="shared" si="9"/>
        <v>3.4428794992175273</v>
      </c>
    </row>
    <row r="30" spans="1:11" s="66" customFormat="1" ht="12" customHeight="1">
      <c r="A30" s="142"/>
      <c r="B30" s="88" t="s">
        <v>12</v>
      </c>
      <c r="C30" s="102">
        <v>17</v>
      </c>
      <c r="D30" s="96">
        <v>5</v>
      </c>
      <c r="E30" s="96">
        <v>10</v>
      </c>
      <c r="F30" s="41">
        <v>0</v>
      </c>
      <c r="G30" s="41">
        <v>2</v>
      </c>
      <c r="K30" s="37"/>
    </row>
    <row r="31" spans="1:11" s="39" customFormat="1" ht="12" customHeight="1">
      <c r="A31" s="143"/>
      <c r="B31" s="90"/>
      <c r="C31" s="75">
        <v>100</v>
      </c>
      <c r="D31" s="97">
        <f t="shared" ref="D31:G31" si="10">D30/$C$30*100</f>
        <v>29.411764705882355</v>
      </c>
      <c r="E31" s="97">
        <f t="shared" si="10"/>
        <v>58.82352941176471</v>
      </c>
      <c r="F31" s="97">
        <f t="shared" si="10"/>
        <v>0</v>
      </c>
      <c r="G31" s="97">
        <f t="shared" si="10"/>
        <v>11.76470588235294</v>
      </c>
    </row>
    <row r="32" spans="1:11" s="66" customFormat="1" ht="12" customHeight="1">
      <c r="A32" s="141" t="s">
        <v>20</v>
      </c>
      <c r="B32" s="86" t="s">
        <v>21</v>
      </c>
      <c r="C32" s="101">
        <v>313</v>
      </c>
      <c r="D32" s="85">
        <v>50</v>
      </c>
      <c r="E32" s="85">
        <v>253</v>
      </c>
      <c r="F32" s="36">
        <v>3</v>
      </c>
      <c r="G32" s="36">
        <v>7</v>
      </c>
      <c r="K32" s="37"/>
    </row>
    <row r="33" spans="1:11" s="39" customFormat="1" ht="12" customHeight="1">
      <c r="A33" s="142"/>
      <c r="B33" s="87"/>
      <c r="C33" s="76">
        <v>100</v>
      </c>
      <c r="D33" s="97">
        <f t="shared" ref="D33:G33" si="11">D32/$C$32*100</f>
        <v>15.974440894568689</v>
      </c>
      <c r="E33" s="97">
        <f t="shared" si="11"/>
        <v>80.83067092651757</v>
      </c>
      <c r="F33" s="97">
        <f t="shared" si="11"/>
        <v>0.95846645367412142</v>
      </c>
      <c r="G33" s="97">
        <f t="shared" si="11"/>
        <v>2.2364217252396164</v>
      </c>
    </row>
    <row r="34" spans="1:11" s="66" customFormat="1" ht="12" customHeight="1">
      <c r="A34" s="142"/>
      <c r="B34" s="91" t="s">
        <v>22</v>
      </c>
      <c r="C34" s="102">
        <v>352</v>
      </c>
      <c r="D34" s="98">
        <v>208</v>
      </c>
      <c r="E34" s="98">
        <v>131</v>
      </c>
      <c r="F34" s="40">
        <v>10</v>
      </c>
      <c r="G34" s="40">
        <v>3</v>
      </c>
      <c r="K34" s="37"/>
    </row>
    <row r="35" spans="1:11" s="39" customFormat="1" ht="12" customHeight="1">
      <c r="A35" s="142"/>
      <c r="B35" s="87"/>
      <c r="C35" s="77">
        <v>100</v>
      </c>
      <c r="D35" s="97">
        <f t="shared" ref="D35:G35" si="12">D34/$C$34*100</f>
        <v>59.090909090909093</v>
      </c>
      <c r="E35" s="97">
        <f t="shared" si="12"/>
        <v>37.215909090909086</v>
      </c>
      <c r="F35" s="97">
        <f t="shared" si="12"/>
        <v>2.8409090909090908</v>
      </c>
      <c r="G35" s="97">
        <f t="shared" si="12"/>
        <v>0.85227272727272718</v>
      </c>
    </row>
    <row r="36" spans="1:11" s="66" customFormat="1" ht="12" customHeight="1">
      <c r="A36" s="142"/>
      <c r="B36" s="88" t="s">
        <v>23</v>
      </c>
      <c r="C36" s="76">
        <v>327</v>
      </c>
      <c r="D36" s="96">
        <v>153</v>
      </c>
      <c r="E36" s="96">
        <v>161</v>
      </c>
      <c r="F36" s="41">
        <v>5</v>
      </c>
      <c r="G36" s="41">
        <v>8</v>
      </c>
      <c r="K36" s="37"/>
    </row>
    <row r="37" spans="1:11" s="39" customFormat="1" ht="12" customHeight="1">
      <c r="A37" s="142"/>
      <c r="B37" s="87"/>
      <c r="C37" s="76">
        <v>100</v>
      </c>
      <c r="D37" s="97">
        <f t="shared" ref="D37:G37" si="13">D36/$C$36*100</f>
        <v>46.788990825688074</v>
      </c>
      <c r="E37" s="97">
        <f t="shared" si="13"/>
        <v>49.235474006116206</v>
      </c>
      <c r="F37" s="97">
        <f t="shared" si="13"/>
        <v>1.5290519877675841</v>
      </c>
      <c r="G37" s="97">
        <f t="shared" si="13"/>
        <v>2.4464831804281344</v>
      </c>
    </row>
    <row r="38" spans="1:11" s="66" customFormat="1" ht="12" customHeight="1">
      <c r="A38" s="142"/>
      <c r="B38" s="88" t="s">
        <v>24</v>
      </c>
      <c r="C38" s="102">
        <v>248</v>
      </c>
      <c r="D38" s="98">
        <v>85</v>
      </c>
      <c r="E38" s="98">
        <v>155</v>
      </c>
      <c r="F38" s="40">
        <v>6</v>
      </c>
      <c r="G38" s="40">
        <v>2</v>
      </c>
      <c r="K38" s="37"/>
    </row>
    <row r="39" spans="1:11" s="39" customFormat="1" ht="12" customHeight="1">
      <c r="A39" s="142"/>
      <c r="B39" s="87"/>
      <c r="C39" s="77">
        <v>100</v>
      </c>
      <c r="D39" s="97">
        <f t="shared" ref="D39:G39" si="14">D38/$C$38*100</f>
        <v>34.274193548387096</v>
      </c>
      <c r="E39" s="97">
        <f t="shared" si="14"/>
        <v>62.5</v>
      </c>
      <c r="F39" s="97">
        <f t="shared" si="14"/>
        <v>2.4193548387096775</v>
      </c>
      <c r="G39" s="97">
        <f t="shared" si="14"/>
        <v>0.80645161290322576</v>
      </c>
    </row>
    <row r="40" spans="1:11" s="66" customFormat="1" ht="12" customHeight="1">
      <c r="A40" s="142"/>
      <c r="B40" s="88" t="s">
        <v>25</v>
      </c>
      <c r="C40" s="76">
        <v>167</v>
      </c>
      <c r="D40" s="96">
        <v>75</v>
      </c>
      <c r="E40" s="96">
        <v>84</v>
      </c>
      <c r="F40" s="41">
        <v>3</v>
      </c>
      <c r="G40" s="41">
        <v>5</v>
      </c>
      <c r="K40" s="37"/>
    </row>
    <row r="41" spans="1:11" s="39" customFormat="1" ht="12" customHeight="1">
      <c r="A41" s="142"/>
      <c r="B41" s="87"/>
      <c r="C41" s="76">
        <v>100</v>
      </c>
      <c r="D41" s="97">
        <f t="shared" ref="D41:G41" si="15">D40/$C$40*100</f>
        <v>44.91017964071856</v>
      </c>
      <c r="E41" s="97">
        <f t="shared" si="15"/>
        <v>50.299401197604787</v>
      </c>
      <c r="F41" s="97">
        <f t="shared" si="15"/>
        <v>1.7964071856287425</v>
      </c>
      <c r="G41" s="97">
        <f t="shared" si="15"/>
        <v>2.9940119760479043</v>
      </c>
    </row>
    <row r="42" spans="1:11" s="37" customFormat="1" ht="12" customHeight="1">
      <c r="A42" s="142"/>
      <c r="B42" s="91" t="s">
        <v>26</v>
      </c>
      <c r="C42" s="102">
        <v>275</v>
      </c>
      <c r="D42" s="98">
        <v>111</v>
      </c>
      <c r="E42" s="98">
        <v>162</v>
      </c>
      <c r="F42" s="40">
        <v>2</v>
      </c>
      <c r="G42" s="40">
        <v>0</v>
      </c>
    </row>
    <row r="43" spans="1:11" s="39" customFormat="1" ht="12" customHeight="1">
      <c r="A43" s="142"/>
      <c r="B43" s="87"/>
      <c r="C43" s="77">
        <v>100</v>
      </c>
      <c r="D43" s="97">
        <f t="shared" ref="D43:G43" si="16">D42/$C$42*100</f>
        <v>40.36363636363636</v>
      </c>
      <c r="E43" s="97">
        <f t="shared" si="16"/>
        <v>58.909090909090914</v>
      </c>
      <c r="F43" s="97">
        <f t="shared" si="16"/>
        <v>0.72727272727272729</v>
      </c>
      <c r="G43" s="97">
        <f t="shared" si="16"/>
        <v>0</v>
      </c>
    </row>
    <row r="44" spans="1:11" s="37" customFormat="1" ht="12" customHeight="1">
      <c r="A44" s="142"/>
      <c r="B44" s="88" t="s">
        <v>27</v>
      </c>
      <c r="C44" s="76">
        <v>147</v>
      </c>
      <c r="D44" s="96">
        <v>116</v>
      </c>
      <c r="E44" s="96">
        <v>25</v>
      </c>
      <c r="F44" s="41">
        <v>4</v>
      </c>
      <c r="G44" s="41">
        <v>2</v>
      </c>
    </row>
    <row r="45" spans="1:11" s="39" customFormat="1" ht="12" customHeight="1">
      <c r="A45" s="142"/>
      <c r="B45" s="87"/>
      <c r="C45" s="76">
        <v>100</v>
      </c>
      <c r="D45" s="97">
        <f t="shared" ref="D45:G45" si="17">D44/$C$44*100</f>
        <v>78.911564625850332</v>
      </c>
      <c r="E45" s="97">
        <f t="shared" si="17"/>
        <v>17.006802721088434</v>
      </c>
      <c r="F45" s="97">
        <f t="shared" si="17"/>
        <v>2.7210884353741496</v>
      </c>
      <c r="G45" s="97">
        <f t="shared" si="17"/>
        <v>1.3605442176870748</v>
      </c>
    </row>
    <row r="46" spans="1:11" s="37" customFormat="1" ht="12" customHeight="1">
      <c r="A46" s="142"/>
      <c r="B46" s="91" t="s">
        <v>28</v>
      </c>
      <c r="C46" s="102">
        <v>194</v>
      </c>
      <c r="D46" s="98">
        <v>116</v>
      </c>
      <c r="E46" s="98">
        <v>67</v>
      </c>
      <c r="F46" s="40">
        <v>8</v>
      </c>
      <c r="G46" s="40">
        <v>3</v>
      </c>
    </row>
    <row r="47" spans="1:11" s="39" customFormat="1" ht="12" customHeight="1">
      <c r="A47" s="142"/>
      <c r="B47" s="87"/>
      <c r="C47" s="77">
        <v>100</v>
      </c>
      <c r="D47" s="97">
        <f t="shared" ref="D47:G47" si="18">D46/$C$46*100</f>
        <v>59.793814432989691</v>
      </c>
      <c r="E47" s="97">
        <f t="shared" si="18"/>
        <v>34.536082474226802</v>
      </c>
      <c r="F47" s="97">
        <f t="shared" si="18"/>
        <v>4.1237113402061851</v>
      </c>
      <c r="G47" s="97">
        <f t="shared" si="18"/>
        <v>1.5463917525773196</v>
      </c>
    </row>
    <row r="48" spans="1:11" s="66" customFormat="1" ht="12" customHeight="1">
      <c r="A48" s="142"/>
      <c r="B48" s="88" t="s">
        <v>29</v>
      </c>
      <c r="C48" s="76">
        <v>296</v>
      </c>
      <c r="D48" s="96">
        <v>134</v>
      </c>
      <c r="E48" s="96">
        <v>151</v>
      </c>
      <c r="F48" s="41">
        <v>3</v>
      </c>
      <c r="G48" s="41">
        <v>8</v>
      </c>
      <c r="K48" s="37"/>
    </row>
    <row r="49" spans="1:11" s="39" customFormat="1" ht="12" customHeight="1">
      <c r="A49" s="142"/>
      <c r="B49" s="87"/>
      <c r="C49" s="76">
        <v>100</v>
      </c>
      <c r="D49" s="97">
        <f t="shared" ref="D49:G49" si="19">D48/$C$48*100</f>
        <v>45.270270270270267</v>
      </c>
      <c r="E49" s="97">
        <f t="shared" si="19"/>
        <v>51.013513513513509</v>
      </c>
      <c r="F49" s="97">
        <f t="shared" si="19"/>
        <v>1.0135135135135136</v>
      </c>
      <c r="G49" s="97">
        <f t="shared" si="19"/>
        <v>2.7027027027027026</v>
      </c>
    </row>
    <row r="50" spans="1:11" s="66" customFormat="1" ht="12" customHeight="1">
      <c r="A50" s="142"/>
      <c r="B50" s="88" t="s">
        <v>30</v>
      </c>
      <c r="C50" s="102">
        <v>178</v>
      </c>
      <c r="D50" s="98">
        <v>117</v>
      </c>
      <c r="E50" s="98">
        <v>50</v>
      </c>
      <c r="F50" s="40">
        <v>8</v>
      </c>
      <c r="G50" s="40">
        <v>3</v>
      </c>
      <c r="K50" s="37"/>
    </row>
    <row r="51" spans="1:11" s="39" customFormat="1" ht="12" customHeight="1">
      <c r="A51" s="142"/>
      <c r="B51" s="87"/>
      <c r="C51" s="77">
        <v>100</v>
      </c>
      <c r="D51" s="97">
        <f t="shared" ref="D51:G51" si="20">D50/$C$50*100</f>
        <v>65.730337078651687</v>
      </c>
      <c r="E51" s="97">
        <f t="shared" si="20"/>
        <v>28.08988764044944</v>
      </c>
      <c r="F51" s="97">
        <f t="shared" si="20"/>
        <v>4.4943820224719104</v>
      </c>
      <c r="G51" s="97">
        <f t="shared" si="20"/>
        <v>1.6853932584269662</v>
      </c>
    </row>
    <row r="52" spans="1:11" s="66" customFormat="1" ht="12" customHeight="1">
      <c r="A52" s="142"/>
      <c r="B52" s="88" t="s">
        <v>12</v>
      </c>
      <c r="C52" s="76">
        <v>20</v>
      </c>
      <c r="D52" s="96">
        <v>6</v>
      </c>
      <c r="E52" s="96">
        <v>12</v>
      </c>
      <c r="F52" s="41">
        <v>0</v>
      </c>
      <c r="G52" s="41">
        <v>2</v>
      </c>
      <c r="K52" s="37"/>
    </row>
    <row r="53" spans="1:11" s="39" customFormat="1" ht="12" customHeight="1">
      <c r="A53" s="143"/>
      <c r="B53" s="90"/>
      <c r="C53" s="75">
        <v>100</v>
      </c>
      <c r="D53" s="109">
        <f t="shared" ref="D53:G53" si="21">D52/$C$52*100</f>
        <v>30</v>
      </c>
      <c r="E53" s="109">
        <f t="shared" si="21"/>
        <v>60</v>
      </c>
      <c r="F53" s="109">
        <f t="shared" si="21"/>
        <v>0</v>
      </c>
      <c r="G53" s="109">
        <f t="shared" si="21"/>
        <v>10</v>
      </c>
    </row>
    <row r="54" spans="1:11" s="39" customFormat="1" ht="12" customHeight="1">
      <c r="A54" s="141" t="s">
        <v>42</v>
      </c>
      <c r="B54" s="119" t="s">
        <v>53</v>
      </c>
      <c r="C54" s="101">
        <v>696</v>
      </c>
      <c r="D54" s="85">
        <v>269</v>
      </c>
      <c r="E54" s="85">
        <v>412</v>
      </c>
      <c r="F54" s="36">
        <v>7</v>
      </c>
      <c r="G54" s="36">
        <v>8</v>
      </c>
      <c r="K54" s="37"/>
    </row>
    <row r="55" spans="1:11" s="39" customFormat="1" ht="12" customHeight="1">
      <c r="A55" s="142"/>
      <c r="B55" s="92"/>
      <c r="C55" s="77">
        <v>100</v>
      </c>
      <c r="D55" s="97">
        <f t="shared" ref="D55:G55" si="22">D54/$C$54*100</f>
        <v>38.649425287356323</v>
      </c>
      <c r="E55" s="97">
        <f t="shared" si="22"/>
        <v>59.195402298850574</v>
      </c>
      <c r="F55" s="97">
        <f t="shared" si="22"/>
        <v>1.0057471264367817</v>
      </c>
      <c r="G55" s="97">
        <f t="shared" si="22"/>
        <v>1.1494252873563218</v>
      </c>
    </row>
    <row r="56" spans="1:11" s="39" customFormat="1" ht="12" customHeight="1">
      <c r="A56" s="142"/>
      <c r="B56" s="93" t="s">
        <v>43</v>
      </c>
      <c r="C56" s="76">
        <v>112</v>
      </c>
      <c r="D56" s="96">
        <v>46</v>
      </c>
      <c r="E56" s="96">
        <v>62</v>
      </c>
      <c r="F56" s="41">
        <v>3</v>
      </c>
      <c r="G56" s="41">
        <v>1</v>
      </c>
      <c r="K56" s="37"/>
    </row>
    <row r="57" spans="1:11" s="39" customFormat="1" ht="12" customHeight="1">
      <c r="A57" s="142"/>
      <c r="B57" s="92"/>
      <c r="C57" s="76">
        <v>100</v>
      </c>
      <c r="D57" s="97">
        <f t="shared" ref="D57:G57" si="23">D56/$C$56*100</f>
        <v>41.071428571428569</v>
      </c>
      <c r="E57" s="97">
        <f t="shared" si="23"/>
        <v>55.357142857142861</v>
      </c>
      <c r="F57" s="97">
        <f t="shared" si="23"/>
        <v>2.6785714285714284</v>
      </c>
      <c r="G57" s="97">
        <f t="shared" si="23"/>
        <v>0.89285714285714279</v>
      </c>
    </row>
    <row r="58" spans="1:11" s="39" customFormat="1" ht="12" customHeight="1">
      <c r="A58" s="142"/>
      <c r="B58" s="93" t="s">
        <v>44</v>
      </c>
      <c r="C58" s="102">
        <v>128</v>
      </c>
      <c r="D58" s="98">
        <v>83</v>
      </c>
      <c r="E58" s="98">
        <v>41</v>
      </c>
      <c r="F58" s="40">
        <v>2</v>
      </c>
      <c r="G58" s="40">
        <v>2</v>
      </c>
      <c r="K58" s="37"/>
    </row>
    <row r="59" spans="1:11" s="39" customFormat="1" ht="12" customHeight="1">
      <c r="A59" s="142"/>
      <c r="B59" s="92"/>
      <c r="C59" s="77">
        <v>100</v>
      </c>
      <c r="D59" s="97">
        <f t="shared" ref="D59:G59" si="24">D58/$C$58*100</f>
        <v>64.84375</v>
      </c>
      <c r="E59" s="97">
        <f t="shared" si="24"/>
        <v>32.03125</v>
      </c>
      <c r="F59" s="97">
        <f t="shared" si="24"/>
        <v>1.5625</v>
      </c>
      <c r="G59" s="97">
        <f t="shared" si="24"/>
        <v>1.5625</v>
      </c>
    </row>
    <row r="60" spans="1:11" s="39" customFormat="1" ht="12" customHeight="1">
      <c r="A60" s="142"/>
      <c r="B60" s="93" t="s">
        <v>45</v>
      </c>
      <c r="C60" s="76">
        <v>384</v>
      </c>
      <c r="D60" s="96">
        <v>174</v>
      </c>
      <c r="E60" s="96">
        <v>198</v>
      </c>
      <c r="F60" s="41">
        <v>7</v>
      </c>
      <c r="G60" s="41">
        <v>5</v>
      </c>
      <c r="K60" s="37"/>
    </row>
    <row r="61" spans="1:11" s="39" customFormat="1" ht="12" customHeight="1">
      <c r="A61" s="142"/>
      <c r="B61" s="92"/>
      <c r="C61" s="77">
        <v>100</v>
      </c>
      <c r="D61" s="97">
        <f t="shared" ref="D61:G61" si="25">D60/$C$60*100</f>
        <v>45.3125</v>
      </c>
      <c r="E61" s="97">
        <f t="shared" si="25"/>
        <v>51.5625</v>
      </c>
      <c r="F61" s="97">
        <f t="shared" si="25"/>
        <v>1.8229166666666667</v>
      </c>
      <c r="G61" s="97">
        <f t="shared" si="25"/>
        <v>1.3020833333333335</v>
      </c>
    </row>
    <row r="62" spans="1:11" s="39" customFormat="1" ht="12" customHeight="1">
      <c r="A62" s="142"/>
      <c r="B62" s="93" t="s">
        <v>46</v>
      </c>
      <c r="C62" s="102">
        <v>550</v>
      </c>
      <c r="D62" s="98">
        <v>299</v>
      </c>
      <c r="E62" s="98">
        <v>234</v>
      </c>
      <c r="F62" s="40">
        <v>10</v>
      </c>
      <c r="G62" s="40">
        <v>7</v>
      </c>
      <c r="K62" s="37"/>
    </row>
    <row r="63" spans="1:11" s="39" customFormat="1" ht="12" customHeight="1">
      <c r="A63" s="142"/>
      <c r="B63" s="92"/>
      <c r="C63" s="77">
        <v>100</v>
      </c>
      <c r="D63" s="97">
        <f t="shared" ref="D63:G63" si="26">D62/$C$62*100</f>
        <v>54.36363636363636</v>
      </c>
      <c r="E63" s="97">
        <f t="shared" si="26"/>
        <v>42.545454545454547</v>
      </c>
      <c r="F63" s="97">
        <f t="shared" si="26"/>
        <v>1.8181818181818181</v>
      </c>
      <c r="G63" s="97">
        <f t="shared" si="26"/>
        <v>1.2727272727272727</v>
      </c>
    </row>
    <row r="64" spans="1:11" s="39" customFormat="1" ht="12" customHeight="1">
      <c r="A64" s="142"/>
      <c r="B64" s="95" t="s">
        <v>47</v>
      </c>
      <c r="C64" s="76">
        <v>46</v>
      </c>
      <c r="D64" s="96">
        <v>17</v>
      </c>
      <c r="E64" s="96">
        <v>27</v>
      </c>
      <c r="F64" s="41">
        <v>2</v>
      </c>
      <c r="G64" s="41">
        <v>0</v>
      </c>
      <c r="K64" s="37"/>
    </row>
    <row r="65" spans="1:11" s="39" customFormat="1" ht="12" customHeight="1">
      <c r="A65" s="142"/>
      <c r="B65" s="92"/>
      <c r="C65" s="76">
        <v>100</v>
      </c>
      <c r="D65" s="97">
        <f t="shared" ref="D65:G65" si="27">D64/$C$64*100</f>
        <v>36.95652173913043</v>
      </c>
      <c r="E65" s="97">
        <f t="shared" si="27"/>
        <v>58.695652173913047</v>
      </c>
      <c r="F65" s="97">
        <f t="shared" si="27"/>
        <v>4.3478260869565215</v>
      </c>
      <c r="G65" s="97">
        <f t="shared" si="27"/>
        <v>0</v>
      </c>
    </row>
    <row r="66" spans="1:11" s="39" customFormat="1" ht="12" customHeight="1">
      <c r="A66" s="142"/>
      <c r="B66" s="93" t="s">
        <v>48</v>
      </c>
      <c r="C66" s="102">
        <v>491</v>
      </c>
      <c r="D66" s="98">
        <v>243</v>
      </c>
      <c r="E66" s="98">
        <v>222</v>
      </c>
      <c r="F66" s="40">
        <v>11</v>
      </c>
      <c r="G66" s="40">
        <v>15</v>
      </c>
      <c r="K66" s="37"/>
    </row>
    <row r="67" spans="1:11" s="39" customFormat="1" ht="12" customHeight="1">
      <c r="A67" s="142"/>
      <c r="B67" s="92"/>
      <c r="C67" s="77">
        <v>100</v>
      </c>
      <c r="D67" s="97">
        <f t="shared" ref="D67:G67" si="28">D66/$C$66*100</f>
        <v>49.490835030549896</v>
      </c>
      <c r="E67" s="97">
        <f t="shared" si="28"/>
        <v>45.213849287169047</v>
      </c>
      <c r="F67" s="97">
        <f t="shared" si="28"/>
        <v>2.2403258655804481</v>
      </c>
      <c r="G67" s="97">
        <f t="shared" si="28"/>
        <v>3.0549898167006111</v>
      </c>
    </row>
    <row r="68" spans="1:11" s="39" customFormat="1" ht="12" customHeight="1">
      <c r="A68" s="142"/>
      <c r="B68" s="93" t="s">
        <v>49</v>
      </c>
      <c r="C68" s="102">
        <v>83</v>
      </c>
      <c r="D68" s="98">
        <v>29</v>
      </c>
      <c r="E68" s="98">
        <v>42</v>
      </c>
      <c r="F68" s="40">
        <v>10</v>
      </c>
      <c r="G68" s="40">
        <v>2</v>
      </c>
      <c r="K68" s="37"/>
    </row>
    <row r="69" spans="1:11" s="39" customFormat="1" ht="12" customHeight="1">
      <c r="A69" s="142"/>
      <c r="B69" s="92"/>
      <c r="C69" s="77">
        <v>100</v>
      </c>
      <c r="D69" s="97">
        <f t="shared" ref="D69:G69" si="29">D68/$C$68*100</f>
        <v>34.939759036144579</v>
      </c>
      <c r="E69" s="97">
        <f t="shared" si="29"/>
        <v>50.602409638554214</v>
      </c>
      <c r="F69" s="97">
        <f t="shared" si="29"/>
        <v>12.048192771084338</v>
      </c>
      <c r="G69" s="97">
        <f t="shared" si="29"/>
        <v>2.4096385542168677</v>
      </c>
    </row>
    <row r="70" spans="1:11" s="66" customFormat="1" ht="12" customHeight="1">
      <c r="A70" s="142"/>
      <c r="B70" s="93" t="s">
        <v>50</v>
      </c>
      <c r="C70" s="76">
        <v>27</v>
      </c>
      <c r="D70" s="96">
        <v>11</v>
      </c>
      <c r="E70" s="96">
        <v>13</v>
      </c>
      <c r="F70" s="41">
        <v>0</v>
      </c>
      <c r="G70" s="41">
        <v>3</v>
      </c>
      <c r="K70" s="37"/>
    </row>
    <row r="71" spans="1:11" s="39" customFormat="1" ht="12" customHeight="1">
      <c r="A71" s="143"/>
      <c r="B71" s="94"/>
      <c r="C71" s="75">
        <v>100</v>
      </c>
      <c r="D71" s="109">
        <f t="shared" ref="D71:G71" si="30">D70/$C$70*100</f>
        <v>40.74074074074074</v>
      </c>
      <c r="E71" s="109">
        <f t="shared" si="30"/>
        <v>48.148148148148145</v>
      </c>
      <c r="F71" s="109">
        <f t="shared" si="30"/>
        <v>0</v>
      </c>
      <c r="G71" s="109">
        <f t="shared" si="30"/>
        <v>11.111111111111111</v>
      </c>
    </row>
    <row r="72" spans="1:11" ht="11.25" customHeight="1">
      <c r="A72" s="144" t="s">
        <v>154</v>
      </c>
      <c r="B72" s="103" t="s">
        <v>58</v>
      </c>
      <c r="C72" s="101">
        <v>1101</v>
      </c>
      <c r="D72" s="104">
        <v>579</v>
      </c>
      <c r="E72" s="104">
        <v>479</v>
      </c>
      <c r="F72" s="105">
        <v>24</v>
      </c>
      <c r="G72" s="105">
        <v>19</v>
      </c>
      <c r="K72" s="37"/>
    </row>
    <row r="73" spans="1:11">
      <c r="A73" s="145"/>
      <c r="B73" s="89"/>
      <c r="C73" s="76">
        <v>100</v>
      </c>
      <c r="D73" s="97">
        <f t="shared" ref="D73:G73" si="31">D72/$C$72*100</f>
        <v>52.588555858310627</v>
      </c>
      <c r="E73" s="97">
        <f t="shared" si="31"/>
        <v>43.505903723887371</v>
      </c>
      <c r="F73" s="97">
        <f t="shared" si="31"/>
        <v>2.1798365122615802</v>
      </c>
      <c r="G73" s="97">
        <f t="shared" si="31"/>
        <v>1.725703905540418</v>
      </c>
      <c r="K73" s="39"/>
    </row>
    <row r="74" spans="1:11">
      <c r="A74" s="145"/>
      <c r="B74" s="110" t="s">
        <v>59</v>
      </c>
      <c r="C74" s="102">
        <v>1361</v>
      </c>
      <c r="D74" s="106">
        <v>603</v>
      </c>
      <c r="E74" s="106">
        <v>703</v>
      </c>
      <c r="F74" s="107">
        <v>34</v>
      </c>
      <c r="G74" s="107">
        <v>21</v>
      </c>
      <c r="K74" s="37"/>
    </row>
    <row r="75" spans="1:11">
      <c r="A75" s="145"/>
      <c r="B75" s="92"/>
      <c r="C75" s="77">
        <v>100</v>
      </c>
      <c r="D75" s="97">
        <f t="shared" ref="D75:G75" si="32">D74/$C$74*100</f>
        <v>44.305657604702425</v>
      </c>
      <c r="E75" s="97">
        <f t="shared" si="32"/>
        <v>51.653196179279938</v>
      </c>
      <c r="F75" s="97">
        <f t="shared" si="32"/>
        <v>2.4981631153563555</v>
      </c>
      <c r="G75" s="97">
        <f t="shared" si="32"/>
        <v>1.5429831006612784</v>
      </c>
      <c r="K75" s="39"/>
    </row>
    <row r="76" spans="1:11">
      <c r="A76" s="145"/>
      <c r="B76" s="110" t="s">
        <v>60</v>
      </c>
      <c r="C76" s="76">
        <v>320</v>
      </c>
      <c r="D76" s="106">
        <v>146</v>
      </c>
      <c r="E76" s="106">
        <v>155</v>
      </c>
      <c r="F76" s="107">
        <v>10</v>
      </c>
      <c r="G76" s="107">
        <v>9</v>
      </c>
      <c r="K76" s="37"/>
    </row>
    <row r="77" spans="1:11">
      <c r="A77" s="145"/>
      <c r="B77" s="92"/>
      <c r="C77" s="77">
        <v>100</v>
      </c>
      <c r="D77" s="97">
        <f t="shared" ref="D77:G77" si="33">D76/$C$76*100</f>
        <v>45.625</v>
      </c>
      <c r="E77" s="97">
        <f t="shared" si="33"/>
        <v>48.4375</v>
      </c>
      <c r="F77" s="97">
        <f t="shared" si="33"/>
        <v>3.125</v>
      </c>
      <c r="G77" s="97">
        <f t="shared" si="33"/>
        <v>2.8125</v>
      </c>
      <c r="K77" s="39"/>
    </row>
    <row r="78" spans="1:11">
      <c r="A78" s="145"/>
      <c r="B78" s="110" t="s">
        <v>61</v>
      </c>
      <c r="C78" s="102">
        <v>720</v>
      </c>
      <c r="D78" s="106">
        <v>293</v>
      </c>
      <c r="E78" s="106">
        <v>410</v>
      </c>
      <c r="F78" s="107">
        <v>8</v>
      </c>
      <c r="G78" s="107">
        <v>9</v>
      </c>
      <c r="K78" s="37"/>
    </row>
    <row r="79" spans="1:11">
      <c r="A79" s="145"/>
      <c r="B79" s="92"/>
      <c r="C79" s="77">
        <v>100</v>
      </c>
      <c r="D79" s="97">
        <f t="shared" ref="D79:G79" si="34">D78/$C$78*100</f>
        <v>40.694444444444443</v>
      </c>
      <c r="E79" s="97">
        <f t="shared" si="34"/>
        <v>56.944444444444443</v>
      </c>
      <c r="F79" s="97">
        <f t="shared" si="34"/>
        <v>1.1111111111111112</v>
      </c>
      <c r="G79" s="97">
        <f t="shared" si="34"/>
        <v>1.25</v>
      </c>
      <c r="K79" s="39"/>
    </row>
    <row r="80" spans="1:11">
      <c r="A80" s="145"/>
      <c r="B80" s="110" t="s">
        <v>62</v>
      </c>
      <c r="C80" s="76">
        <v>252</v>
      </c>
      <c r="D80" s="106">
        <v>82</v>
      </c>
      <c r="E80" s="106">
        <v>166</v>
      </c>
      <c r="F80" s="107">
        <v>4</v>
      </c>
      <c r="G80" s="107">
        <v>0</v>
      </c>
      <c r="K80" s="37"/>
    </row>
    <row r="81" spans="1:11">
      <c r="A81" s="145"/>
      <c r="B81" s="92"/>
      <c r="C81" s="77">
        <v>100</v>
      </c>
      <c r="D81" s="97">
        <f t="shared" ref="D81:G81" si="35">D80/$C$80*100</f>
        <v>32.539682539682538</v>
      </c>
      <c r="E81" s="97">
        <f t="shared" si="35"/>
        <v>65.873015873015873</v>
      </c>
      <c r="F81" s="97">
        <f t="shared" si="35"/>
        <v>1.5873015873015872</v>
      </c>
      <c r="G81" s="97">
        <f t="shared" si="35"/>
        <v>0</v>
      </c>
      <c r="K81" s="39"/>
    </row>
    <row r="82" spans="1:11">
      <c r="A82" s="145"/>
      <c r="B82" s="110" t="s">
        <v>63</v>
      </c>
      <c r="C82" s="102">
        <v>1907</v>
      </c>
      <c r="D82" s="106">
        <v>912</v>
      </c>
      <c r="E82" s="106">
        <v>926</v>
      </c>
      <c r="F82" s="107">
        <v>35</v>
      </c>
      <c r="G82" s="107">
        <v>34</v>
      </c>
      <c r="K82" s="37"/>
    </row>
    <row r="83" spans="1:11">
      <c r="A83" s="145"/>
      <c r="B83" s="92"/>
      <c r="C83" s="77">
        <v>100</v>
      </c>
      <c r="D83" s="97">
        <f t="shared" ref="D83:G83" si="36">D82/$C$82*100</f>
        <v>47.823807026743573</v>
      </c>
      <c r="E83" s="97">
        <f t="shared" si="36"/>
        <v>48.557944415312008</v>
      </c>
      <c r="F83" s="97">
        <f t="shared" si="36"/>
        <v>1.8353434714210803</v>
      </c>
      <c r="G83" s="97">
        <f t="shared" si="36"/>
        <v>1.7829050865233349</v>
      </c>
      <c r="K83" s="39"/>
    </row>
    <row r="84" spans="1:11">
      <c r="A84" s="145"/>
      <c r="B84" s="110" t="s">
        <v>64</v>
      </c>
      <c r="C84" s="76">
        <v>483</v>
      </c>
      <c r="D84" s="106">
        <v>207</v>
      </c>
      <c r="E84" s="106">
        <v>259</v>
      </c>
      <c r="F84" s="107">
        <v>9</v>
      </c>
      <c r="G84" s="107">
        <v>8</v>
      </c>
      <c r="K84" s="37"/>
    </row>
    <row r="85" spans="1:11">
      <c r="A85" s="145"/>
      <c r="B85" s="92"/>
      <c r="C85" s="77">
        <v>100</v>
      </c>
      <c r="D85" s="97">
        <f t="shared" ref="D85:G85" si="37">D84/$C$84*100</f>
        <v>42.857142857142854</v>
      </c>
      <c r="E85" s="97">
        <f t="shared" si="37"/>
        <v>53.623188405797109</v>
      </c>
      <c r="F85" s="97">
        <f t="shared" si="37"/>
        <v>1.8633540372670807</v>
      </c>
      <c r="G85" s="97">
        <f t="shared" si="37"/>
        <v>1.6563146997929608</v>
      </c>
      <c r="K85" s="39"/>
    </row>
    <row r="86" spans="1:11">
      <c r="A86" s="145"/>
      <c r="B86" s="108" t="s">
        <v>65</v>
      </c>
      <c r="C86" s="76">
        <v>1067</v>
      </c>
      <c r="D86" s="106">
        <v>732</v>
      </c>
      <c r="E86" s="106">
        <v>306</v>
      </c>
      <c r="F86" s="107">
        <v>14</v>
      </c>
      <c r="G86" s="107">
        <v>15</v>
      </c>
      <c r="K86" s="37"/>
    </row>
    <row r="87" spans="1:11">
      <c r="A87" s="145"/>
      <c r="B87" s="92"/>
      <c r="C87" s="77">
        <v>100</v>
      </c>
      <c r="D87" s="115">
        <f t="shared" ref="D87:G87" si="38">D86/$C$86*100</f>
        <v>68.603561387066534</v>
      </c>
      <c r="E87" s="115">
        <f t="shared" si="38"/>
        <v>28.678537956888473</v>
      </c>
      <c r="F87" s="115">
        <f t="shared" si="38"/>
        <v>1.3120899718837862</v>
      </c>
      <c r="G87" s="115">
        <f t="shared" si="38"/>
        <v>1.4058106841611997</v>
      </c>
      <c r="K87" s="39"/>
    </row>
    <row r="88" spans="1:11">
      <c r="A88" s="145"/>
      <c r="B88" s="117" t="s">
        <v>66</v>
      </c>
      <c r="C88" s="76">
        <v>454</v>
      </c>
      <c r="D88" s="118">
        <v>222</v>
      </c>
      <c r="E88" s="118">
        <v>218</v>
      </c>
      <c r="F88" s="118">
        <v>8</v>
      </c>
      <c r="G88" s="118">
        <v>6</v>
      </c>
      <c r="K88" s="37"/>
    </row>
    <row r="89" spans="1:11">
      <c r="A89" s="145"/>
      <c r="B89" s="92"/>
      <c r="C89" s="77">
        <v>100</v>
      </c>
      <c r="D89" s="97">
        <f t="shared" ref="D89:G89" si="39">D88/$C$88*100</f>
        <v>48.898678414096921</v>
      </c>
      <c r="E89" s="97">
        <f t="shared" si="39"/>
        <v>48.017621145374449</v>
      </c>
      <c r="F89" s="97">
        <f t="shared" si="39"/>
        <v>1.7621145374449341</v>
      </c>
      <c r="G89" s="97">
        <f t="shared" si="39"/>
        <v>1.3215859030837005</v>
      </c>
      <c r="K89" s="39"/>
    </row>
    <row r="90" spans="1:11">
      <c r="A90" s="145"/>
      <c r="B90" s="110" t="s">
        <v>49</v>
      </c>
      <c r="C90" s="102">
        <v>13</v>
      </c>
      <c r="D90" s="106">
        <v>5</v>
      </c>
      <c r="E90" s="106">
        <v>7</v>
      </c>
      <c r="F90" s="107">
        <v>1</v>
      </c>
      <c r="G90" s="107">
        <v>0</v>
      </c>
      <c r="K90" s="37"/>
    </row>
    <row r="91" spans="1:11">
      <c r="A91" s="145"/>
      <c r="B91" s="92"/>
      <c r="C91" s="77">
        <v>100</v>
      </c>
      <c r="D91" s="97">
        <f t="shared" ref="D91:G91" si="40">D90/$C$90*100</f>
        <v>38.461538461538467</v>
      </c>
      <c r="E91" s="97">
        <f t="shared" si="40"/>
        <v>53.846153846153847</v>
      </c>
      <c r="F91" s="97">
        <f t="shared" si="40"/>
        <v>7.6923076923076925</v>
      </c>
      <c r="G91" s="97">
        <f t="shared" si="40"/>
        <v>0</v>
      </c>
      <c r="K91" s="39"/>
    </row>
    <row r="92" spans="1:11">
      <c r="A92" s="145"/>
      <c r="B92" s="110" t="s">
        <v>67</v>
      </c>
      <c r="C92" s="76">
        <v>93</v>
      </c>
      <c r="D92" s="106">
        <v>31</v>
      </c>
      <c r="E92" s="106">
        <v>60</v>
      </c>
      <c r="F92" s="107">
        <v>0</v>
      </c>
      <c r="G92" s="107">
        <v>2</v>
      </c>
      <c r="K92" s="37"/>
    </row>
    <row r="93" spans="1:11">
      <c r="A93" s="145"/>
      <c r="B93" s="92"/>
      <c r="C93" s="77">
        <v>100</v>
      </c>
      <c r="D93" s="97">
        <f t="shared" ref="D93:G93" si="41">D92/$C$92*100</f>
        <v>33.333333333333329</v>
      </c>
      <c r="E93" s="97">
        <f t="shared" si="41"/>
        <v>64.516129032258064</v>
      </c>
      <c r="F93" s="97">
        <f t="shared" si="41"/>
        <v>0</v>
      </c>
      <c r="G93" s="97">
        <f t="shared" si="41"/>
        <v>2.1505376344086025</v>
      </c>
      <c r="K93" s="39"/>
    </row>
    <row r="94" spans="1:11">
      <c r="A94" s="145"/>
      <c r="B94" s="110" t="s">
        <v>68</v>
      </c>
      <c r="C94" s="102">
        <v>21</v>
      </c>
      <c r="D94" s="106">
        <v>8</v>
      </c>
      <c r="E94" s="106">
        <v>11</v>
      </c>
      <c r="F94" s="107">
        <v>0</v>
      </c>
      <c r="G94" s="107">
        <v>2</v>
      </c>
      <c r="K94" s="37"/>
    </row>
    <row r="95" spans="1:11">
      <c r="A95" s="146"/>
      <c r="B95" s="94"/>
      <c r="C95" s="75">
        <v>100</v>
      </c>
      <c r="D95" s="109">
        <f t="shared" ref="D95:G95" si="42">D94/$C$94*100</f>
        <v>38.095238095238095</v>
      </c>
      <c r="E95" s="109">
        <f t="shared" si="42"/>
        <v>52.380952380952387</v>
      </c>
      <c r="F95" s="109">
        <f t="shared" si="42"/>
        <v>0</v>
      </c>
      <c r="G95" s="109">
        <f t="shared" si="42"/>
        <v>9.5238095238095237</v>
      </c>
      <c r="K95" s="39"/>
    </row>
  </sheetData>
  <mergeCells count="6">
    <mergeCell ref="A4:G4"/>
    <mergeCell ref="A12:A17"/>
    <mergeCell ref="A18:A31"/>
    <mergeCell ref="A32:A53"/>
    <mergeCell ref="A54:A71"/>
    <mergeCell ref="A72:A95"/>
  </mergeCells>
  <phoneticPr fontId="5"/>
  <pageMargins left="1.5748031496062993" right="0.19685039370078741" top="0.19685039370078741" bottom="0.27559055118110237" header="0.31496062992125984" footer="0.23622047244094491"/>
  <pageSetup paperSize="9" orientation="portrait" useFirstPageNumber="1" r:id="rId1"/>
  <rowBreaks count="1" manualBreakCount="1">
    <brk id="53" max="7"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10" width="6.625" style="1" customWidth="1"/>
    <col min="11" max="11" width="4.625" style="2" customWidth="1"/>
    <col min="12" max="16384" width="9" style="2"/>
  </cols>
  <sheetData>
    <row r="1" spans="1:10" ht="22.5" customHeight="1" thickBot="1">
      <c r="A1" s="126" t="s">
        <v>139</v>
      </c>
      <c r="B1" s="5"/>
      <c r="C1" s="32"/>
      <c r="D1" s="2"/>
      <c r="E1" s="5"/>
      <c r="F1" s="2"/>
      <c r="G1" s="2"/>
      <c r="H1" s="2"/>
      <c r="I1" s="2"/>
      <c r="J1" s="2"/>
    </row>
    <row r="2" spans="1:10" ht="11.25" customHeight="1">
      <c r="D2" s="79"/>
      <c r="F2" s="79"/>
      <c r="G2" s="2"/>
      <c r="H2" s="2"/>
      <c r="I2" s="2"/>
      <c r="J2" s="2"/>
    </row>
    <row r="3" spans="1:10" ht="11.25" customHeight="1">
      <c r="A3" s="125" t="s">
        <v>137</v>
      </c>
      <c r="D3" s="2"/>
      <c r="F3" s="2"/>
      <c r="G3" s="2"/>
      <c r="H3" s="2"/>
      <c r="I3" s="2"/>
      <c r="J3" s="2"/>
    </row>
    <row r="4" spans="1:10" ht="11.25" customHeight="1">
      <c r="A4" s="124" t="s">
        <v>138</v>
      </c>
      <c r="B4" s="2"/>
      <c r="C4" s="84"/>
      <c r="D4" s="2"/>
      <c r="E4" s="2"/>
      <c r="F4" s="2"/>
      <c r="G4" s="2"/>
      <c r="H4" s="2"/>
      <c r="I4" s="2"/>
      <c r="J4" s="2"/>
    </row>
    <row r="5" spans="1:10" ht="11.25">
      <c r="B5" s="83"/>
      <c r="C5" s="84"/>
      <c r="D5" s="2"/>
      <c r="E5" s="124"/>
      <c r="F5" s="2"/>
      <c r="G5" s="2"/>
      <c r="H5" s="2"/>
      <c r="I5" s="2"/>
      <c r="J5" s="2"/>
    </row>
    <row r="6" spans="1:10" ht="11.25">
      <c r="B6" s="83"/>
      <c r="C6" s="84"/>
      <c r="D6" s="2"/>
      <c r="E6" s="124"/>
      <c r="F6" s="2"/>
      <c r="G6" s="2"/>
      <c r="H6" s="2"/>
      <c r="I6" s="2"/>
      <c r="J6" s="2"/>
    </row>
    <row r="7" spans="1:10" ht="11.25">
      <c r="A7" s="2"/>
      <c r="B7" s="83"/>
      <c r="C7" s="84"/>
      <c r="D7" s="81"/>
      <c r="E7" s="80"/>
      <c r="F7" s="81"/>
      <c r="G7" s="2"/>
      <c r="H7" s="2"/>
      <c r="I7" s="2"/>
      <c r="J7" s="2"/>
    </row>
    <row r="8" spans="1:10" ht="24" customHeight="1">
      <c r="A8" s="2"/>
      <c r="B8" s="61"/>
      <c r="D8" s="111"/>
      <c r="E8" s="112"/>
      <c r="F8" s="112"/>
      <c r="G8" s="112"/>
      <c r="H8" s="112"/>
      <c r="I8" s="112"/>
      <c r="J8" s="113"/>
    </row>
    <row r="9" spans="1:10" s="4" customFormat="1" ht="180" customHeight="1">
      <c r="A9" s="74" t="s">
        <v>11</v>
      </c>
      <c r="B9" s="3"/>
      <c r="C9" s="62" t="s">
        <v>10</v>
      </c>
      <c r="D9" s="122" t="s">
        <v>140</v>
      </c>
      <c r="E9" s="122" t="s">
        <v>141</v>
      </c>
      <c r="F9" s="122" t="s">
        <v>142</v>
      </c>
      <c r="G9" s="122" t="s">
        <v>143</v>
      </c>
      <c r="H9" s="122" t="s">
        <v>90</v>
      </c>
      <c r="I9" s="122" t="s">
        <v>144</v>
      </c>
      <c r="J9" s="122" t="s">
        <v>77</v>
      </c>
    </row>
    <row r="10" spans="1:10" s="37" customFormat="1" ht="12" customHeight="1">
      <c r="A10" s="34"/>
      <c r="B10" s="35" t="s">
        <v>7</v>
      </c>
      <c r="C10" s="101">
        <f>問20!D10</f>
        <v>1171</v>
      </c>
      <c r="D10" s="57">
        <v>172</v>
      </c>
      <c r="E10" s="57">
        <v>88</v>
      </c>
      <c r="F10" s="85">
        <v>57</v>
      </c>
      <c r="G10" s="85">
        <v>6</v>
      </c>
      <c r="H10" s="85">
        <v>40</v>
      </c>
      <c r="I10" s="85">
        <v>757</v>
      </c>
      <c r="J10" s="85">
        <v>51</v>
      </c>
    </row>
    <row r="11" spans="1:10" s="39" customFormat="1" ht="12" customHeight="1">
      <c r="A11" s="38"/>
      <c r="B11" s="82"/>
      <c r="C11" s="75">
        <v>100</v>
      </c>
      <c r="D11" s="58">
        <f>D10/$C$10*100</f>
        <v>14.688300597779675</v>
      </c>
      <c r="E11" s="58">
        <f t="shared" ref="E11:J11" si="0">E10/$C$10*100</f>
        <v>7.5149444918872748</v>
      </c>
      <c r="F11" s="109">
        <f t="shared" si="0"/>
        <v>4.8676345004269859</v>
      </c>
      <c r="G11" s="109">
        <f t="shared" si="0"/>
        <v>0.51238257899231432</v>
      </c>
      <c r="H11" s="109">
        <f t="shared" si="0"/>
        <v>3.4158838599487615</v>
      </c>
      <c r="I11" s="109">
        <f t="shared" si="0"/>
        <v>64.645602049530311</v>
      </c>
      <c r="J11" s="109">
        <f t="shared" si="0"/>
        <v>4.3552519214346708</v>
      </c>
    </row>
    <row r="12" spans="1:10" s="37" customFormat="1" ht="12" customHeight="1">
      <c r="A12" s="141" t="s">
        <v>18</v>
      </c>
      <c r="B12" s="86" t="s">
        <v>8</v>
      </c>
      <c r="C12" s="101">
        <f>問20!D12</f>
        <v>484</v>
      </c>
      <c r="D12" s="85">
        <v>69</v>
      </c>
      <c r="E12" s="85">
        <v>39</v>
      </c>
      <c r="F12" s="36">
        <v>30</v>
      </c>
      <c r="G12" s="36">
        <v>2</v>
      </c>
      <c r="H12" s="36">
        <v>14</v>
      </c>
      <c r="I12" s="36">
        <v>317</v>
      </c>
      <c r="J12" s="36">
        <v>13</v>
      </c>
    </row>
    <row r="13" spans="1:10" s="39" customFormat="1" ht="12" customHeight="1">
      <c r="A13" s="142"/>
      <c r="B13" s="89"/>
      <c r="C13" s="76">
        <v>100</v>
      </c>
      <c r="D13" s="114">
        <f>D12/$C$12*100</f>
        <v>14.256198347107437</v>
      </c>
      <c r="E13" s="114">
        <f t="shared" ref="E13:J13" si="1">E12/$C$12*100</f>
        <v>8.0578512396694215</v>
      </c>
      <c r="F13" s="115">
        <f t="shared" si="1"/>
        <v>6.1983471074380168</v>
      </c>
      <c r="G13" s="115">
        <f t="shared" si="1"/>
        <v>0.41322314049586778</v>
      </c>
      <c r="H13" s="115">
        <f t="shared" si="1"/>
        <v>2.8925619834710745</v>
      </c>
      <c r="I13" s="115">
        <f t="shared" si="1"/>
        <v>65.495867768595033</v>
      </c>
      <c r="J13" s="115">
        <f t="shared" si="1"/>
        <v>2.6859504132231407</v>
      </c>
    </row>
    <row r="14" spans="1:10" s="37" customFormat="1" ht="12" customHeight="1">
      <c r="A14" s="142"/>
      <c r="B14" s="88" t="s">
        <v>9</v>
      </c>
      <c r="C14" s="102">
        <f>問20!D14</f>
        <v>682</v>
      </c>
      <c r="D14" s="98">
        <v>103</v>
      </c>
      <c r="E14" s="98">
        <v>48</v>
      </c>
      <c r="F14" s="40">
        <v>27</v>
      </c>
      <c r="G14" s="40">
        <v>4</v>
      </c>
      <c r="H14" s="40">
        <v>26</v>
      </c>
      <c r="I14" s="40">
        <v>438</v>
      </c>
      <c r="J14" s="40">
        <v>36</v>
      </c>
    </row>
    <row r="15" spans="1:10" s="39" customFormat="1" ht="12" customHeight="1">
      <c r="A15" s="142"/>
      <c r="B15" s="87"/>
      <c r="C15" s="77">
        <v>100</v>
      </c>
      <c r="D15" s="116">
        <f>D14/$C$14*100</f>
        <v>15.102639296187684</v>
      </c>
      <c r="E15" s="116">
        <f t="shared" ref="E15:J15" si="2">E14/$C$14*100</f>
        <v>7.0381231671554261</v>
      </c>
      <c r="F15" s="97">
        <f t="shared" si="2"/>
        <v>3.9589442815249267</v>
      </c>
      <c r="G15" s="97">
        <f t="shared" si="2"/>
        <v>0.5865102639296188</v>
      </c>
      <c r="H15" s="97">
        <f t="shared" si="2"/>
        <v>3.8123167155425222</v>
      </c>
      <c r="I15" s="97">
        <f t="shared" si="2"/>
        <v>64.222873900293251</v>
      </c>
      <c r="J15" s="97">
        <f t="shared" si="2"/>
        <v>5.2785923753665687</v>
      </c>
    </row>
    <row r="16" spans="1:10" s="37" customFormat="1" ht="12" customHeight="1">
      <c r="A16" s="142"/>
      <c r="B16" s="91" t="s">
        <v>13</v>
      </c>
      <c r="C16" s="76">
        <f>問20!D16</f>
        <v>5</v>
      </c>
      <c r="D16" s="96">
        <v>0</v>
      </c>
      <c r="E16" s="96">
        <v>1</v>
      </c>
      <c r="F16" s="41">
        <v>0</v>
      </c>
      <c r="G16" s="41">
        <v>0</v>
      </c>
      <c r="H16" s="41">
        <v>0</v>
      </c>
      <c r="I16" s="41">
        <v>2</v>
      </c>
      <c r="J16" s="41">
        <v>2</v>
      </c>
    </row>
    <row r="17" spans="1:10" s="39" customFormat="1" ht="12" customHeight="1">
      <c r="A17" s="143"/>
      <c r="B17" s="90"/>
      <c r="C17" s="75">
        <v>100</v>
      </c>
      <c r="D17" s="58">
        <f>D16/$C$16*100</f>
        <v>0</v>
      </c>
      <c r="E17" s="58">
        <f t="shared" ref="E17:J17" si="3">E16/$C$16*100</f>
        <v>20</v>
      </c>
      <c r="F17" s="109">
        <f t="shared" si="3"/>
        <v>0</v>
      </c>
      <c r="G17" s="109">
        <f t="shared" si="3"/>
        <v>0</v>
      </c>
      <c r="H17" s="109">
        <f t="shared" si="3"/>
        <v>0</v>
      </c>
      <c r="I17" s="109">
        <f t="shared" si="3"/>
        <v>40</v>
      </c>
      <c r="J17" s="109">
        <f t="shared" si="3"/>
        <v>40</v>
      </c>
    </row>
    <row r="18" spans="1:10" s="66" customFormat="1" ht="12" customHeight="1">
      <c r="A18" s="142" t="s">
        <v>19</v>
      </c>
      <c r="B18" s="88" t="s">
        <v>55</v>
      </c>
      <c r="C18" s="102">
        <f>問20!D18</f>
        <v>44</v>
      </c>
      <c r="D18" s="96">
        <v>7</v>
      </c>
      <c r="E18" s="96">
        <v>3</v>
      </c>
      <c r="F18" s="41">
        <v>2</v>
      </c>
      <c r="G18" s="41">
        <v>0</v>
      </c>
      <c r="H18" s="41">
        <v>1</v>
      </c>
      <c r="I18" s="41">
        <v>30</v>
      </c>
      <c r="J18" s="41">
        <v>1</v>
      </c>
    </row>
    <row r="19" spans="1:10" s="39" customFormat="1" ht="12" customHeight="1">
      <c r="A19" s="142"/>
      <c r="B19" s="87"/>
      <c r="C19" s="77">
        <v>100</v>
      </c>
      <c r="D19" s="97">
        <f>D18/$C$18*100</f>
        <v>15.909090909090908</v>
      </c>
      <c r="E19" s="97">
        <f>E18/$C$18*100</f>
        <v>6.8181818181818175</v>
      </c>
      <c r="F19" s="97">
        <f t="shared" ref="F19:J19" si="4">F18/$C$18*100</f>
        <v>4.5454545454545459</v>
      </c>
      <c r="G19" s="97">
        <f t="shared" si="4"/>
        <v>0</v>
      </c>
      <c r="H19" s="97">
        <f t="shared" si="4"/>
        <v>2.2727272727272729</v>
      </c>
      <c r="I19" s="97">
        <f t="shared" si="4"/>
        <v>68.181818181818173</v>
      </c>
      <c r="J19" s="97">
        <f t="shared" si="4"/>
        <v>2.2727272727272729</v>
      </c>
    </row>
    <row r="20" spans="1:10" s="66" customFormat="1" ht="12" customHeight="1">
      <c r="A20" s="142"/>
      <c r="B20" s="88" t="s">
        <v>14</v>
      </c>
      <c r="C20" s="102">
        <f>問20!D20</f>
        <v>102</v>
      </c>
      <c r="D20" s="96">
        <v>5</v>
      </c>
      <c r="E20" s="96">
        <v>4</v>
      </c>
      <c r="F20" s="41">
        <v>4</v>
      </c>
      <c r="G20" s="41">
        <v>0</v>
      </c>
      <c r="H20" s="41">
        <v>5</v>
      </c>
      <c r="I20" s="41">
        <v>81</v>
      </c>
      <c r="J20" s="41">
        <v>3</v>
      </c>
    </row>
    <row r="21" spans="1:10" s="39" customFormat="1" ht="12" customHeight="1">
      <c r="A21" s="142"/>
      <c r="B21" s="87"/>
      <c r="C21" s="77">
        <v>100</v>
      </c>
      <c r="D21" s="97">
        <f>D20/$C$20*100</f>
        <v>4.9019607843137258</v>
      </c>
      <c r="E21" s="97">
        <f>E20/$C$20*100</f>
        <v>3.9215686274509802</v>
      </c>
      <c r="F21" s="97">
        <f t="shared" ref="F21:J21" si="5">F20/$C$20*100</f>
        <v>3.9215686274509802</v>
      </c>
      <c r="G21" s="97">
        <f t="shared" si="5"/>
        <v>0</v>
      </c>
      <c r="H21" s="97">
        <f t="shared" si="5"/>
        <v>4.9019607843137258</v>
      </c>
      <c r="I21" s="97">
        <f t="shared" si="5"/>
        <v>79.411764705882348</v>
      </c>
      <c r="J21" s="97">
        <f t="shared" si="5"/>
        <v>2.9411764705882351</v>
      </c>
    </row>
    <row r="22" spans="1:10" s="66" customFormat="1" ht="12" customHeight="1">
      <c r="A22" s="142"/>
      <c r="B22" s="91" t="s">
        <v>15</v>
      </c>
      <c r="C22" s="102">
        <f>問20!D22</f>
        <v>177</v>
      </c>
      <c r="D22" s="98">
        <v>18</v>
      </c>
      <c r="E22" s="98">
        <v>8</v>
      </c>
      <c r="F22" s="40">
        <v>2</v>
      </c>
      <c r="G22" s="40">
        <v>0</v>
      </c>
      <c r="H22" s="40">
        <v>4</v>
      </c>
      <c r="I22" s="40">
        <v>142</v>
      </c>
      <c r="J22" s="40">
        <v>3</v>
      </c>
    </row>
    <row r="23" spans="1:10" s="39" customFormat="1" ht="12" customHeight="1">
      <c r="A23" s="142"/>
      <c r="B23" s="87"/>
      <c r="C23" s="76">
        <v>100</v>
      </c>
      <c r="D23" s="97">
        <f>D22/$C$22*100</f>
        <v>10.16949152542373</v>
      </c>
      <c r="E23" s="97">
        <f>E22/$C$22*100</f>
        <v>4.5197740112994351</v>
      </c>
      <c r="F23" s="97">
        <f t="shared" ref="F23:J23" si="6">F22/$C$22*100</f>
        <v>1.1299435028248588</v>
      </c>
      <c r="G23" s="97">
        <f t="shared" si="6"/>
        <v>0</v>
      </c>
      <c r="H23" s="97">
        <f t="shared" si="6"/>
        <v>2.2598870056497176</v>
      </c>
      <c r="I23" s="97">
        <f t="shared" si="6"/>
        <v>80.225988700564983</v>
      </c>
      <c r="J23" s="97">
        <f t="shared" si="6"/>
        <v>1.6949152542372881</v>
      </c>
    </row>
    <row r="24" spans="1:10" s="66" customFormat="1" ht="12" customHeight="1">
      <c r="A24" s="142"/>
      <c r="B24" s="88" t="s">
        <v>16</v>
      </c>
      <c r="C24" s="102">
        <f>問20!D24</f>
        <v>208</v>
      </c>
      <c r="D24" s="96">
        <v>37</v>
      </c>
      <c r="E24" s="96">
        <v>15</v>
      </c>
      <c r="F24" s="41">
        <v>7</v>
      </c>
      <c r="G24" s="41">
        <v>2</v>
      </c>
      <c r="H24" s="41">
        <v>6</v>
      </c>
      <c r="I24" s="41">
        <v>134</v>
      </c>
      <c r="J24" s="41">
        <v>7</v>
      </c>
    </row>
    <row r="25" spans="1:10" s="39" customFormat="1" ht="12" customHeight="1">
      <c r="A25" s="142"/>
      <c r="B25" s="87"/>
      <c r="C25" s="77">
        <v>100</v>
      </c>
      <c r="D25" s="97">
        <f>D24/$C$24*100</f>
        <v>17.78846153846154</v>
      </c>
      <c r="E25" s="97">
        <f>E24/$C$24*100</f>
        <v>7.2115384615384608</v>
      </c>
      <c r="F25" s="97">
        <f t="shared" ref="F25:J25" si="7">F24/$C$24*100</f>
        <v>3.3653846153846154</v>
      </c>
      <c r="G25" s="97">
        <f t="shared" si="7"/>
        <v>0.96153846153846156</v>
      </c>
      <c r="H25" s="97">
        <f t="shared" si="7"/>
        <v>2.8846153846153846</v>
      </c>
      <c r="I25" s="97">
        <f t="shared" si="7"/>
        <v>64.423076923076934</v>
      </c>
      <c r="J25" s="97">
        <f t="shared" si="7"/>
        <v>3.3653846153846154</v>
      </c>
    </row>
    <row r="26" spans="1:10" s="66" customFormat="1" ht="12" customHeight="1">
      <c r="A26" s="142"/>
      <c r="B26" s="88" t="s">
        <v>17</v>
      </c>
      <c r="C26" s="102">
        <f>問20!D26</f>
        <v>282</v>
      </c>
      <c r="D26" s="98">
        <v>37</v>
      </c>
      <c r="E26" s="98">
        <v>34</v>
      </c>
      <c r="F26" s="40">
        <v>16</v>
      </c>
      <c r="G26" s="40">
        <v>2</v>
      </c>
      <c r="H26" s="40">
        <v>12</v>
      </c>
      <c r="I26" s="40">
        <v>172</v>
      </c>
      <c r="J26" s="40">
        <v>9</v>
      </c>
    </row>
    <row r="27" spans="1:10" s="39" customFormat="1" ht="12" customHeight="1">
      <c r="A27" s="142"/>
      <c r="B27" s="87"/>
      <c r="C27" s="76">
        <v>100</v>
      </c>
      <c r="D27" s="97">
        <f>D26/$C$26*100</f>
        <v>13.120567375886525</v>
      </c>
      <c r="E27" s="97">
        <f>E26/$C$26*100</f>
        <v>12.056737588652481</v>
      </c>
      <c r="F27" s="97">
        <f t="shared" ref="F27:J27" si="8">F26/$C$26*100</f>
        <v>5.6737588652482271</v>
      </c>
      <c r="G27" s="97">
        <f t="shared" si="8"/>
        <v>0.70921985815602839</v>
      </c>
      <c r="H27" s="97">
        <f t="shared" si="8"/>
        <v>4.2553191489361701</v>
      </c>
      <c r="I27" s="97">
        <f t="shared" si="8"/>
        <v>60.99290780141844</v>
      </c>
      <c r="J27" s="97">
        <f t="shared" si="8"/>
        <v>3.1914893617021276</v>
      </c>
    </row>
    <row r="28" spans="1:10" s="37" customFormat="1" ht="12" customHeight="1">
      <c r="A28" s="142"/>
      <c r="B28" s="91" t="s">
        <v>56</v>
      </c>
      <c r="C28" s="102">
        <f>問20!D28</f>
        <v>353</v>
      </c>
      <c r="D28" s="98">
        <v>68</v>
      </c>
      <c r="E28" s="98">
        <v>23</v>
      </c>
      <c r="F28" s="40">
        <v>26</v>
      </c>
      <c r="G28" s="40">
        <v>2</v>
      </c>
      <c r="H28" s="40">
        <v>12</v>
      </c>
      <c r="I28" s="40">
        <v>196</v>
      </c>
      <c r="J28" s="40">
        <v>26</v>
      </c>
    </row>
    <row r="29" spans="1:10" s="39" customFormat="1" ht="12" customHeight="1">
      <c r="A29" s="142"/>
      <c r="B29" s="87"/>
      <c r="C29" s="77">
        <v>100</v>
      </c>
      <c r="D29" s="97">
        <f>D28/$C$28*100</f>
        <v>19.263456090651555</v>
      </c>
      <c r="E29" s="97">
        <f>E28/$C$28*100</f>
        <v>6.5155807365439093</v>
      </c>
      <c r="F29" s="97">
        <f t="shared" ref="F29:J29" si="9">F28/$C$28*100</f>
        <v>7.3654390934844187</v>
      </c>
      <c r="G29" s="97">
        <f t="shared" si="9"/>
        <v>0.56657223796033995</v>
      </c>
      <c r="H29" s="97">
        <f t="shared" si="9"/>
        <v>3.3994334277620402</v>
      </c>
      <c r="I29" s="97">
        <f t="shared" si="9"/>
        <v>55.524079320113316</v>
      </c>
      <c r="J29" s="97">
        <f t="shared" si="9"/>
        <v>7.3654390934844187</v>
      </c>
    </row>
    <row r="30" spans="1:10" s="66" customFormat="1" ht="12" customHeight="1">
      <c r="A30" s="142"/>
      <c r="B30" s="88" t="s">
        <v>12</v>
      </c>
      <c r="C30" s="102">
        <f>問20!D30</f>
        <v>5</v>
      </c>
      <c r="D30" s="96">
        <v>0</v>
      </c>
      <c r="E30" s="96">
        <v>1</v>
      </c>
      <c r="F30" s="41">
        <v>0</v>
      </c>
      <c r="G30" s="41">
        <v>0</v>
      </c>
      <c r="H30" s="41">
        <v>0</v>
      </c>
      <c r="I30" s="41">
        <v>2</v>
      </c>
      <c r="J30" s="41">
        <v>2</v>
      </c>
    </row>
    <row r="31" spans="1:10" s="39" customFormat="1" ht="12" customHeight="1">
      <c r="A31" s="143"/>
      <c r="B31" s="90"/>
      <c r="C31" s="75">
        <v>100</v>
      </c>
      <c r="D31" s="97">
        <f>D30/$C$30*100</f>
        <v>0</v>
      </c>
      <c r="E31" s="97">
        <f>E30/$C$30*100</f>
        <v>20</v>
      </c>
      <c r="F31" s="97">
        <f t="shared" ref="F31:J31" si="10">F30/$C$30*100</f>
        <v>0</v>
      </c>
      <c r="G31" s="97">
        <f t="shared" si="10"/>
        <v>0</v>
      </c>
      <c r="H31" s="97">
        <f t="shared" si="10"/>
        <v>0</v>
      </c>
      <c r="I31" s="97">
        <f t="shared" si="10"/>
        <v>40</v>
      </c>
      <c r="J31" s="97">
        <f t="shared" si="10"/>
        <v>40</v>
      </c>
    </row>
    <row r="32" spans="1:10" s="66" customFormat="1" ht="12" customHeight="1">
      <c r="A32" s="141" t="s">
        <v>20</v>
      </c>
      <c r="B32" s="86" t="s">
        <v>21</v>
      </c>
      <c r="C32" s="101">
        <f>問20!D32</f>
        <v>50</v>
      </c>
      <c r="D32" s="85">
        <v>17</v>
      </c>
      <c r="E32" s="85">
        <v>3</v>
      </c>
      <c r="F32" s="36">
        <v>2</v>
      </c>
      <c r="G32" s="36">
        <v>0</v>
      </c>
      <c r="H32" s="36">
        <v>0</v>
      </c>
      <c r="I32" s="36">
        <v>27</v>
      </c>
      <c r="J32" s="36">
        <v>1</v>
      </c>
    </row>
    <row r="33" spans="1:10" s="39" customFormat="1" ht="12" customHeight="1">
      <c r="A33" s="142"/>
      <c r="B33" s="87"/>
      <c r="C33" s="76">
        <v>100</v>
      </c>
      <c r="D33" s="97">
        <f>D32/$C$32*100</f>
        <v>34</v>
      </c>
      <c r="E33" s="97">
        <f>E32/$C$32*100</f>
        <v>6</v>
      </c>
      <c r="F33" s="97">
        <f t="shared" ref="F33:J33" si="11">F32/$C$32*100</f>
        <v>4</v>
      </c>
      <c r="G33" s="97">
        <f t="shared" si="11"/>
        <v>0</v>
      </c>
      <c r="H33" s="97">
        <f t="shared" si="11"/>
        <v>0</v>
      </c>
      <c r="I33" s="97">
        <f t="shared" si="11"/>
        <v>54</v>
      </c>
      <c r="J33" s="97">
        <f t="shared" si="11"/>
        <v>2</v>
      </c>
    </row>
    <row r="34" spans="1:10" s="66" customFormat="1" ht="12" customHeight="1">
      <c r="A34" s="142"/>
      <c r="B34" s="91" t="s">
        <v>22</v>
      </c>
      <c r="C34" s="102">
        <f>問20!D34</f>
        <v>208</v>
      </c>
      <c r="D34" s="98">
        <v>24</v>
      </c>
      <c r="E34" s="98">
        <v>25</v>
      </c>
      <c r="F34" s="40">
        <v>9</v>
      </c>
      <c r="G34" s="40">
        <v>0</v>
      </c>
      <c r="H34" s="40">
        <v>5</v>
      </c>
      <c r="I34" s="40">
        <v>138</v>
      </c>
      <c r="J34" s="40">
        <v>7</v>
      </c>
    </row>
    <row r="35" spans="1:10" s="39" customFormat="1" ht="12" customHeight="1">
      <c r="A35" s="142"/>
      <c r="B35" s="87"/>
      <c r="C35" s="77">
        <v>100</v>
      </c>
      <c r="D35" s="97">
        <f>D34/$C$34*100</f>
        <v>11.538461538461538</v>
      </c>
      <c r="E35" s="97">
        <f>E34/$C$34*100</f>
        <v>12.01923076923077</v>
      </c>
      <c r="F35" s="97">
        <f t="shared" ref="F35:J35" si="12">F34/$C$34*100</f>
        <v>4.3269230769230766</v>
      </c>
      <c r="G35" s="97">
        <f t="shared" si="12"/>
        <v>0</v>
      </c>
      <c r="H35" s="97">
        <f t="shared" si="12"/>
        <v>2.4038461538461542</v>
      </c>
      <c r="I35" s="97">
        <f t="shared" si="12"/>
        <v>66.34615384615384</v>
      </c>
      <c r="J35" s="97">
        <f t="shared" si="12"/>
        <v>3.3653846153846154</v>
      </c>
    </row>
    <row r="36" spans="1:10" s="66" customFormat="1" ht="12" customHeight="1">
      <c r="A36" s="142"/>
      <c r="B36" s="88" t="s">
        <v>23</v>
      </c>
      <c r="C36" s="76">
        <f>問20!D36</f>
        <v>153</v>
      </c>
      <c r="D36" s="96">
        <v>25</v>
      </c>
      <c r="E36" s="96">
        <v>11</v>
      </c>
      <c r="F36" s="41">
        <v>10</v>
      </c>
      <c r="G36" s="41">
        <v>1</v>
      </c>
      <c r="H36" s="41">
        <v>3</v>
      </c>
      <c r="I36" s="41">
        <v>94</v>
      </c>
      <c r="J36" s="41">
        <v>9</v>
      </c>
    </row>
    <row r="37" spans="1:10" s="39" customFormat="1" ht="12" customHeight="1">
      <c r="A37" s="142"/>
      <c r="B37" s="87"/>
      <c r="C37" s="76">
        <v>100</v>
      </c>
      <c r="D37" s="97">
        <f>D36/$C$36*100</f>
        <v>16.33986928104575</v>
      </c>
      <c r="E37" s="97">
        <f>E36/$C$36*100</f>
        <v>7.18954248366013</v>
      </c>
      <c r="F37" s="97">
        <f t="shared" ref="F37:J37" si="13">F36/$C$36*100</f>
        <v>6.5359477124183014</v>
      </c>
      <c r="G37" s="97">
        <f t="shared" si="13"/>
        <v>0.65359477124183007</v>
      </c>
      <c r="H37" s="97">
        <f t="shared" si="13"/>
        <v>1.9607843137254901</v>
      </c>
      <c r="I37" s="97">
        <f t="shared" si="13"/>
        <v>61.437908496732028</v>
      </c>
      <c r="J37" s="97">
        <f t="shared" si="13"/>
        <v>5.8823529411764701</v>
      </c>
    </row>
    <row r="38" spans="1:10" s="66" customFormat="1" ht="12" customHeight="1">
      <c r="A38" s="142"/>
      <c r="B38" s="88" t="s">
        <v>24</v>
      </c>
      <c r="C38" s="102">
        <f>問20!D38</f>
        <v>85</v>
      </c>
      <c r="D38" s="98">
        <v>13</v>
      </c>
      <c r="E38" s="98">
        <v>4</v>
      </c>
      <c r="F38" s="40">
        <v>6</v>
      </c>
      <c r="G38" s="40">
        <v>1</v>
      </c>
      <c r="H38" s="40">
        <v>4</v>
      </c>
      <c r="I38" s="40">
        <v>55</v>
      </c>
      <c r="J38" s="40">
        <v>2</v>
      </c>
    </row>
    <row r="39" spans="1:10" s="39" customFormat="1" ht="12" customHeight="1">
      <c r="A39" s="142"/>
      <c r="B39" s="87"/>
      <c r="C39" s="77">
        <v>100</v>
      </c>
      <c r="D39" s="97">
        <f>D38/$C$38*100</f>
        <v>15.294117647058824</v>
      </c>
      <c r="E39" s="97">
        <f>E38/$C$38*100</f>
        <v>4.7058823529411766</v>
      </c>
      <c r="F39" s="97">
        <f t="shared" ref="F39:J39" si="14">F38/$C$38*100</f>
        <v>7.0588235294117645</v>
      </c>
      <c r="G39" s="97">
        <f t="shared" si="14"/>
        <v>1.1764705882352942</v>
      </c>
      <c r="H39" s="97">
        <f t="shared" si="14"/>
        <v>4.7058823529411766</v>
      </c>
      <c r="I39" s="97">
        <f t="shared" si="14"/>
        <v>64.705882352941174</v>
      </c>
      <c r="J39" s="97">
        <f t="shared" si="14"/>
        <v>2.3529411764705883</v>
      </c>
    </row>
    <row r="40" spans="1:10" s="66" customFormat="1" ht="12" customHeight="1">
      <c r="A40" s="142"/>
      <c r="B40" s="88" t="s">
        <v>25</v>
      </c>
      <c r="C40" s="76">
        <f>問20!D40</f>
        <v>75</v>
      </c>
      <c r="D40" s="96">
        <v>11</v>
      </c>
      <c r="E40" s="96">
        <v>3</v>
      </c>
      <c r="F40" s="41">
        <v>2</v>
      </c>
      <c r="G40" s="41">
        <v>0</v>
      </c>
      <c r="H40" s="41">
        <v>4</v>
      </c>
      <c r="I40" s="41">
        <v>49</v>
      </c>
      <c r="J40" s="41">
        <v>6</v>
      </c>
    </row>
    <row r="41" spans="1:10" s="39" customFormat="1" ht="12" customHeight="1">
      <c r="A41" s="142"/>
      <c r="B41" s="87"/>
      <c r="C41" s="76">
        <v>100</v>
      </c>
      <c r="D41" s="97">
        <f>D40/$C$40*100</f>
        <v>14.666666666666666</v>
      </c>
      <c r="E41" s="97">
        <f>E40/$C$40*100</f>
        <v>4</v>
      </c>
      <c r="F41" s="97">
        <f t="shared" ref="F41:J41" si="15">F40/$C$40*100</f>
        <v>2.666666666666667</v>
      </c>
      <c r="G41" s="97">
        <f t="shared" si="15"/>
        <v>0</v>
      </c>
      <c r="H41" s="97">
        <f t="shared" si="15"/>
        <v>5.3333333333333339</v>
      </c>
      <c r="I41" s="97">
        <f t="shared" si="15"/>
        <v>65.333333333333329</v>
      </c>
      <c r="J41" s="97">
        <f t="shared" si="15"/>
        <v>8</v>
      </c>
    </row>
    <row r="42" spans="1:10" s="37" customFormat="1" ht="12" customHeight="1">
      <c r="A42" s="142"/>
      <c r="B42" s="91" t="s">
        <v>26</v>
      </c>
      <c r="C42" s="102">
        <f>問20!D42</f>
        <v>111</v>
      </c>
      <c r="D42" s="98">
        <v>24</v>
      </c>
      <c r="E42" s="98">
        <v>4</v>
      </c>
      <c r="F42" s="40">
        <v>3</v>
      </c>
      <c r="G42" s="40">
        <v>0</v>
      </c>
      <c r="H42" s="40">
        <v>5</v>
      </c>
      <c r="I42" s="40">
        <v>70</v>
      </c>
      <c r="J42" s="40">
        <v>5</v>
      </c>
    </row>
    <row r="43" spans="1:10" s="39" customFormat="1" ht="12" customHeight="1">
      <c r="A43" s="142"/>
      <c r="B43" s="87"/>
      <c r="C43" s="77">
        <v>100</v>
      </c>
      <c r="D43" s="97">
        <f>D42/$C$42*100</f>
        <v>21.621621621621621</v>
      </c>
      <c r="E43" s="97">
        <f>E42/$C$42*100</f>
        <v>3.6036036036036037</v>
      </c>
      <c r="F43" s="97">
        <f t="shared" ref="F43:J43" si="16">F42/$C$42*100</f>
        <v>2.7027027027027026</v>
      </c>
      <c r="G43" s="97">
        <f t="shared" si="16"/>
        <v>0</v>
      </c>
      <c r="H43" s="97">
        <f t="shared" si="16"/>
        <v>4.5045045045045047</v>
      </c>
      <c r="I43" s="97">
        <f t="shared" si="16"/>
        <v>63.063063063063062</v>
      </c>
      <c r="J43" s="97">
        <f t="shared" si="16"/>
        <v>4.5045045045045047</v>
      </c>
    </row>
    <row r="44" spans="1:10" s="37" customFormat="1" ht="12" customHeight="1">
      <c r="A44" s="142"/>
      <c r="B44" s="88" t="s">
        <v>27</v>
      </c>
      <c r="C44" s="76">
        <f>問20!D44</f>
        <v>116</v>
      </c>
      <c r="D44" s="96">
        <v>11</v>
      </c>
      <c r="E44" s="96">
        <v>6</v>
      </c>
      <c r="F44" s="41">
        <v>4</v>
      </c>
      <c r="G44" s="41">
        <v>1</v>
      </c>
      <c r="H44" s="41">
        <v>4</v>
      </c>
      <c r="I44" s="41">
        <v>84</v>
      </c>
      <c r="J44" s="41">
        <v>6</v>
      </c>
    </row>
    <row r="45" spans="1:10" s="39" customFormat="1" ht="12" customHeight="1">
      <c r="A45" s="142"/>
      <c r="B45" s="87"/>
      <c r="C45" s="76">
        <v>100</v>
      </c>
      <c r="D45" s="97">
        <f>D44/$C$44*100</f>
        <v>9.4827586206896548</v>
      </c>
      <c r="E45" s="97">
        <f>E44/$C$44*100</f>
        <v>5.1724137931034484</v>
      </c>
      <c r="F45" s="97">
        <f t="shared" ref="F45:J45" si="17">F44/$C$44*100</f>
        <v>3.4482758620689653</v>
      </c>
      <c r="G45" s="97">
        <f t="shared" si="17"/>
        <v>0.86206896551724133</v>
      </c>
      <c r="H45" s="97">
        <f t="shared" si="17"/>
        <v>3.4482758620689653</v>
      </c>
      <c r="I45" s="97">
        <f t="shared" si="17"/>
        <v>72.41379310344827</v>
      </c>
      <c r="J45" s="97">
        <f t="shared" si="17"/>
        <v>5.1724137931034484</v>
      </c>
    </row>
    <row r="46" spans="1:10" s="37" customFormat="1" ht="12" customHeight="1">
      <c r="A46" s="142"/>
      <c r="B46" s="91" t="s">
        <v>28</v>
      </c>
      <c r="C46" s="102">
        <f>問20!D46</f>
        <v>116</v>
      </c>
      <c r="D46" s="98">
        <v>16</v>
      </c>
      <c r="E46" s="98">
        <v>9</v>
      </c>
      <c r="F46" s="40">
        <v>7</v>
      </c>
      <c r="G46" s="40">
        <v>0</v>
      </c>
      <c r="H46" s="40">
        <v>3</v>
      </c>
      <c r="I46" s="40">
        <v>74</v>
      </c>
      <c r="J46" s="40">
        <v>7</v>
      </c>
    </row>
    <row r="47" spans="1:10" s="39" customFormat="1" ht="12" customHeight="1">
      <c r="A47" s="142"/>
      <c r="B47" s="87"/>
      <c r="C47" s="77">
        <v>100</v>
      </c>
      <c r="D47" s="97">
        <f>D46/$C$46*100</f>
        <v>13.793103448275861</v>
      </c>
      <c r="E47" s="97">
        <f>E46/$C$46*100</f>
        <v>7.7586206896551726</v>
      </c>
      <c r="F47" s="97">
        <f t="shared" ref="F47:J47" si="18">F46/$C$46*100</f>
        <v>6.0344827586206895</v>
      </c>
      <c r="G47" s="97">
        <f t="shared" si="18"/>
        <v>0</v>
      </c>
      <c r="H47" s="97">
        <f t="shared" si="18"/>
        <v>2.5862068965517242</v>
      </c>
      <c r="I47" s="97">
        <f t="shared" si="18"/>
        <v>63.793103448275865</v>
      </c>
      <c r="J47" s="97">
        <f t="shared" si="18"/>
        <v>6.0344827586206895</v>
      </c>
    </row>
    <row r="48" spans="1:10" s="66" customFormat="1" ht="12" customHeight="1">
      <c r="A48" s="142"/>
      <c r="B48" s="88" t="s">
        <v>29</v>
      </c>
      <c r="C48" s="76">
        <f>問20!D48</f>
        <v>134</v>
      </c>
      <c r="D48" s="96">
        <v>19</v>
      </c>
      <c r="E48" s="96">
        <v>15</v>
      </c>
      <c r="F48" s="41">
        <v>8</v>
      </c>
      <c r="G48" s="41">
        <v>2</v>
      </c>
      <c r="H48" s="41">
        <v>6</v>
      </c>
      <c r="I48" s="41">
        <v>82</v>
      </c>
      <c r="J48" s="41">
        <v>2</v>
      </c>
    </row>
    <row r="49" spans="1:10" s="39" customFormat="1" ht="12" customHeight="1">
      <c r="A49" s="142"/>
      <c r="B49" s="87"/>
      <c r="C49" s="76">
        <v>100</v>
      </c>
      <c r="D49" s="97">
        <f>D48/$C$48*100</f>
        <v>14.17910447761194</v>
      </c>
      <c r="E49" s="97">
        <f>E48/$C$48*100</f>
        <v>11.194029850746269</v>
      </c>
      <c r="F49" s="97">
        <f t="shared" ref="F49:J49" si="19">F48/$C$48*100</f>
        <v>5.9701492537313428</v>
      </c>
      <c r="G49" s="97">
        <f t="shared" si="19"/>
        <v>1.4925373134328357</v>
      </c>
      <c r="H49" s="97">
        <f t="shared" si="19"/>
        <v>4.4776119402985071</v>
      </c>
      <c r="I49" s="97">
        <f t="shared" si="19"/>
        <v>61.194029850746269</v>
      </c>
      <c r="J49" s="97">
        <f t="shared" si="19"/>
        <v>1.4925373134328357</v>
      </c>
    </row>
    <row r="50" spans="1:10" s="66" customFormat="1" ht="12" customHeight="1">
      <c r="A50" s="142"/>
      <c r="B50" s="88" t="s">
        <v>30</v>
      </c>
      <c r="C50" s="102">
        <f>問20!D50</f>
        <v>117</v>
      </c>
      <c r="D50" s="98">
        <v>12</v>
      </c>
      <c r="E50" s="98">
        <v>6</v>
      </c>
      <c r="F50" s="40">
        <v>6</v>
      </c>
      <c r="G50" s="40">
        <v>1</v>
      </c>
      <c r="H50" s="40">
        <v>6</v>
      </c>
      <c r="I50" s="40">
        <v>82</v>
      </c>
      <c r="J50" s="40">
        <v>4</v>
      </c>
    </row>
    <row r="51" spans="1:10" s="39" customFormat="1" ht="12" customHeight="1">
      <c r="A51" s="142"/>
      <c r="B51" s="87"/>
      <c r="C51" s="77">
        <v>100</v>
      </c>
      <c r="D51" s="97">
        <f>D50/$C$50*100</f>
        <v>10.256410256410255</v>
      </c>
      <c r="E51" s="97">
        <f>E50/$C$50*100</f>
        <v>5.1282051282051277</v>
      </c>
      <c r="F51" s="97">
        <f t="shared" ref="F51:J51" si="20">F50/$C$50*100</f>
        <v>5.1282051282051277</v>
      </c>
      <c r="G51" s="97">
        <f t="shared" si="20"/>
        <v>0.85470085470085477</v>
      </c>
      <c r="H51" s="97">
        <f t="shared" si="20"/>
        <v>5.1282051282051277</v>
      </c>
      <c r="I51" s="97">
        <f t="shared" si="20"/>
        <v>70.085470085470078</v>
      </c>
      <c r="J51" s="97">
        <f t="shared" si="20"/>
        <v>3.4188034188034191</v>
      </c>
    </row>
    <row r="52" spans="1:10" s="66" customFormat="1" ht="12" customHeight="1">
      <c r="A52" s="142"/>
      <c r="B52" s="88" t="s">
        <v>12</v>
      </c>
      <c r="C52" s="76">
        <f>問20!D52</f>
        <v>6</v>
      </c>
      <c r="D52" s="96">
        <v>0</v>
      </c>
      <c r="E52" s="96">
        <v>2</v>
      </c>
      <c r="F52" s="41">
        <v>0</v>
      </c>
      <c r="G52" s="41">
        <v>0</v>
      </c>
      <c r="H52" s="41">
        <v>0</v>
      </c>
      <c r="I52" s="41">
        <v>2</v>
      </c>
      <c r="J52" s="41">
        <v>2</v>
      </c>
    </row>
    <row r="53" spans="1:10" s="39" customFormat="1" ht="12" customHeight="1">
      <c r="A53" s="143"/>
      <c r="B53" s="90"/>
      <c r="C53" s="75">
        <v>100</v>
      </c>
      <c r="D53" s="109">
        <f>D52/$C$52*100</f>
        <v>0</v>
      </c>
      <c r="E53" s="109">
        <f>E52/$C$52*100</f>
        <v>33.333333333333329</v>
      </c>
      <c r="F53" s="109">
        <f t="shared" ref="F53:J53" si="21">F52/$C$52*100</f>
        <v>0</v>
      </c>
      <c r="G53" s="109">
        <f t="shared" si="21"/>
        <v>0</v>
      </c>
      <c r="H53" s="109">
        <f t="shared" si="21"/>
        <v>0</v>
      </c>
      <c r="I53" s="109">
        <f t="shared" si="21"/>
        <v>33.333333333333329</v>
      </c>
      <c r="J53" s="109">
        <f t="shared" si="21"/>
        <v>33.333333333333329</v>
      </c>
    </row>
    <row r="54" spans="1:10" s="39" customFormat="1" ht="12" customHeight="1">
      <c r="A54" s="141" t="s">
        <v>42</v>
      </c>
      <c r="B54" s="119" t="s">
        <v>53</v>
      </c>
      <c r="C54" s="101">
        <f>問20!D54</f>
        <v>269</v>
      </c>
      <c r="D54" s="85">
        <v>33</v>
      </c>
      <c r="E54" s="85">
        <v>19</v>
      </c>
      <c r="F54" s="36">
        <v>14</v>
      </c>
      <c r="G54" s="36">
        <v>0</v>
      </c>
      <c r="H54" s="36">
        <v>7</v>
      </c>
      <c r="I54" s="36">
        <v>190</v>
      </c>
      <c r="J54" s="36">
        <v>6</v>
      </c>
    </row>
    <row r="55" spans="1:10" s="39" customFormat="1" ht="12" customHeight="1">
      <c r="A55" s="142"/>
      <c r="B55" s="92"/>
      <c r="C55" s="77">
        <v>100</v>
      </c>
      <c r="D55" s="97">
        <f>D54/$C$54*100</f>
        <v>12.267657992565056</v>
      </c>
      <c r="E55" s="97">
        <f>E54/$C$54*100</f>
        <v>7.0631970260223049</v>
      </c>
      <c r="F55" s="97">
        <f t="shared" ref="F55:J55" si="22">F54/$C$54*100</f>
        <v>5.2044609665427508</v>
      </c>
      <c r="G55" s="97">
        <f t="shared" si="22"/>
        <v>0</v>
      </c>
      <c r="H55" s="97">
        <f t="shared" si="22"/>
        <v>2.6022304832713754</v>
      </c>
      <c r="I55" s="97">
        <f t="shared" si="22"/>
        <v>70.631970260223056</v>
      </c>
      <c r="J55" s="97">
        <f t="shared" si="22"/>
        <v>2.2304832713754648</v>
      </c>
    </row>
    <row r="56" spans="1:10" s="39" customFormat="1" ht="12" customHeight="1">
      <c r="A56" s="142"/>
      <c r="B56" s="93" t="s">
        <v>43</v>
      </c>
      <c r="C56" s="76">
        <f>問20!D56</f>
        <v>46</v>
      </c>
      <c r="D56" s="96">
        <v>11</v>
      </c>
      <c r="E56" s="96">
        <v>4</v>
      </c>
      <c r="F56" s="41">
        <v>0</v>
      </c>
      <c r="G56" s="41">
        <v>0</v>
      </c>
      <c r="H56" s="41">
        <v>1</v>
      </c>
      <c r="I56" s="41">
        <v>30</v>
      </c>
      <c r="J56" s="41">
        <v>0</v>
      </c>
    </row>
    <row r="57" spans="1:10" s="39" customFormat="1" ht="12" customHeight="1">
      <c r="A57" s="142"/>
      <c r="B57" s="92"/>
      <c r="C57" s="76">
        <v>100</v>
      </c>
      <c r="D57" s="97">
        <f>D56/$C$56*100</f>
        <v>23.913043478260871</v>
      </c>
      <c r="E57" s="97">
        <f>E56/$C$56*100</f>
        <v>8.695652173913043</v>
      </c>
      <c r="F57" s="97">
        <f t="shared" ref="F57:J57" si="23">F56/$C$56*100</f>
        <v>0</v>
      </c>
      <c r="G57" s="97">
        <f t="shared" si="23"/>
        <v>0</v>
      </c>
      <c r="H57" s="97">
        <f t="shared" si="23"/>
        <v>2.1739130434782608</v>
      </c>
      <c r="I57" s="97">
        <f t="shared" si="23"/>
        <v>65.217391304347828</v>
      </c>
      <c r="J57" s="97">
        <f t="shared" si="23"/>
        <v>0</v>
      </c>
    </row>
    <row r="58" spans="1:10" s="39" customFormat="1" ht="12" customHeight="1">
      <c r="A58" s="142"/>
      <c r="B58" s="93" t="s">
        <v>44</v>
      </c>
      <c r="C58" s="102">
        <f>問20!D58</f>
        <v>83</v>
      </c>
      <c r="D58" s="98">
        <v>11</v>
      </c>
      <c r="E58" s="98">
        <v>9</v>
      </c>
      <c r="F58" s="40">
        <v>3</v>
      </c>
      <c r="G58" s="40">
        <v>0</v>
      </c>
      <c r="H58" s="40">
        <v>2</v>
      </c>
      <c r="I58" s="40">
        <v>56</v>
      </c>
      <c r="J58" s="40">
        <v>2</v>
      </c>
    </row>
    <row r="59" spans="1:10" s="39" customFormat="1" ht="12" customHeight="1">
      <c r="A59" s="142"/>
      <c r="B59" s="92"/>
      <c r="C59" s="77">
        <v>100</v>
      </c>
      <c r="D59" s="97">
        <f>D58/$C$58*100</f>
        <v>13.253012048192772</v>
      </c>
      <c r="E59" s="97">
        <f>E58/$C$58*100</f>
        <v>10.843373493975903</v>
      </c>
      <c r="F59" s="97">
        <f t="shared" ref="F59:J59" si="24">F58/$C$58*100</f>
        <v>3.6144578313253009</v>
      </c>
      <c r="G59" s="97">
        <f t="shared" si="24"/>
        <v>0</v>
      </c>
      <c r="H59" s="97">
        <f t="shared" si="24"/>
        <v>2.4096385542168677</v>
      </c>
      <c r="I59" s="97">
        <f t="shared" si="24"/>
        <v>67.46987951807229</v>
      </c>
      <c r="J59" s="97">
        <f t="shared" si="24"/>
        <v>2.4096385542168677</v>
      </c>
    </row>
    <row r="60" spans="1:10" s="39" customFormat="1" ht="12" customHeight="1">
      <c r="A60" s="142"/>
      <c r="B60" s="93" t="s">
        <v>45</v>
      </c>
      <c r="C60" s="76">
        <f>問20!D60</f>
        <v>174</v>
      </c>
      <c r="D60" s="96">
        <v>19</v>
      </c>
      <c r="E60" s="96">
        <v>15</v>
      </c>
      <c r="F60" s="41">
        <v>4</v>
      </c>
      <c r="G60" s="41">
        <v>0</v>
      </c>
      <c r="H60" s="41">
        <v>3</v>
      </c>
      <c r="I60" s="41">
        <v>126</v>
      </c>
      <c r="J60" s="41">
        <v>7</v>
      </c>
    </row>
    <row r="61" spans="1:10" s="39" customFormat="1" ht="12" customHeight="1">
      <c r="A61" s="142"/>
      <c r="B61" s="92"/>
      <c r="C61" s="77">
        <v>100</v>
      </c>
      <c r="D61" s="97">
        <f>D60/$C$60*100</f>
        <v>10.919540229885058</v>
      </c>
      <c r="E61" s="97">
        <f>E60/$C$60*100</f>
        <v>8.6206896551724146</v>
      </c>
      <c r="F61" s="97">
        <f t="shared" ref="F61:J61" si="25">F60/$C$60*100</f>
        <v>2.2988505747126435</v>
      </c>
      <c r="G61" s="97">
        <f t="shared" si="25"/>
        <v>0</v>
      </c>
      <c r="H61" s="97">
        <f t="shared" si="25"/>
        <v>1.7241379310344827</v>
      </c>
      <c r="I61" s="97">
        <f t="shared" si="25"/>
        <v>72.41379310344827</v>
      </c>
      <c r="J61" s="97">
        <f t="shared" si="25"/>
        <v>4.0229885057471266</v>
      </c>
    </row>
    <row r="62" spans="1:10" s="39" customFormat="1" ht="12" customHeight="1">
      <c r="A62" s="142"/>
      <c r="B62" s="93" t="s">
        <v>46</v>
      </c>
      <c r="C62" s="102">
        <f>問20!D62</f>
        <v>299</v>
      </c>
      <c r="D62" s="98">
        <v>49</v>
      </c>
      <c r="E62" s="98">
        <v>21</v>
      </c>
      <c r="F62" s="40">
        <v>12</v>
      </c>
      <c r="G62" s="40">
        <v>3</v>
      </c>
      <c r="H62" s="40">
        <v>13</v>
      </c>
      <c r="I62" s="40">
        <v>185</v>
      </c>
      <c r="J62" s="40">
        <v>16</v>
      </c>
    </row>
    <row r="63" spans="1:10" s="39" customFormat="1" ht="12" customHeight="1">
      <c r="A63" s="142"/>
      <c r="B63" s="92"/>
      <c r="C63" s="77">
        <v>100</v>
      </c>
      <c r="D63" s="97">
        <f>D62/$C$62*100</f>
        <v>16.387959866220736</v>
      </c>
      <c r="E63" s="97">
        <f>E62/$C$62*100</f>
        <v>7.023411371237458</v>
      </c>
      <c r="F63" s="97">
        <f t="shared" ref="F63:J63" si="26">F62/$C$62*100</f>
        <v>4.0133779264214047</v>
      </c>
      <c r="G63" s="97">
        <f t="shared" si="26"/>
        <v>1.0033444816053512</v>
      </c>
      <c r="H63" s="97">
        <f t="shared" si="26"/>
        <v>4.3478260869565215</v>
      </c>
      <c r="I63" s="97">
        <f t="shared" si="26"/>
        <v>61.872909698996658</v>
      </c>
      <c r="J63" s="97">
        <f t="shared" si="26"/>
        <v>5.3511705685618729</v>
      </c>
    </row>
    <row r="64" spans="1:10" s="39" customFormat="1" ht="12" customHeight="1">
      <c r="A64" s="142"/>
      <c r="B64" s="95" t="s">
        <v>47</v>
      </c>
      <c r="C64" s="76">
        <f>問20!D64</f>
        <v>17</v>
      </c>
      <c r="D64" s="96">
        <v>3</v>
      </c>
      <c r="E64" s="96">
        <v>0</v>
      </c>
      <c r="F64" s="41">
        <v>1</v>
      </c>
      <c r="G64" s="41">
        <v>0</v>
      </c>
      <c r="H64" s="41">
        <v>0</v>
      </c>
      <c r="I64" s="41">
        <v>12</v>
      </c>
      <c r="J64" s="41">
        <v>1</v>
      </c>
    </row>
    <row r="65" spans="1:10" s="39" customFormat="1" ht="12" customHeight="1">
      <c r="A65" s="142"/>
      <c r="B65" s="92"/>
      <c r="C65" s="76">
        <v>100</v>
      </c>
      <c r="D65" s="97">
        <f>D64/$C$64*100</f>
        <v>17.647058823529413</v>
      </c>
      <c r="E65" s="97">
        <f>E64/$C$64*100</f>
        <v>0</v>
      </c>
      <c r="F65" s="97">
        <f t="shared" ref="F65:J65" si="27">F64/$C$64*100</f>
        <v>5.8823529411764701</v>
      </c>
      <c r="G65" s="97">
        <f t="shared" si="27"/>
        <v>0</v>
      </c>
      <c r="H65" s="97">
        <f t="shared" si="27"/>
        <v>0</v>
      </c>
      <c r="I65" s="97">
        <f t="shared" si="27"/>
        <v>70.588235294117652</v>
      </c>
      <c r="J65" s="97">
        <f t="shared" si="27"/>
        <v>5.8823529411764701</v>
      </c>
    </row>
    <row r="66" spans="1:10" s="39" customFormat="1" ht="12" customHeight="1">
      <c r="A66" s="142"/>
      <c r="B66" s="93" t="s">
        <v>48</v>
      </c>
      <c r="C66" s="102">
        <f>問20!D66</f>
        <v>243</v>
      </c>
      <c r="D66" s="98">
        <v>42</v>
      </c>
      <c r="E66" s="98">
        <v>16</v>
      </c>
      <c r="F66" s="40">
        <v>21</v>
      </c>
      <c r="G66" s="40">
        <v>3</v>
      </c>
      <c r="H66" s="40">
        <v>10</v>
      </c>
      <c r="I66" s="40">
        <v>136</v>
      </c>
      <c r="J66" s="40">
        <v>15</v>
      </c>
    </row>
    <row r="67" spans="1:10" s="39" customFormat="1" ht="12" customHeight="1">
      <c r="A67" s="142"/>
      <c r="B67" s="92"/>
      <c r="C67" s="77">
        <v>100</v>
      </c>
      <c r="D67" s="97">
        <f>D66/$C$66*100</f>
        <v>17.283950617283949</v>
      </c>
      <c r="E67" s="97">
        <f>E66/$C$66*100</f>
        <v>6.5843621399176957</v>
      </c>
      <c r="F67" s="97">
        <f t="shared" ref="F67:J67" si="28">F66/$C$66*100</f>
        <v>8.6419753086419746</v>
      </c>
      <c r="G67" s="97">
        <f t="shared" si="28"/>
        <v>1.2345679012345678</v>
      </c>
      <c r="H67" s="97">
        <f t="shared" si="28"/>
        <v>4.1152263374485596</v>
      </c>
      <c r="I67" s="97">
        <f t="shared" si="28"/>
        <v>55.967078189300409</v>
      </c>
      <c r="J67" s="97">
        <f t="shared" si="28"/>
        <v>6.1728395061728394</v>
      </c>
    </row>
    <row r="68" spans="1:10" s="39" customFormat="1" ht="12" customHeight="1">
      <c r="A68" s="142"/>
      <c r="B68" s="93" t="s">
        <v>49</v>
      </c>
      <c r="C68" s="102">
        <f>問20!D68</f>
        <v>29</v>
      </c>
      <c r="D68" s="98">
        <v>3</v>
      </c>
      <c r="E68" s="98">
        <v>3</v>
      </c>
      <c r="F68" s="40">
        <v>2</v>
      </c>
      <c r="G68" s="40">
        <v>0</v>
      </c>
      <c r="H68" s="40">
        <v>3</v>
      </c>
      <c r="I68" s="40">
        <v>16</v>
      </c>
      <c r="J68" s="40">
        <v>2</v>
      </c>
    </row>
    <row r="69" spans="1:10" s="39" customFormat="1" ht="12" customHeight="1">
      <c r="A69" s="142"/>
      <c r="B69" s="92"/>
      <c r="C69" s="77">
        <v>100</v>
      </c>
      <c r="D69" s="97">
        <f>D68/$C$68*100</f>
        <v>10.344827586206897</v>
      </c>
      <c r="E69" s="97">
        <f>E68/$C$68*100</f>
        <v>10.344827586206897</v>
      </c>
      <c r="F69" s="97">
        <f t="shared" ref="F69:J69" si="29">F68/$C$68*100</f>
        <v>6.8965517241379306</v>
      </c>
      <c r="G69" s="97">
        <f t="shared" si="29"/>
        <v>0</v>
      </c>
      <c r="H69" s="97">
        <f t="shared" si="29"/>
        <v>10.344827586206897</v>
      </c>
      <c r="I69" s="97">
        <f t="shared" si="29"/>
        <v>55.172413793103445</v>
      </c>
      <c r="J69" s="97">
        <f t="shared" si="29"/>
        <v>6.8965517241379306</v>
      </c>
    </row>
    <row r="70" spans="1:10" s="66" customFormat="1" ht="12" customHeight="1">
      <c r="A70" s="142"/>
      <c r="B70" s="93" t="s">
        <v>50</v>
      </c>
      <c r="C70" s="76">
        <f>問20!D70</f>
        <v>11</v>
      </c>
      <c r="D70" s="96">
        <v>1</v>
      </c>
      <c r="E70" s="96">
        <v>1</v>
      </c>
      <c r="F70" s="41">
        <v>0</v>
      </c>
      <c r="G70" s="41">
        <v>0</v>
      </c>
      <c r="H70" s="41">
        <v>1</v>
      </c>
      <c r="I70" s="41">
        <v>6</v>
      </c>
      <c r="J70" s="41">
        <v>2</v>
      </c>
    </row>
    <row r="71" spans="1:10" s="39" customFormat="1" ht="12" customHeight="1">
      <c r="A71" s="143"/>
      <c r="B71" s="94"/>
      <c r="C71" s="75">
        <v>100</v>
      </c>
      <c r="D71" s="109">
        <f>D70/$C$70*100</f>
        <v>9.0909090909090917</v>
      </c>
      <c r="E71" s="109">
        <f>E70/$C$70*100</f>
        <v>9.0909090909090917</v>
      </c>
      <c r="F71" s="109">
        <f t="shared" ref="F71:J71" si="30">F70/$C$70*100</f>
        <v>0</v>
      </c>
      <c r="G71" s="109">
        <f t="shared" si="30"/>
        <v>0</v>
      </c>
      <c r="H71" s="109">
        <f t="shared" si="30"/>
        <v>9.0909090909090917</v>
      </c>
      <c r="I71" s="109">
        <f t="shared" si="30"/>
        <v>54.54545454545454</v>
      </c>
      <c r="J71" s="109">
        <f t="shared" si="30"/>
        <v>18.181818181818183</v>
      </c>
    </row>
    <row r="72" spans="1:10" ht="11.25" customHeight="1">
      <c r="A72" s="144" t="s">
        <v>154</v>
      </c>
      <c r="B72" s="103" t="s">
        <v>58</v>
      </c>
      <c r="C72" s="101">
        <f>問20!D72</f>
        <v>579</v>
      </c>
      <c r="D72" s="104">
        <v>93</v>
      </c>
      <c r="E72" s="104">
        <v>45</v>
      </c>
      <c r="F72" s="105">
        <v>29</v>
      </c>
      <c r="G72" s="105">
        <v>5</v>
      </c>
      <c r="H72" s="105">
        <v>22</v>
      </c>
      <c r="I72" s="105">
        <v>361</v>
      </c>
      <c r="J72" s="105">
        <v>24</v>
      </c>
    </row>
    <row r="73" spans="1:10" ht="11.25">
      <c r="A73" s="145"/>
      <c r="B73" s="89"/>
      <c r="C73" s="76">
        <v>100</v>
      </c>
      <c r="D73" s="97">
        <f>D72/$C$72*100</f>
        <v>16.062176165803109</v>
      </c>
      <c r="E73" s="97">
        <f t="shared" ref="E73:J73" si="31">E72/$C$72*100</f>
        <v>7.7720207253886011</v>
      </c>
      <c r="F73" s="97">
        <f t="shared" si="31"/>
        <v>5.0086355785837648</v>
      </c>
      <c r="G73" s="97">
        <f t="shared" si="31"/>
        <v>0.86355785837651122</v>
      </c>
      <c r="H73" s="97">
        <f t="shared" si="31"/>
        <v>3.7996545768566494</v>
      </c>
      <c r="I73" s="97">
        <f t="shared" si="31"/>
        <v>62.348877374784109</v>
      </c>
      <c r="J73" s="97">
        <f t="shared" si="31"/>
        <v>4.1450777202072544</v>
      </c>
    </row>
    <row r="74" spans="1:10" ht="11.25">
      <c r="A74" s="145"/>
      <c r="B74" s="110" t="s">
        <v>59</v>
      </c>
      <c r="C74" s="102">
        <f>問20!D74</f>
        <v>603</v>
      </c>
      <c r="D74" s="106">
        <v>84</v>
      </c>
      <c r="E74" s="106">
        <v>43</v>
      </c>
      <c r="F74" s="107">
        <v>31</v>
      </c>
      <c r="G74" s="107">
        <v>4</v>
      </c>
      <c r="H74" s="107">
        <v>22</v>
      </c>
      <c r="I74" s="107">
        <v>391</v>
      </c>
      <c r="J74" s="107">
        <v>28</v>
      </c>
    </row>
    <row r="75" spans="1:10" ht="11.25">
      <c r="A75" s="145"/>
      <c r="B75" s="92"/>
      <c r="C75" s="77">
        <v>100</v>
      </c>
      <c r="D75" s="97">
        <f>D74/$C$74*100</f>
        <v>13.930348258706468</v>
      </c>
      <c r="E75" s="97">
        <f t="shared" ref="E75:J75" si="32">E74/$C$74*100</f>
        <v>7.131011608623548</v>
      </c>
      <c r="F75" s="97">
        <f t="shared" si="32"/>
        <v>5.140961857379768</v>
      </c>
      <c r="G75" s="97">
        <f t="shared" si="32"/>
        <v>0.66334991708126034</v>
      </c>
      <c r="H75" s="97">
        <f t="shared" si="32"/>
        <v>3.6484245439469323</v>
      </c>
      <c r="I75" s="97">
        <f t="shared" si="32"/>
        <v>64.842454394693206</v>
      </c>
      <c r="J75" s="97">
        <f t="shared" si="32"/>
        <v>4.6434494195688218</v>
      </c>
    </row>
    <row r="76" spans="1:10" ht="11.25">
      <c r="A76" s="145"/>
      <c r="B76" s="110" t="s">
        <v>60</v>
      </c>
      <c r="C76" s="76">
        <f>問20!D76</f>
        <v>146</v>
      </c>
      <c r="D76" s="106">
        <v>16</v>
      </c>
      <c r="E76" s="106">
        <v>11</v>
      </c>
      <c r="F76" s="107">
        <v>8</v>
      </c>
      <c r="G76" s="107">
        <v>0</v>
      </c>
      <c r="H76" s="107">
        <v>3</v>
      </c>
      <c r="I76" s="107">
        <v>103</v>
      </c>
      <c r="J76" s="107">
        <v>5</v>
      </c>
    </row>
    <row r="77" spans="1:10" ht="11.25">
      <c r="A77" s="145"/>
      <c r="B77" s="92"/>
      <c r="C77" s="77">
        <v>100</v>
      </c>
      <c r="D77" s="97">
        <f>D76/$C$76*100</f>
        <v>10.95890410958904</v>
      </c>
      <c r="E77" s="97">
        <f t="shared" ref="E77:J77" si="33">E76/$C$76*100</f>
        <v>7.5342465753424657</v>
      </c>
      <c r="F77" s="97">
        <f t="shared" si="33"/>
        <v>5.4794520547945202</v>
      </c>
      <c r="G77" s="97">
        <f t="shared" si="33"/>
        <v>0</v>
      </c>
      <c r="H77" s="97">
        <f t="shared" si="33"/>
        <v>2.054794520547945</v>
      </c>
      <c r="I77" s="97">
        <f t="shared" si="33"/>
        <v>70.547945205479451</v>
      </c>
      <c r="J77" s="97">
        <f t="shared" si="33"/>
        <v>3.4246575342465753</v>
      </c>
    </row>
    <row r="78" spans="1:10" ht="11.25">
      <c r="A78" s="145"/>
      <c r="B78" s="110" t="s">
        <v>61</v>
      </c>
      <c r="C78" s="102">
        <f>問20!D78</f>
        <v>293</v>
      </c>
      <c r="D78" s="106">
        <v>47</v>
      </c>
      <c r="E78" s="106">
        <v>24</v>
      </c>
      <c r="F78" s="107">
        <v>13</v>
      </c>
      <c r="G78" s="107">
        <v>1</v>
      </c>
      <c r="H78" s="107">
        <v>7</v>
      </c>
      <c r="I78" s="107">
        <v>192</v>
      </c>
      <c r="J78" s="107">
        <v>9</v>
      </c>
    </row>
    <row r="79" spans="1:10" ht="11.25">
      <c r="A79" s="145"/>
      <c r="B79" s="92"/>
      <c r="C79" s="77">
        <v>100</v>
      </c>
      <c r="D79" s="97">
        <f>D78/$C$78*100</f>
        <v>16.040955631399317</v>
      </c>
      <c r="E79" s="97">
        <f t="shared" ref="E79:J79" si="34">E78/$C$78*100</f>
        <v>8.1911262798634805</v>
      </c>
      <c r="F79" s="97">
        <f t="shared" si="34"/>
        <v>4.4368600682593859</v>
      </c>
      <c r="G79" s="97">
        <f t="shared" si="34"/>
        <v>0.34129692832764508</v>
      </c>
      <c r="H79" s="97">
        <f t="shared" si="34"/>
        <v>2.3890784982935154</v>
      </c>
      <c r="I79" s="97">
        <f t="shared" si="34"/>
        <v>65.529010238907844</v>
      </c>
      <c r="J79" s="97">
        <f t="shared" si="34"/>
        <v>3.0716723549488054</v>
      </c>
    </row>
    <row r="80" spans="1:10" ht="11.25">
      <c r="A80" s="145"/>
      <c r="B80" s="110" t="s">
        <v>62</v>
      </c>
      <c r="C80" s="76">
        <f>問20!D80</f>
        <v>82</v>
      </c>
      <c r="D80" s="106">
        <v>7</v>
      </c>
      <c r="E80" s="106">
        <v>5</v>
      </c>
      <c r="F80" s="107">
        <v>5</v>
      </c>
      <c r="G80" s="107">
        <v>1</v>
      </c>
      <c r="H80" s="107">
        <v>3</v>
      </c>
      <c r="I80" s="107">
        <v>55</v>
      </c>
      <c r="J80" s="107">
        <v>6</v>
      </c>
    </row>
    <row r="81" spans="1:10" ht="11.25">
      <c r="A81" s="145"/>
      <c r="B81" s="92"/>
      <c r="C81" s="77">
        <v>100</v>
      </c>
      <c r="D81" s="97">
        <f>D80/$C$80*100</f>
        <v>8.536585365853659</v>
      </c>
      <c r="E81" s="97">
        <f t="shared" ref="E81:J81" si="35">E80/$C$80*100</f>
        <v>6.0975609756097562</v>
      </c>
      <c r="F81" s="97">
        <f t="shared" si="35"/>
        <v>6.0975609756097562</v>
      </c>
      <c r="G81" s="97">
        <f t="shared" si="35"/>
        <v>1.2195121951219512</v>
      </c>
      <c r="H81" s="97">
        <f t="shared" si="35"/>
        <v>3.6585365853658534</v>
      </c>
      <c r="I81" s="97">
        <f t="shared" si="35"/>
        <v>67.073170731707322</v>
      </c>
      <c r="J81" s="97">
        <f t="shared" si="35"/>
        <v>7.3170731707317067</v>
      </c>
    </row>
    <row r="82" spans="1:10" ht="11.25">
      <c r="A82" s="145"/>
      <c r="B82" s="110" t="s">
        <v>63</v>
      </c>
      <c r="C82" s="102">
        <f>問20!D82</f>
        <v>912</v>
      </c>
      <c r="D82" s="106">
        <v>139</v>
      </c>
      <c r="E82" s="106">
        <v>69</v>
      </c>
      <c r="F82" s="107">
        <v>43</v>
      </c>
      <c r="G82" s="107">
        <v>5</v>
      </c>
      <c r="H82" s="107">
        <v>34</v>
      </c>
      <c r="I82" s="107">
        <v>584</v>
      </c>
      <c r="J82" s="107">
        <v>38</v>
      </c>
    </row>
    <row r="83" spans="1:10" ht="11.25">
      <c r="A83" s="145"/>
      <c r="B83" s="92"/>
      <c r="C83" s="77">
        <v>100</v>
      </c>
      <c r="D83" s="97">
        <f>D82/$C$82*100</f>
        <v>15.241228070175438</v>
      </c>
      <c r="E83" s="97">
        <f t="shared" ref="E83:J83" si="36">E82/$C$82*100</f>
        <v>7.5657894736842106</v>
      </c>
      <c r="F83" s="97">
        <f t="shared" si="36"/>
        <v>4.7149122807017543</v>
      </c>
      <c r="G83" s="97">
        <f t="shared" si="36"/>
        <v>0.54824561403508765</v>
      </c>
      <c r="H83" s="97">
        <f t="shared" si="36"/>
        <v>3.7280701754385963</v>
      </c>
      <c r="I83" s="97">
        <f t="shared" si="36"/>
        <v>64.035087719298247</v>
      </c>
      <c r="J83" s="97">
        <f t="shared" si="36"/>
        <v>4.1666666666666661</v>
      </c>
    </row>
    <row r="84" spans="1:10" ht="11.25">
      <c r="A84" s="145"/>
      <c r="B84" s="110" t="s">
        <v>64</v>
      </c>
      <c r="C84" s="76">
        <f>問20!D84</f>
        <v>207</v>
      </c>
      <c r="D84" s="106">
        <v>26</v>
      </c>
      <c r="E84" s="106">
        <v>17</v>
      </c>
      <c r="F84" s="107">
        <v>13</v>
      </c>
      <c r="G84" s="107">
        <v>1</v>
      </c>
      <c r="H84" s="107">
        <v>7</v>
      </c>
      <c r="I84" s="107">
        <v>136</v>
      </c>
      <c r="J84" s="107">
        <v>7</v>
      </c>
    </row>
    <row r="85" spans="1:10" ht="11.25">
      <c r="A85" s="145"/>
      <c r="B85" s="92"/>
      <c r="C85" s="77">
        <v>100</v>
      </c>
      <c r="D85" s="97">
        <f>D84/$C$84*100</f>
        <v>12.560386473429952</v>
      </c>
      <c r="E85" s="97">
        <f t="shared" ref="E85:J85" si="37">E84/$C$84*100</f>
        <v>8.2125603864734309</v>
      </c>
      <c r="F85" s="97">
        <f t="shared" si="37"/>
        <v>6.2801932367149762</v>
      </c>
      <c r="G85" s="97">
        <f t="shared" si="37"/>
        <v>0.48309178743961351</v>
      </c>
      <c r="H85" s="97">
        <f t="shared" si="37"/>
        <v>3.3816425120772946</v>
      </c>
      <c r="I85" s="97">
        <f t="shared" si="37"/>
        <v>65.700483091787447</v>
      </c>
      <c r="J85" s="97">
        <f t="shared" si="37"/>
        <v>3.3816425120772946</v>
      </c>
    </row>
    <row r="86" spans="1:10" ht="11.25">
      <c r="A86" s="145"/>
      <c r="B86" s="108" t="s">
        <v>65</v>
      </c>
      <c r="C86" s="76">
        <f>問20!D86</f>
        <v>732</v>
      </c>
      <c r="D86" s="106">
        <v>117</v>
      </c>
      <c r="E86" s="106">
        <v>60</v>
      </c>
      <c r="F86" s="107">
        <v>28</v>
      </c>
      <c r="G86" s="107">
        <v>4</v>
      </c>
      <c r="H86" s="107">
        <v>32</v>
      </c>
      <c r="I86" s="107">
        <v>459</v>
      </c>
      <c r="J86" s="107">
        <v>32</v>
      </c>
    </row>
    <row r="87" spans="1:10" ht="11.25">
      <c r="A87" s="145"/>
      <c r="B87" s="92"/>
      <c r="C87" s="77">
        <v>100</v>
      </c>
      <c r="D87" s="115">
        <f>D86/$C$86*100</f>
        <v>15.983606557377051</v>
      </c>
      <c r="E87" s="115">
        <f t="shared" ref="E87:J87" si="38">E86/$C$86*100</f>
        <v>8.1967213114754092</v>
      </c>
      <c r="F87" s="115">
        <f t="shared" si="38"/>
        <v>3.8251366120218582</v>
      </c>
      <c r="G87" s="115">
        <f t="shared" si="38"/>
        <v>0.54644808743169404</v>
      </c>
      <c r="H87" s="115">
        <f t="shared" si="38"/>
        <v>4.3715846994535523</v>
      </c>
      <c r="I87" s="115">
        <f t="shared" si="38"/>
        <v>62.704918032786885</v>
      </c>
      <c r="J87" s="115">
        <f t="shared" si="38"/>
        <v>4.3715846994535523</v>
      </c>
    </row>
    <row r="88" spans="1:10" ht="11.25">
      <c r="A88" s="145"/>
      <c r="B88" s="117" t="s">
        <v>66</v>
      </c>
      <c r="C88" s="76">
        <f>問20!D88</f>
        <v>222</v>
      </c>
      <c r="D88" s="118">
        <v>29</v>
      </c>
      <c r="E88" s="118">
        <v>16</v>
      </c>
      <c r="F88" s="118">
        <v>14</v>
      </c>
      <c r="G88" s="118">
        <v>1</v>
      </c>
      <c r="H88" s="118">
        <v>12</v>
      </c>
      <c r="I88" s="118">
        <v>131</v>
      </c>
      <c r="J88" s="118">
        <v>19</v>
      </c>
    </row>
    <row r="89" spans="1:10" ht="11.25">
      <c r="A89" s="145"/>
      <c r="B89" s="92"/>
      <c r="C89" s="77">
        <v>100</v>
      </c>
      <c r="D89" s="97">
        <f>D88/$C$88*100</f>
        <v>13.063063063063062</v>
      </c>
      <c r="E89" s="97">
        <f t="shared" ref="E89:J89" si="39">E88/$C$88*100</f>
        <v>7.2072072072072073</v>
      </c>
      <c r="F89" s="97">
        <f t="shared" si="39"/>
        <v>6.3063063063063058</v>
      </c>
      <c r="G89" s="97">
        <f t="shared" si="39"/>
        <v>0.45045045045045046</v>
      </c>
      <c r="H89" s="97">
        <f t="shared" si="39"/>
        <v>5.4054054054054053</v>
      </c>
      <c r="I89" s="97">
        <f t="shared" si="39"/>
        <v>59.009009009009006</v>
      </c>
      <c r="J89" s="97">
        <f t="shared" si="39"/>
        <v>8.5585585585585591</v>
      </c>
    </row>
    <row r="90" spans="1:10" ht="11.25">
      <c r="A90" s="145"/>
      <c r="B90" s="110" t="s">
        <v>49</v>
      </c>
      <c r="C90" s="102">
        <f>問20!D90</f>
        <v>5</v>
      </c>
      <c r="D90" s="106">
        <v>0</v>
      </c>
      <c r="E90" s="106">
        <v>0</v>
      </c>
      <c r="F90" s="107">
        <v>0</v>
      </c>
      <c r="G90" s="107">
        <v>0</v>
      </c>
      <c r="H90" s="107">
        <v>1</v>
      </c>
      <c r="I90" s="107">
        <v>3</v>
      </c>
      <c r="J90" s="107">
        <v>1</v>
      </c>
    </row>
    <row r="91" spans="1:10" ht="11.25">
      <c r="A91" s="145"/>
      <c r="B91" s="92"/>
      <c r="C91" s="77">
        <v>100</v>
      </c>
      <c r="D91" s="97">
        <f>D90/$C$90*100</f>
        <v>0</v>
      </c>
      <c r="E91" s="97">
        <f t="shared" ref="E91:J91" si="40">E90/$C$90*100</f>
        <v>0</v>
      </c>
      <c r="F91" s="97">
        <f t="shared" si="40"/>
        <v>0</v>
      </c>
      <c r="G91" s="97">
        <f t="shared" si="40"/>
        <v>0</v>
      </c>
      <c r="H91" s="97">
        <f t="shared" si="40"/>
        <v>20</v>
      </c>
      <c r="I91" s="97">
        <f t="shared" si="40"/>
        <v>60</v>
      </c>
      <c r="J91" s="97">
        <f t="shared" si="40"/>
        <v>20</v>
      </c>
    </row>
    <row r="92" spans="1:10" ht="11.25">
      <c r="A92" s="145"/>
      <c r="B92" s="110" t="s">
        <v>67</v>
      </c>
      <c r="C92" s="76">
        <f>問20!D92</f>
        <v>31</v>
      </c>
      <c r="D92" s="106">
        <v>5</v>
      </c>
      <c r="E92" s="106">
        <v>3</v>
      </c>
      <c r="F92" s="107">
        <v>0</v>
      </c>
      <c r="G92" s="107">
        <v>0</v>
      </c>
      <c r="H92" s="107">
        <v>1</v>
      </c>
      <c r="I92" s="107">
        <v>22</v>
      </c>
      <c r="J92" s="107">
        <v>0</v>
      </c>
    </row>
    <row r="93" spans="1:10" ht="11.25">
      <c r="A93" s="145"/>
      <c r="B93" s="92"/>
      <c r="C93" s="77">
        <v>100</v>
      </c>
      <c r="D93" s="97">
        <f>D92/$C$92*100</f>
        <v>16.129032258064516</v>
      </c>
      <c r="E93" s="97">
        <f t="shared" ref="E93:J93" si="41">E92/$C$92*100</f>
        <v>9.67741935483871</v>
      </c>
      <c r="F93" s="97">
        <f t="shared" si="41"/>
        <v>0</v>
      </c>
      <c r="G93" s="97">
        <f t="shared" si="41"/>
        <v>0</v>
      </c>
      <c r="H93" s="97">
        <f t="shared" si="41"/>
        <v>3.225806451612903</v>
      </c>
      <c r="I93" s="97">
        <f t="shared" si="41"/>
        <v>70.967741935483872</v>
      </c>
      <c r="J93" s="97">
        <f t="shared" si="41"/>
        <v>0</v>
      </c>
    </row>
    <row r="94" spans="1:10" ht="11.25">
      <c r="A94" s="145"/>
      <c r="B94" s="110" t="s">
        <v>68</v>
      </c>
      <c r="C94" s="102">
        <f>問20!D94</f>
        <v>8</v>
      </c>
      <c r="D94" s="106">
        <v>0</v>
      </c>
      <c r="E94" s="106">
        <v>1</v>
      </c>
      <c r="F94" s="107">
        <v>0</v>
      </c>
      <c r="G94" s="107">
        <v>0</v>
      </c>
      <c r="H94" s="107">
        <v>0</v>
      </c>
      <c r="I94" s="107">
        <v>4</v>
      </c>
      <c r="J94" s="107">
        <v>3</v>
      </c>
    </row>
    <row r="95" spans="1:10" ht="11.25">
      <c r="A95" s="146"/>
      <c r="B95" s="94"/>
      <c r="C95" s="75">
        <v>100</v>
      </c>
      <c r="D95" s="109">
        <f>D94/$C$94*100</f>
        <v>0</v>
      </c>
      <c r="E95" s="109">
        <f t="shared" ref="E95:J95" si="42">E94/$C$94*100</f>
        <v>12.5</v>
      </c>
      <c r="F95" s="109">
        <f t="shared" si="42"/>
        <v>0</v>
      </c>
      <c r="G95" s="109">
        <f t="shared" si="42"/>
        <v>0</v>
      </c>
      <c r="H95" s="109">
        <f t="shared" si="42"/>
        <v>0</v>
      </c>
      <c r="I95" s="109">
        <f t="shared" si="42"/>
        <v>50</v>
      </c>
      <c r="J95" s="109">
        <f t="shared" si="42"/>
        <v>37.5</v>
      </c>
    </row>
  </sheetData>
  <mergeCells count="5">
    <mergeCell ref="A12:A17"/>
    <mergeCell ref="A18:A31"/>
    <mergeCell ref="A32:A53"/>
    <mergeCell ref="A54:A71"/>
    <mergeCell ref="A72:A95"/>
  </mergeCells>
  <phoneticPr fontId="5"/>
  <pageMargins left="1.5748031496062993" right="0.19685039370078741" top="0.19685039370078741" bottom="0.27559055118110237" header="0.31496062992125984" footer="0.23622047244094491"/>
  <pageSetup paperSize="9" orientation="portrait" useFirstPageNumber="1" r:id="rId1"/>
  <rowBreaks count="1" manualBreakCount="1">
    <brk id="53" max="10"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12" width="6.625" style="1" customWidth="1"/>
    <col min="13" max="16384" width="9" style="2"/>
  </cols>
  <sheetData>
    <row r="1" spans="1:12" ht="22.5" customHeight="1" thickBot="1">
      <c r="A1" s="126" t="s">
        <v>73</v>
      </c>
      <c r="B1" s="5"/>
      <c r="C1" s="32"/>
      <c r="D1" s="2"/>
      <c r="E1" s="5"/>
      <c r="F1" s="2"/>
      <c r="G1" s="2"/>
      <c r="H1" s="2"/>
      <c r="I1" s="2"/>
      <c r="J1" s="2"/>
      <c r="K1" s="2"/>
      <c r="L1" s="2"/>
    </row>
    <row r="2" spans="1:12" ht="11.25" customHeight="1">
      <c r="D2" s="79"/>
      <c r="F2" s="79"/>
      <c r="G2" s="2"/>
      <c r="H2" s="2"/>
      <c r="I2" s="2"/>
      <c r="J2" s="2"/>
      <c r="K2" s="2"/>
      <c r="L2" s="2"/>
    </row>
    <row r="3" spans="1:12" ht="11.25" customHeight="1">
      <c r="A3" s="125" t="s">
        <v>145</v>
      </c>
      <c r="D3" s="2"/>
      <c r="F3" s="2"/>
      <c r="G3" s="2"/>
      <c r="H3" s="2"/>
      <c r="I3" s="2"/>
      <c r="J3" s="2"/>
      <c r="K3" s="2"/>
      <c r="L3" s="2"/>
    </row>
    <row r="4" spans="1:12" ht="36.75" customHeight="1">
      <c r="A4" s="147" t="s">
        <v>146</v>
      </c>
      <c r="B4" s="147"/>
      <c r="C4" s="147"/>
      <c r="D4" s="147"/>
      <c r="E4" s="147"/>
      <c r="F4" s="147"/>
      <c r="G4" s="147"/>
      <c r="H4" s="147"/>
      <c r="I4" s="147"/>
      <c r="J4" s="147"/>
      <c r="K4" s="147"/>
      <c r="L4" s="147"/>
    </row>
    <row r="5" spans="1:12" ht="11.25">
      <c r="B5" s="83"/>
      <c r="C5" s="84"/>
      <c r="D5" s="2"/>
      <c r="E5" s="124"/>
      <c r="F5" s="2"/>
      <c r="G5" s="2"/>
      <c r="H5" s="2"/>
      <c r="I5" s="2"/>
      <c r="J5" s="2"/>
      <c r="K5" s="2"/>
      <c r="L5" s="2"/>
    </row>
    <row r="6" spans="1:12" ht="11.25">
      <c r="B6" s="83"/>
      <c r="C6" s="84"/>
      <c r="D6" s="2"/>
      <c r="E6" s="124"/>
      <c r="F6" s="2"/>
      <c r="G6" s="2"/>
      <c r="H6" s="2"/>
      <c r="I6" s="2"/>
      <c r="J6" s="2"/>
      <c r="K6" s="2"/>
      <c r="L6" s="2"/>
    </row>
    <row r="7" spans="1:12" ht="11.25">
      <c r="A7" s="2"/>
      <c r="B7" s="83"/>
      <c r="C7" s="84"/>
      <c r="D7" s="81"/>
      <c r="E7" s="80"/>
      <c r="F7" s="81"/>
      <c r="G7" s="2"/>
      <c r="H7" s="2"/>
      <c r="I7" s="2"/>
      <c r="J7" s="2"/>
      <c r="K7" s="2"/>
      <c r="L7" s="2"/>
    </row>
    <row r="8" spans="1:12" ht="24" customHeight="1">
      <c r="A8" s="2"/>
      <c r="B8" s="61"/>
      <c r="D8" s="111"/>
      <c r="E8" s="112"/>
      <c r="F8" s="112"/>
      <c r="G8" s="112"/>
      <c r="H8" s="112"/>
      <c r="I8" s="112"/>
      <c r="J8" s="112"/>
      <c r="K8" s="112"/>
      <c r="L8" s="113"/>
    </row>
    <row r="9" spans="1:12" s="4" customFormat="1" ht="180" customHeight="1">
      <c r="A9" s="74" t="s">
        <v>11</v>
      </c>
      <c r="B9" s="3"/>
      <c r="C9" s="62" t="s">
        <v>10</v>
      </c>
      <c r="D9" s="122" t="s">
        <v>147</v>
      </c>
      <c r="E9" s="122" t="s">
        <v>148</v>
      </c>
      <c r="F9" s="122" t="s">
        <v>149</v>
      </c>
      <c r="G9" s="122" t="s">
        <v>150</v>
      </c>
      <c r="H9" s="122" t="s">
        <v>151</v>
      </c>
      <c r="I9" s="122" t="s">
        <v>152</v>
      </c>
      <c r="J9" s="122" t="s">
        <v>90</v>
      </c>
      <c r="K9" s="122" t="s">
        <v>153</v>
      </c>
      <c r="L9" s="122" t="s">
        <v>77</v>
      </c>
    </row>
    <row r="10" spans="1:12" s="37" customFormat="1" ht="12" customHeight="1">
      <c r="A10" s="34"/>
      <c r="B10" s="35" t="s">
        <v>7</v>
      </c>
      <c r="C10" s="101">
        <v>363</v>
      </c>
      <c r="D10" s="57">
        <v>84</v>
      </c>
      <c r="E10" s="57">
        <v>7</v>
      </c>
      <c r="F10" s="85">
        <v>217</v>
      </c>
      <c r="G10" s="85">
        <v>1</v>
      </c>
      <c r="H10" s="85">
        <v>4</v>
      </c>
      <c r="I10" s="85">
        <v>0</v>
      </c>
      <c r="J10" s="85">
        <v>21</v>
      </c>
      <c r="K10" s="85">
        <v>7</v>
      </c>
      <c r="L10" s="85">
        <v>22</v>
      </c>
    </row>
    <row r="11" spans="1:12" s="39" customFormat="1" ht="12" customHeight="1">
      <c r="A11" s="38"/>
      <c r="B11" s="82"/>
      <c r="C11" s="75">
        <v>100</v>
      </c>
      <c r="D11" s="58">
        <f>D10/$C$10*100</f>
        <v>23.140495867768596</v>
      </c>
      <c r="E11" s="58">
        <f t="shared" ref="E11:L11" si="0">E10/$C$10*100</f>
        <v>1.9283746556473829</v>
      </c>
      <c r="F11" s="109">
        <f t="shared" si="0"/>
        <v>59.779614325068877</v>
      </c>
      <c r="G11" s="109">
        <f t="shared" si="0"/>
        <v>0.27548209366391185</v>
      </c>
      <c r="H11" s="109">
        <f t="shared" si="0"/>
        <v>1.1019283746556474</v>
      </c>
      <c r="I11" s="109">
        <f t="shared" si="0"/>
        <v>0</v>
      </c>
      <c r="J11" s="109">
        <f t="shared" si="0"/>
        <v>5.785123966942149</v>
      </c>
      <c r="K11" s="109">
        <f t="shared" si="0"/>
        <v>1.9283746556473829</v>
      </c>
      <c r="L11" s="109">
        <f t="shared" si="0"/>
        <v>6.0606060606060606</v>
      </c>
    </row>
    <row r="12" spans="1:12" s="37" customFormat="1" ht="12" customHeight="1">
      <c r="A12" s="141" t="s">
        <v>18</v>
      </c>
      <c r="B12" s="86" t="s">
        <v>8</v>
      </c>
      <c r="C12" s="101">
        <v>154</v>
      </c>
      <c r="D12" s="85">
        <v>36</v>
      </c>
      <c r="E12" s="85">
        <v>5</v>
      </c>
      <c r="F12" s="36">
        <v>99</v>
      </c>
      <c r="G12" s="36">
        <v>0</v>
      </c>
      <c r="H12" s="36">
        <v>1</v>
      </c>
      <c r="I12" s="36">
        <v>0</v>
      </c>
      <c r="J12" s="36">
        <v>6</v>
      </c>
      <c r="K12" s="36">
        <v>1</v>
      </c>
      <c r="L12" s="36">
        <v>6</v>
      </c>
    </row>
    <row r="13" spans="1:12" s="39" customFormat="1" ht="12" customHeight="1">
      <c r="A13" s="142"/>
      <c r="B13" s="89"/>
      <c r="C13" s="76">
        <v>100</v>
      </c>
      <c r="D13" s="114">
        <f>D12/$C$12*100</f>
        <v>23.376623376623375</v>
      </c>
      <c r="E13" s="114">
        <f t="shared" ref="E13:L13" si="1">E12/$C$12*100</f>
        <v>3.2467532467532463</v>
      </c>
      <c r="F13" s="115">
        <f t="shared" si="1"/>
        <v>64.285714285714292</v>
      </c>
      <c r="G13" s="115">
        <f t="shared" si="1"/>
        <v>0</v>
      </c>
      <c r="H13" s="115">
        <f t="shared" si="1"/>
        <v>0.64935064935064934</v>
      </c>
      <c r="I13" s="115">
        <f t="shared" si="1"/>
        <v>0</v>
      </c>
      <c r="J13" s="115">
        <f t="shared" si="1"/>
        <v>3.8961038961038961</v>
      </c>
      <c r="K13" s="115">
        <f t="shared" si="1"/>
        <v>0.64935064935064934</v>
      </c>
      <c r="L13" s="115">
        <f t="shared" si="1"/>
        <v>3.8961038961038961</v>
      </c>
    </row>
    <row r="14" spans="1:12" s="37" customFormat="1" ht="12" customHeight="1">
      <c r="A14" s="142"/>
      <c r="B14" s="88" t="s">
        <v>9</v>
      </c>
      <c r="C14" s="102">
        <v>208</v>
      </c>
      <c r="D14" s="98">
        <v>47</v>
      </c>
      <c r="E14" s="98">
        <v>2</v>
      </c>
      <c r="F14" s="40">
        <v>118</v>
      </c>
      <c r="G14" s="40">
        <v>1</v>
      </c>
      <c r="H14" s="40">
        <v>3</v>
      </c>
      <c r="I14" s="40">
        <v>0</v>
      </c>
      <c r="J14" s="40">
        <v>15</v>
      </c>
      <c r="K14" s="40">
        <v>6</v>
      </c>
      <c r="L14" s="40">
        <v>16</v>
      </c>
    </row>
    <row r="15" spans="1:12" s="39" customFormat="1" ht="12" customHeight="1">
      <c r="A15" s="142"/>
      <c r="B15" s="87"/>
      <c r="C15" s="77">
        <v>100</v>
      </c>
      <c r="D15" s="116">
        <f>D14/$C$14*100</f>
        <v>22.596153846153847</v>
      </c>
      <c r="E15" s="116">
        <f t="shared" ref="E15:L15" si="2">E14/$C$14*100</f>
        <v>0.96153846153846156</v>
      </c>
      <c r="F15" s="97">
        <f t="shared" si="2"/>
        <v>56.730769230769226</v>
      </c>
      <c r="G15" s="97">
        <f t="shared" si="2"/>
        <v>0.48076923076923078</v>
      </c>
      <c r="H15" s="97">
        <f t="shared" si="2"/>
        <v>1.4423076923076923</v>
      </c>
      <c r="I15" s="97">
        <f t="shared" si="2"/>
        <v>0</v>
      </c>
      <c r="J15" s="97">
        <f t="shared" si="2"/>
        <v>7.2115384615384608</v>
      </c>
      <c r="K15" s="97">
        <f t="shared" si="2"/>
        <v>2.8846153846153846</v>
      </c>
      <c r="L15" s="97">
        <f t="shared" si="2"/>
        <v>7.6923076923076925</v>
      </c>
    </row>
    <row r="16" spans="1:12" s="37" customFormat="1" ht="12" customHeight="1">
      <c r="A16" s="142"/>
      <c r="B16" s="91" t="s">
        <v>13</v>
      </c>
      <c r="C16" s="76">
        <v>1</v>
      </c>
      <c r="D16" s="96">
        <v>1</v>
      </c>
      <c r="E16" s="96">
        <v>0</v>
      </c>
      <c r="F16" s="41">
        <v>0</v>
      </c>
      <c r="G16" s="41">
        <v>0</v>
      </c>
      <c r="H16" s="41">
        <v>0</v>
      </c>
      <c r="I16" s="41">
        <v>0</v>
      </c>
      <c r="J16" s="41">
        <v>0</v>
      </c>
      <c r="K16" s="41">
        <v>0</v>
      </c>
      <c r="L16" s="41">
        <v>0</v>
      </c>
    </row>
    <row r="17" spans="1:12" s="39" customFormat="1" ht="12" customHeight="1">
      <c r="A17" s="143"/>
      <c r="B17" s="90"/>
      <c r="C17" s="75">
        <v>100</v>
      </c>
      <c r="D17" s="58">
        <f>D16/$C$16*100</f>
        <v>100</v>
      </c>
      <c r="E17" s="58">
        <f t="shared" ref="E17:L17" si="3">E16/$C$16*100</f>
        <v>0</v>
      </c>
      <c r="F17" s="109">
        <f t="shared" si="3"/>
        <v>0</v>
      </c>
      <c r="G17" s="109">
        <f t="shared" si="3"/>
        <v>0</v>
      </c>
      <c r="H17" s="109">
        <f t="shared" si="3"/>
        <v>0</v>
      </c>
      <c r="I17" s="109">
        <f t="shared" si="3"/>
        <v>0</v>
      </c>
      <c r="J17" s="109">
        <f t="shared" si="3"/>
        <v>0</v>
      </c>
      <c r="K17" s="109">
        <f t="shared" si="3"/>
        <v>0</v>
      </c>
      <c r="L17" s="109">
        <f t="shared" si="3"/>
        <v>0</v>
      </c>
    </row>
    <row r="18" spans="1:12" s="66" customFormat="1" ht="12" customHeight="1">
      <c r="A18" s="142" t="s">
        <v>19</v>
      </c>
      <c r="B18" s="88" t="s">
        <v>55</v>
      </c>
      <c r="C18" s="102">
        <v>13</v>
      </c>
      <c r="D18" s="96">
        <v>3</v>
      </c>
      <c r="E18" s="96">
        <v>0</v>
      </c>
      <c r="F18" s="41">
        <v>6</v>
      </c>
      <c r="G18" s="41">
        <v>0</v>
      </c>
      <c r="H18" s="41">
        <v>1</v>
      </c>
      <c r="I18" s="41">
        <v>0</v>
      </c>
      <c r="J18" s="41">
        <v>1</v>
      </c>
      <c r="K18" s="41">
        <v>2</v>
      </c>
      <c r="L18" s="41">
        <v>0</v>
      </c>
    </row>
    <row r="19" spans="1:12" s="39" customFormat="1" ht="12" customHeight="1">
      <c r="A19" s="142"/>
      <c r="B19" s="87"/>
      <c r="C19" s="77">
        <v>100</v>
      </c>
      <c r="D19" s="97">
        <f>D18/$C$18*100</f>
        <v>23.076923076923077</v>
      </c>
      <c r="E19" s="97">
        <f>E18/$C$18*100</f>
        <v>0</v>
      </c>
      <c r="F19" s="97">
        <f t="shared" ref="F19:L19" si="4">F18/$C$18*100</f>
        <v>46.153846153846153</v>
      </c>
      <c r="G19" s="97">
        <f t="shared" si="4"/>
        <v>0</v>
      </c>
      <c r="H19" s="97">
        <f t="shared" si="4"/>
        <v>7.6923076923076925</v>
      </c>
      <c r="I19" s="97">
        <f t="shared" si="4"/>
        <v>0</v>
      </c>
      <c r="J19" s="97">
        <f t="shared" si="4"/>
        <v>7.6923076923076925</v>
      </c>
      <c r="K19" s="97">
        <f t="shared" si="4"/>
        <v>15.384615384615385</v>
      </c>
      <c r="L19" s="97">
        <f t="shared" si="4"/>
        <v>0</v>
      </c>
    </row>
    <row r="20" spans="1:12" s="66" customFormat="1" ht="12" customHeight="1">
      <c r="A20" s="142"/>
      <c r="B20" s="88" t="s">
        <v>14</v>
      </c>
      <c r="C20" s="102">
        <v>18</v>
      </c>
      <c r="D20" s="96">
        <v>4</v>
      </c>
      <c r="E20" s="96">
        <v>0</v>
      </c>
      <c r="F20" s="41">
        <v>8</v>
      </c>
      <c r="G20" s="41">
        <v>1</v>
      </c>
      <c r="H20" s="41">
        <v>1</v>
      </c>
      <c r="I20" s="41">
        <v>0</v>
      </c>
      <c r="J20" s="41">
        <v>3</v>
      </c>
      <c r="K20" s="41">
        <v>1</v>
      </c>
      <c r="L20" s="41">
        <v>0</v>
      </c>
    </row>
    <row r="21" spans="1:12" s="39" customFormat="1" ht="12" customHeight="1">
      <c r="A21" s="142"/>
      <c r="B21" s="87"/>
      <c r="C21" s="77">
        <v>100</v>
      </c>
      <c r="D21" s="97">
        <f>D20/$C$20*100</f>
        <v>22.222222222222221</v>
      </c>
      <c r="E21" s="97">
        <f>E20/$C$20*100</f>
        <v>0</v>
      </c>
      <c r="F21" s="97">
        <f t="shared" ref="F21:L21" si="5">F20/$C$20*100</f>
        <v>44.444444444444443</v>
      </c>
      <c r="G21" s="97">
        <f t="shared" si="5"/>
        <v>5.5555555555555554</v>
      </c>
      <c r="H21" s="97">
        <f t="shared" si="5"/>
        <v>5.5555555555555554</v>
      </c>
      <c r="I21" s="97">
        <f t="shared" si="5"/>
        <v>0</v>
      </c>
      <c r="J21" s="97">
        <f t="shared" si="5"/>
        <v>16.666666666666664</v>
      </c>
      <c r="K21" s="97">
        <f t="shared" si="5"/>
        <v>5.5555555555555554</v>
      </c>
      <c r="L21" s="97">
        <f t="shared" si="5"/>
        <v>0</v>
      </c>
    </row>
    <row r="22" spans="1:12" s="66" customFormat="1" ht="12" customHeight="1">
      <c r="A22" s="142"/>
      <c r="B22" s="91" t="s">
        <v>15</v>
      </c>
      <c r="C22" s="102">
        <v>32</v>
      </c>
      <c r="D22" s="98">
        <v>12</v>
      </c>
      <c r="E22" s="98">
        <v>2</v>
      </c>
      <c r="F22" s="40">
        <v>13</v>
      </c>
      <c r="G22" s="40">
        <v>0</v>
      </c>
      <c r="H22" s="40">
        <v>1</v>
      </c>
      <c r="I22" s="40">
        <v>0</v>
      </c>
      <c r="J22" s="40">
        <v>1</v>
      </c>
      <c r="K22" s="40">
        <v>2</v>
      </c>
      <c r="L22" s="40">
        <v>1</v>
      </c>
    </row>
    <row r="23" spans="1:12" s="39" customFormat="1" ht="12" customHeight="1">
      <c r="A23" s="142"/>
      <c r="B23" s="87"/>
      <c r="C23" s="76">
        <v>100</v>
      </c>
      <c r="D23" s="97">
        <f>D22/$C$22*100</f>
        <v>37.5</v>
      </c>
      <c r="E23" s="97">
        <f>E22/$C$22*100</f>
        <v>6.25</v>
      </c>
      <c r="F23" s="97">
        <f t="shared" ref="F23:L23" si="6">F22/$C$22*100</f>
        <v>40.625</v>
      </c>
      <c r="G23" s="97">
        <f t="shared" si="6"/>
        <v>0</v>
      </c>
      <c r="H23" s="97">
        <f t="shared" si="6"/>
        <v>3.125</v>
      </c>
      <c r="I23" s="97">
        <f t="shared" si="6"/>
        <v>0</v>
      </c>
      <c r="J23" s="97">
        <f t="shared" si="6"/>
        <v>3.125</v>
      </c>
      <c r="K23" s="97">
        <f t="shared" si="6"/>
        <v>6.25</v>
      </c>
      <c r="L23" s="97">
        <f t="shared" si="6"/>
        <v>3.125</v>
      </c>
    </row>
    <row r="24" spans="1:12" s="66" customFormat="1" ht="12" customHeight="1">
      <c r="A24" s="142"/>
      <c r="B24" s="88" t="s">
        <v>16</v>
      </c>
      <c r="C24" s="102">
        <v>67</v>
      </c>
      <c r="D24" s="96">
        <v>21</v>
      </c>
      <c r="E24" s="96">
        <v>0</v>
      </c>
      <c r="F24" s="41">
        <v>38</v>
      </c>
      <c r="G24" s="41">
        <v>0</v>
      </c>
      <c r="H24" s="41">
        <v>0</v>
      </c>
      <c r="I24" s="41">
        <v>0</v>
      </c>
      <c r="J24" s="41">
        <v>4</v>
      </c>
      <c r="K24" s="41">
        <v>1</v>
      </c>
      <c r="L24" s="41">
        <v>3</v>
      </c>
    </row>
    <row r="25" spans="1:12" s="39" customFormat="1" ht="12" customHeight="1">
      <c r="A25" s="142"/>
      <c r="B25" s="87"/>
      <c r="C25" s="77">
        <v>100</v>
      </c>
      <c r="D25" s="97">
        <f>D24/$C$24*100</f>
        <v>31.343283582089555</v>
      </c>
      <c r="E25" s="97">
        <f>E24/$C$24*100</f>
        <v>0</v>
      </c>
      <c r="F25" s="97">
        <f t="shared" ref="F25:L25" si="7">F24/$C$24*100</f>
        <v>56.71641791044776</v>
      </c>
      <c r="G25" s="97">
        <f t="shared" si="7"/>
        <v>0</v>
      </c>
      <c r="H25" s="97">
        <f t="shared" si="7"/>
        <v>0</v>
      </c>
      <c r="I25" s="97">
        <f t="shared" si="7"/>
        <v>0</v>
      </c>
      <c r="J25" s="97">
        <f t="shared" si="7"/>
        <v>5.9701492537313428</v>
      </c>
      <c r="K25" s="97">
        <f t="shared" si="7"/>
        <v>1.4925373134328357</v>
      </c>
      <c r="L25" s="97">
        <f t="shared" si="7"/>
        <v>4.4776119402985071</v>
      </c>
    </row>
    <row r="26" spans="1:12" s="66" customFormat="1" ht="12" customHeight="1">
      <c r="A26" s="142"/>
      <c r="B26" s="88" t="s">
        <v>17</v>
      </c>
      <c r="C26" s="102">
        <v>101</v>
      </c>
      <c r="D26" s="98">
        <v>18</v>
      </c>
      <c r="E26" s="98">
        <v>2</v>
      </c>
      <c r="F26" s="40">
        <v>70</v>
      </c>
      <c r="G26" s="40">
        <v>0</v>
      </c>
      <c r="H26" s="40">
        <v>0</v>
      </c>
      <c r="I26" s="40">
        <v>0</v>
      </c>
      <c r="J26" s="40">
        <v>5</v>
      </c>
      <c r="K26" s="40">
        <v>0</v>
      </c>
      <c r="L26" s="40">
        <v>6</v>
      </c>
    </row>
    <row r="27" spans="1:12" s="39" customFormat="1" ht="12" customHeight="1">
      <c r="A27" s="142"/>
      <c r="B27" s="87"/>
      <c r="C27" s="76">
        <v>100</v>
      </c>
      <c r="D27" s="97">
        <f>D26/$C$26*100</f>
        <v>17.82178217821782</v>
      </c>
      <c r="E27" s="97">
        <f>E26/$C$26*100</f>
        <v>1.9801980198019802</v>
      </c>
      <c r="F27" s="97">
        <f t="shared" ref="F27:L27" si="8">F26/$C$26*100</f>
        <v>69.306930693069305</v>
      </c>
      <c r="G27" s="97">
        <f t="shared" si="8"/>
        <v>0</v>
      </c>
      <c r="H27" s="97">
        <f t="shared" si="8"/>
        <v>0</v>
      </c>
      <c r="I27" s="97">
        <f t="shared" si="8"/>
        <v>0</v>
      </c>
      <c r="J27" s="97">
        <f t="shared" si="8"/>
        <v>4.9504950495049505</v>
      </c>
      <c r="K27" s="97">
        <f t="shared" si="8"/>
        <v>0</v>
      </c>
      <c r="L27" s="97">
        <f t="shared" si="8"/>
        <v>5.9405940594059405</v>
      </c>
    </row>
    <row r="28" spans="1:12" s="37" customFormat="1" ht="12" customHeight="1">
      <c r="A28" s="142"/>
      <c r="B28" s="91" t="s">
        <v>56</v>
      </c>
      <c r="C28" s="102">
        <v>131</v>
      </c>
      <c r="D28" s="98">
        <v>25</v>
      </c>
      <c r="E28" s="98">
        <v>3</v>
      </c>
      <c r="F28" s="40">
        <v>82</v>
      </c>
      <c r="G28" s="40">
        <v>0</v>
      </c>
      <c r="H28" s="40">
        <v>1</v>
      </c>
      <c r="I28" s="40">
        <v>0</v>
      </c>
      <c r="J28" s="40">
        <v>7</v>
      </c>
      <c r="K28" s="40">
        <v>1</v>
      </c>
      <c r="L28" s="40">
        <v>12</v>
      </c>
    </row>
    <row r="29" spans="1:12" s="39" customFormat="1" ht="12" customHeight="1">
      <c r="A29" s="142"/>
      <c r="B29" s="87"/>
      <c r="C29" s="77">
        <v>100</v>
      </c>
      <c r="D29" s="97">
        <f>D28/$C$28*100</f>
        <v>19.083969465648856</v>
      </c>
      <c r="E29" s="97">
        <f>E28/$C$28*100</f>
        <v>2.2900763358778624</v>
      </c>
      <c r="F29" s="97">
        <f t="shared" ref="F29:L29" si="9">F28/$C$28*100</f>
        <v>62.595419847328252</v>
      </c>
      <c r="G29" s="97">
        <f t="shared" si="9"/>
        <v>0</v>
      </c>
      <c r="H29" s="97">
        <f t="shared" si="9"/>
        <v>0.76335877862595414</v>
      </c>
      <c r="I29" s="97">
        <f t="shared" si="9"/>
        <v>0</v>
      </c>
      <c r="J29" s="97">
        <f t="shared" si="9"/>
        <v>5.343511450381679</v>
      </c>
      <c r="K29" s="97">
        <f t="shared" si="9"/>
        <v>0.76335877862595414</v>
      </c>
      <c r="L29" s="97">
        <f t="shared" si="9"/>
        <v>9.1603053435114496</v>
      </c>
    </row>
    <row r="30" spans="1:12" s="66" customFormat="1" ht="12" customHeight="1">
      <c r="A30" s="142"/>
      <c r="B30" s="88" t="s">
        <v>12</v>
      </c>
      <c r="C30" s="102">
        <v>1</v>
      </c>
      <c r="D30" s="96">
        <v>1</v>
      </c>
      <c r="E30" s="96">
        <v>0</v>
      </c>
      <c r="F30" s="41">
        <v>0</v>
      </c>
      <c r="G30" s="41">
        <v>0</v>
      </c>
      <c r="H30" s="41">
        <v>0</v>
      </c>
      <c r="I30" s="41">
        <v>0</v>
      </c>
      <c r="J30" s="41">
        <v>0</v>
      </c>
      <c r="K30" s="41">
        <v>0</v>
      </c>
      <c r="L30" s="41">
        <v>0</v>
      </c>
    </row>
    <row r="31" spans="1:12" s="39" customFormat="1" ht="12" customHeight="1">
      <c r="A31" s="143"/>
      <c r="B31" s="90"/>
      <c r="C31" s="75">
        <v>100</v>
      </c>
      <c r="D31" s="97">
        <f>D30/$C$30*100</f>
        <v>100</v>
      </c>
      <c r="E31" s="97">
        <f>E30/$C$30*100</f>
        <v>0</v>
      </c>
      <c r="F31" s="97">
        <f t="shared" ref="F31:L31" si="10">F30/$C$30*100</f>
        <v>0</v>
      </c>
      <c r="G31" s="97">
        <f t="shared" si="10"/>
        <v>0</v>
      </c>
      <c r="H31" s="97">
        <f t="shared" si="10"/>
        <v>0</v>
      </c>
      <c r="I31" s="97">
        <f t="shared" si="10"/>
        <v>0</v>
      </c>
      <c r="J31" s="97">
        <f t="shared" si="10"/>
        <v>0</v>
      </c>
      <c r="K31" s="97">
        <f t="shared" si="10"/>
        <v>0</v>
      </c>
      <c r="L31" s="97">
        <f t="shared" si="10"/>
        <v>0</v>
      </c>
    </row>
    <row r="32" spans="1:12" s="66" customFormat="1" ht="12" customHeight="1">
      <c r="A32" s="141" t="s">
        <v>20</v>
      </c>
      <c r="B32" s="86" t="s">
        <v>21</v>
      </c>
      <c r="C32" s="101">
        <v>22</v>
      </c>
      <c r="D32" s="85">
        <v>9</v>
      </c>
      <c r="E32" s="85">
        <v>1</v>
      </c>
      <c r="F32" s="36">
        <v>10</v>
      </c>
      <c r="G32" s="36">
        <v>0</v>
      </c>
      <c r="H32" s="36">
        <v>0</v>
      </c>
      <c r="I32" s="36">
        <v>0</v>
      </c>
      <c r="J32" s="36">
        <v>1</v>
      </c>
      <c r="K32" s="36">
        <v>0</v>
      </c>
      <c r="L32" s="36">
        <v>1</v>
      </c>
    </row>
    <row r="33" spans="1:12" s="39" customFormat="1" ht="12" customHeight="1">
      <c r="A33" s="142"/>
      <c r="B33" s="87"/>
      <c r="C33" s="76">
        <v>100</v>
      </c>
      <c r="D33" s="97">
        <f>D32/$C$32*100</f>
        <v>40.909090909090914</v>
      </c>
      <c r="E33" s="97">
        <f>E32/$C$32*100</f>
        <v>4.5454545454545459</v>
      </c>
      <c r="F33" s="97">
        <f t="shared" ref="F33:L33" si="11">F32/$C$32*100</f>
        <v>45.454545454545453</v>
      </c>
      <c r="G33" s="97">
        <f t="shared" si="11"/>
        <v>0</v>
      </c>
      <c r="H33" s="97">
        <f t="shared" si="11"/>
        <v>0</v>
      </c>
      <c r="I33" s="97">
        <f t="shared" si="11"/>
        <v>0</v>
      </c>
      <c r="J33" s="97">
        <f t="shared" si="11"/>
        <v>4.5454545454545459</v>
      </c>
      <c r="K33" s="97">
        <f t="shared" si="11"/>
        <v>0</v>
      </c>
      <c r="L33" s="97">
        <f t="shared" si="11"/>
        <v>4.5454545454545459</v>
      </c>
    </row>
    <row r="34" spans="1:12" s="66" customFormat="1" ht="12" customHeight="1">
      <c r="A34" s="142"/>
      <c r="B34" s="91" t="s">
        <v>22</v>
      </c>
      <c r="C34" s="102">
        <v>63</v>
      </c>
      <c r="D34" s="98">
        <v>10</v>
      </c>
      <c r="E34" s="98">
        <v>1</v>
      </c>
      <c r="F34" s="40">
        <v>42</v>
      </c>
      <c r="G34" s="40">
        <v>0</v>
      </c>
      <c r="H34" s="40">
        <v>4</v>
      </c>
      <c r="I34" s="40">
        <v>0</v>
      </c>
      <c r="J34" s="40">
        <v>1</v>
      </c>
      <c r="K34" s="40">
        <v>2</v>
      </c>
      <c r="L34" s="40">
        <v>3</v>
      </c>
    </row>
    <row r="35" spans="1:12" s="39" customFormat="1" ht="12" customHeight="1">
      <c r="A35" s="142"/>
      <c r="B35" s="87"/>
      <c r="C35" s="77">
        <v>100</v>
      </c>
      <c r="D35" s="97">
        <f>D34/$C$34*100</f>
        <v>15.873015873015872</v>
      </c>
      <c r="E35" s="97">
        <f>E34/$C$34*100</f>
        <v>1.5873015873015872</v>
      </c>
      <c r="F35" s="97">
        <f t="shared" ref="F35:L35" si="12">F34/$C$34*100</f>
        <v>66.666666666666657</v>
      </c>
      <c r="G35" s="97">
        <f t="shared" si="12"/>
        <v>0</v>
      </c>
      <c r="H35" s="97">
        <f t="shared" si="12"/>
        <v>6.3492063492063489</v>
      </c>
      <c r="I35" s="97">
        <f t="shared" si="12"/>
        <v>0</v>
      </c>
      <c r="J35" s="97">
        <f t="shared" si="12"/>
        <v>1.5873015873015872</v>
      </c>
      <c r="K35" s="97">
        <f t="shared" si="12"/>
        <v>3.1746031746031744</v>
      </c>
      <c r="L35" s="97">
        <f t="shared" si="12"/>
        <v>4.7619047619047619</v>
      </c>
    </row>
    <row r="36" spans="1:12" s="66" customFormat="1" ht="12" customHeight="1">
      <c r="A36" s="142"/>
      <c r="B36" s="88" t="s">
        <v>23</v>
      </c>
      <c r="C36" s="76">
        <v>50</v>
      </c>
      <c r="D36" s="96">
        <v>11</v>
      </c>
      <c r="E36" s="96">
        <v>2</v>
      </c>
      <c r="F36" s="41">
        <v>31</v>
      </c>
      <c r="G36" s="41">
        <v>0</v>
      </c>
      <c r="H36" s="41">
        <v>0</v>
      </c>
      <c r="I36" s="41">
        <v>0</v>
      </c>
      <c r="J36" s="41">
        <v>2</v>
      </c>
      <c r="K36" s="41">
        <v>1</v>
      </c>
      <c r="L36" s="41">
        <v>3</v>
      </c>
    </row>
    <row r="37" spans="1:12" s="39" customFormat="1" ht="12" customHeight="1">
      <c r="A37" s="142"/>
      <c r="B37" s="87"/>
      <c r="C37" s="76">
        <v>100</v>
      </c>
      <c r="D37" s="97">
        <f>D36/$C$36*100</f>
        <v>22</v>
      </c>
      <c r="E37" s="97">
        <f>E36/$C$36*100</f>
        <v>4</v>
      </c>
      <c r="F37" s="97">
        <f t="shared" ref="F37:L37" si="13">F36/$C$36*100</f>
        <v>62</v>
      </c>
      <c r="G37" s="97">
        <f t="shared" si="13"/>
        <v>0</v>
      </c>
      <c r="H37" s="97">
        <f t="shared" si="13"/>
        <v>0</v>
      </c>
      <c r="I37" s="97">
        <f t="shared" si="13"/>
        <v>0</v>
      </c>
      <c r="J37" s="97">
        <f t="shared" si="13"/>
        <v>4</v>
      </c>
      <c r="K37" s="97">
        <f t="shared" si="13"/>
        <v>2</v>
      </c>
      <c r="L37" s="97">
        <f t="shared" si="13"/>
        <v>6</v>
      </c>
    </row>
    <row r="38" spans="1:12" s="66" customFormat="1" ht="12" customHeight="1">
      <c r="A38" s="142"/>
      <c r="B38" s="88" t="s">
        <v>24</v>
      </c>
      <c r="C38" s="102">
        <v>28</v>
      </c>
      <c r="D38" s="98">
        <v>6</v>
      </c>
      <c r="E38" s="98">
        <v>1</v>
      </c>
      <c r="F38" s="40">
        <v>15</v>
      </c>
      <c r="G38" s="40">
        <v>0</v>
      </c>
      <c r="H38" s="40">
        <v>0</v>
      </c>
      <c r="I38" s="40">
        <v>0</v>
      </c>
      <c r="J38" s="40">
        <v>3</v>
      </c>
      <c r="K38" s="40">
        <v>0</v>
      </c>
      <c r="L38" s="40">
        <v>3</v>
      </c>
    </row>
    <row r="39" spans="1:12" s="39" customFormat="1" ht="12" customHeight="1">
      <c r="A39" s="142"/>
      <c r="B39" s="87"/>
      <c r="C39" s="77">
        <v>100</v>
      </c>
      <c r="D39" s="97">
        <f>D38/$C$38*100</f>
        <v>21.428571428571427</v>
      </c>
      <c r="E39" s="97">
        <f>E38/$C$38*100</f>
        <v>3.5714285714285712</v>
      </c>
      <c r="F39" s="97">
        <f t="shared" ref="F39:L39" si="14">F38/$C$38*100</f>
        <v>53.571428571428569</v>
      </c>
      <c r="G39" s="97">
        <f t="shared" si="14"/>
        <v>0</v>
      </c>
      <c r="H39" s="97">
        <f t="shared" si="14"/>
        <v>0</v>
      </c>
      <c r="I39" s="97">
        <f t="shared" si="14"/>
        <v>0</v>
      </c>
      <c r="J39" s="97">
        <f t="shared" si="14"/>
        <v>10.714285714285714</v>
      </c>
      <c r="K39" s="97">
        <f t="shared" si="14"/>
        <v>0</v>
      </c>
      <c r="L39" s="97">
        <f t="shared" si="14"/>
        <v>10.714285714285714</v>
      </c>
    </row>
    <row r="40" spans="1:12" s="66" customFormat="1" ht="12" customHeight="1">
      <c r="A40" s="142"/>
      <c r="B40" s="88" t="s">
        <v>25</v>
      </c>
      <c r="C40" s="76">
        <v>20</v>
      </c>
      <c r="D40" s="96">
        <v>2</v>
      </c>
      <c r="E40" s="96">
        <v>1</v>
      </c>
      <c r="F40" s="41">
        <v>12</v>
      </c>
      <c r="G40" s="41">
        <v>1</v>
      </c>
      <c r="H40" s="41">
        <v>0</v>
      </c>
      <c r="I40" s="41">
        <v>0</v>
      </c>
      <c r="J40" s="41">
        <v>0</v>
      </c>
      <c r="K40" s="41">
        <v>1</v>
      </c>
      <c r="L40" s="41">
        <v>3</v>
      </c>
    </row>
    <row r="41" spans="1:12" s="39" customFormat="1" ht="12" customHeight="1">
      <c r="A41" s="142"/>
      <c r="B41" s="87"/>
      <c r="C41" s="76">
        <v>100</v>
      </c>
      <c r="D41" s="97">
        <f>D40/$C$40*100</f>
        <v>10</v>
      </c>
      <c r="E41" s="97">
        <f>E40/$C$40*100</f>
        <v>5</v>
      </c>
      <c r="F41" s="97">
        <f t="shared" ref="F41:L41" si="15">F40/$C$40*100</f>
        <v>60</v>
      </c>
      <c r="G41" s="97">
        <f t="shared" si="15"/>
        <v>5</v>
      </c>
      <c r="H41" s="97">
        <f t="shared" si="15"/>
        <v>0</v>
      </c>
      <c r="I41" s="97">
        <f t="shared" si="15"/>
        <v>0</v>
      </c>
      <c r="J41" s="97">
        <f t="shared" si="15"/>
        <v>0</v>
      </c>
      <c r="K41" s="97">
        <f t="shared" si="15"/>
        <v>5</v>
      </c>
      <c r="L41" s="97">
        <f t="shared" si="15"/>
        <v>15</v>
      </c>
    </row>
    <row r="42" spans="1:12" s="37" customFormat="1" ht="12" customHeight="1">
      <c r="A42" s="142"/>
      <c r="B42" s="91" t="s">
        <v>26</v>
      </c>
      <c r="C42" s="102">
        <v>36</v>
      </c>
      <c r="D42" s="98">
        <v>16</v>
      </c>
      <c r="E42" s="98">
        <v>0</v>
      </c>
      <c r="F42" s="40">
        <v>17</v>
      </c>
      <c r="G42" s="40">
        <v>0</v>
      </c>
      <c r="H42" s="40">
        <v>0</v>
      </c>
      <c r="I42" s="40">
        <v>0</v>
      </c>
      <c r="J42" s="40">
        <v>3</v>
      </c>
      <c r="K42" s="40">
        <v>0</v>
      </c>
      <c r="L42" s="40">
        <v>0</v>
      </c>
    </row>
    <row r="43" spans="1:12" s="39" customFormat="1" ht="12" customHeight="1">
      <c r="A43" s="142"/>
      <c r="B43" s="87"/>
      <c r="C43" s="77">
        <v>100</v>
      </c>
      <c r="D43" s="97">
        <f>D42/$C$42*100</f>
        <v>44.444444444444443</v>
      </c>
      <c r="E43" s="97">
        <f>E42/$C$42*100</f>
        <v>0</v>
      </c>
      <c r="F43" s="97">
        <f t="shared" ref="F43:L43" si="16">F42/$C$42*100</f>
        <v>47.222222222222221</v>
      </c>
      <c r="G43" s="97">
        <f t="shared" si="16"/>
        <v>0</v>
      </c>
      <c r="H43" s="97">
        <f t="shared" si="16"/>
        <v>0</v>
      </c>
      <c r="I43" s="97">
        <f t="shared" si="16"/>
        <v>0</v>
      </c>
      <c r="J43" s="97">
        <f t="shared" si="16"/>
        <v>8.3333333333333321</v>
      </c>
      <c r="K43" s="97">
        <f t="shared" si="16"/>
        <v>0</v>
      </c>
      <c r="L43" s="97">
        <f t="shared" si="16"/>
        <v>0</v>
      </c>
    </row>
    <row r="44" spans="1:12" s="37" customFormat="1" ht="12" customHeight="1">
      <c r="A44" s="142"/>
      <c r="B44" s="88" t="s">
        <v>27</v>
      </c>
      <c r="C44" s="76">
        <v>26</v>
      </c>
      <c r="D44" s="96">
        <v>6</v>
      </c>
      <c r="E44" s="96">
        <v>0</v>
      </c>
      <c r="F44" s="41">
        <v>16</v>
      </c>
      <c r="G44" s="41">
        <v>0</v>
      </c>
      <c r="H44" s="41">
        <v>0</v>
      </c>
      <c r="I44" s="41">
        <v>0</v>
      </c>
      <c r="J44" s="41">
        <v>2</v>
      </c>
      <c r="K44" s="41">
        <v>0</v>
      </c>
      <c r="L44" s="41">
        <v>2</v>
      </c>
    </row>
    <row r="45" spans="1:12" s="39" customFormat="1" ht="12" customHeight="1">
      <c r="A45" s="142"/>
      <c r="B45" s="87"/>
      <c r="C45" s="76">
        <v>100</v>
      </c>
      <c r="D45" s="97">
        <f>D44/$C$44*100</f>
        <v>23.076923076923077</v>
      </c>
      <c r="E45" s="97">
        <f>E44/$C$44*100</f>
        <v>0</v>
      </c>
      <c r="F45" s="97">
        <f t="shared" ref="F45:L45" si="17">F44/$C$44*100</f>
        <v>61.53846153846154</v>
      </c>
      <c r="G45" s="97">
        <f t="shared" si="17"/>
        <v>0</v>
      </c>
      <c r="H45" s="97">
        <f t="shared" si="17"/>
        <v>0</v>
      </c>
      <c r="I45" s="97">
        <f t="shared" si="17"/>
        <v>0</v>
      </c>
      <c r="J45" s="97">
        <f t="shared" si="17"/>
        <v>7.6923076923076925</v>
      </c>
      <c r="K45" s="97">
        <f t="shared" si="17"/>
        <v>0</v>
      </c>
      <c r="L45" s="97">
        <f t="shared" si="17"/>
        <v>7.6923076923076925</v>
      </c>
    </row>
    <row r="46" spans="1:12" s="37" customFormat="1" ht="12" customHeight="1">
      <c r="A46" s="142"/>
      <c r="B46" s="91" t="s">
        <v>28</v>
      </c>
      <c r="C46" s="102">
        <v>35</v>
      </c>
      <c r="D46" s="98">
        <v>5</v>
      </c>
      <c r="E46" s="98">
        <v>0</v>
      </c>
      <c r="F46" s="40">
        <v>24</v>
      </c>
      <c r="G46" s="40">
        <v>0</v>
      </c>
      <c r="H46" s="40">
        <v>0</v>
      </c>
      <c r="I46" s="40">
        <v>0</v>
      </c>
      <c r="J46" s="40">
        <v>3</v>
      </c>
      <c r="K46" s="40">
        <v>1</v>
      </c>
      <c r="L46" s="40">
        <v>2</v>
      </c>
    </row>
    <row r="47" spans="1:12" s="39" customFormat="1" ht="12" customHeight="1">
      <c r="A47" s="142"/>
      <c r="B47" s="87"/>
      <c r="C47" s="77">
        <v>100</v>
      </c>
      <c r="D47" s="97">
        <f>D46/$C$46*100</f>
        <v>14.285714285714285</v>
      </c>
      <c r="E47" s="97">
        <f>E46/$C$46*100</f>
        <v>0</v>
      </c>
      <c r="F47" s="97">
        <f t="shared" ref="F47:L47" si="18">F46/$C$46*100</f>
        <v>68.571428571428569</v>
      </c>
      <c r="G47" s="97">
        <f t="shared" si="18"/>
        <v>0</v>
      </c>
      <c r="H47" s="97">
        <f t="shared" si="18"/>
        <v>0</v>
      </c>
      <c r="I47" s="97">
        <f t="shared" si="18"/>
        <v>0</v>
      </c>
      <c r="J47" s="97">
        <f t="shared" si="18"/>
        <v>8.5714285714285712</v>
      </c>
      <c r="K47" s="97">
        <f t="shared" si="18"/>
        <v>2.8571428571428572</v>
      </c>
      <c r="L47" s="97">
        <f t="shared" si="18"/>
        <v>5.7142857142857144</v>
      </c>
    </row>
    <row r="48" spans="1:12" s="66" customFormat="1" ht="12" customHeight="1">
      <c r="A48" s="142"/>
      <c r="B48" s="88" t="s">
        <v>29</v>
      </c>
      <c r="C48" s="76">
        <v>50</v>
      </c>
      <c r="D48" s="96">
        <v>11</v>
      </c>
      <c r="E48" s="96">
        <v>1</v>
      </c>
      <c r="F48" s="41">
        <v>31</v>
      </c>
      <c r="G48" s="41">
        <v>0</v>
      </c>
      <c r="H48" s="41">
        <v>0</v>
      </c>
      <c r="I48" s="41">
        <v>0</v>
      </c>
      <c r="J48" s="41">
        <v>3</v>
      </c>
      <c r="K48" s="41">
        <v>1</v>
      </c>
      <c r="L48" s="41">
        <v>3</v>
      </c>
    </row>
    <row r="49" spans="1:12" s="39" customFormat="1" ht="12" customHeight="1">
      <c r="A49" s="142"/>
      <c r="B49" s="87"/>
      <c r="C49" s="76">
        <v>100</v>
      </c>
      <c r="D49" s="97">
        <f>D48/$C$48*100</f>
        <v>22</v>
      </c>
      <c r="E49" s="97">
        <f>E48/$C$48*100</f>
        <v>2</v>
      </c>
      <c r="F49" s="97">
        <f t="shared" ref="F49:L49" si="19">F48/$C$48*100</f>
        <v>62</v>
      </c>
      <c r="G49" s="97">
        <f t="shared" si="19"/>
        <v>0</v>
      </c>
      <c r="H49" s="97">
        <f t="shared" si="19"/>
        <v>0</v>
      </c>
      <c r="I49" s="97">
        <f t="shared" si="19"/>
        <v>0</v>
      </c>
      <c r="J49" s="97">
        <f t="shared" si="19"/>
        <v>6</v>
      </c>
      <c r="K49" s="97">
        <f t="shared" si="19"/>
        <v>2</v>
      </c>
      <c r="L49" s="97">
        <f t="shared" si="19"/>
        <v>6</v>
      </c>
    </row>
    <row r="50" spans="1:12" s="66" customFormat="1" ht="12" customHeight="1">
      <c r="A50" s="142"/>
      <c r="B50" s="88" t="s">
        <v>30</v>
      </c>
      <c r="C50" s="102">
        <v>31</v>
      </c>
      <c r="D50" s="98">
        <v>6</v>
      </c>
      <c r="E50" s="98">
        <v>0</v>
      </c>
      <c r="F50" s="40">
        <v>19</v>
      </c>
      <c r="G50" s="40">
        <v>0</v>
      </c>
      <c r="H50" s="40">
        <v>0</v>
      </c>
      <c r="I50" s="40">
        <v>0</v>
      </c>
      <c r="J50" s="40">
        <v>3</v>
      </c>
      <c r="K50" s="40">
        <v>1</v>
      </c>
      <c r="L50" s="40">
        <v>2</v>
      </c>
    </row>
    <row r="51" spans="1:12" s="39" customFormat="1" ht="12" customHeight="1">
      <c r="A51" s="142"/>
      <c r="B51" s="87"/>
      <c r="C51" s="77">
        <v>100</v>
      </c>
      <c r="D51" s="97">
        <f>D50/$C$50*100</f>
        <v>19.35483870967742</v>
      </c>
      <c r="E51" s="97">
        <f>E50/$C$50*100</f>
        <v>0</v>
      </c>
      <c r="F51" s="97">
        <f t="shared" ref="F51:L51" si="20">F50/$C$50*100</f>
        <v>61.29032258064516</v>
      </c>
      <c r="G51" s="97">
        <f t="shared" si="20"/>
        <v>0</v>
      </c>
      <c r="H51" s="97">
        <f t="shared" si="20"/>
        <v>0</v>
      </c>
      <c r="I51" s="97">
        <f t="shared" si="20"/>
        <v>0</v>
      </c>
      <c r="J51" s="97">
        <f t="shared" si="20"/>
        <v>9.67741935483871</v>
      </c>
      <c r="K51" s="97">
        <f t="shared" si="20"/>
        <v>3.225806451612903</v>
      </c>
      <c r="L51" s="97">
        <f t="shared" si="20"/>
        <v>6.4516129032258061</v>
      </c>
    </row>
    <row r="52" spans="1:12" s="66" customFormat="1" ht="12" customHeight="1">
      <c r="A52" s="142"/>
      <c r="B52" s="88" t="s">
        <v>12</v>
      </c>
      <c r="C52" s="76">
        <v>2</v>
      </c>
      <c r="D52" s="96">
        <v>2</v>
      </c>
      <c r="E52" s="96">
        <v>0</v>
      </c>
      <c r="F52" s="41">
        <v>0</v>
      </c>
      <c r="G52" s="41">
        <v>0</v>
      </c>
      <c r="H52" s="41">
        <v>0</v>
      </c>
      <c r="I52" s="41">
        <v>0</v>
      </c>
      <c r="J52" s="41">
        <v>0</v>
      </c>
      <c r="K52" s="41">
        <v>0</v>
      </c>
      <c r="L52" s="41">
        <v>0</v>
      </c>
    </row>
    <row r="53" spans="1:12" s="39" customFormat="1" ht="12" customHeight="1">
      <c r="A53" s="143"/>
      <c r="B53" s="90"/>
      <c r="C53" s="75">
        <v>100</v>
      </c>
      <c r="D53" s="109">
        <f>D52/$C$52*100</f>
        <v>100</v>
      </c>
      <c r="E53" s="109">
        <f>E52/$C$52*100</f>
        <v>0</v>
      </c>
      <c r="F53" s="109">
        <f t="shared" ref="F53:L53" si="21">F52/$C$52*100</f>
        <v>0</v>
      </c>
      <c r="G53" s="109">
        <f t="shared" si="21"/>
        <v>0</v>
      </c>
      <c r="H53" s="109">
        <f t="shared" si="21"/>
        <v>0</v>
      </c>
      <c r="I53" s="109">
        <f t="shared" si="21"/>
        <v>0</v>
      </c>
      <c r="J53" s="109">
        <f t="shared" si="21"/>
        <v>0</v>
      </c>
      <c r="K53" s="109">
        <f t="shared" si="21"/>
        <v>0</v>
      </c>
      <c r="L53" s="109">
        <f t="shared" si="21"/>
        <v>0</v>
      </c>
    </row>
    <row r="54" spans="1:12" s="39" customFormat="1" ht="12" customHeight="1">
      <c r="A54" s="141" t="s">
        <v>42</v>
      </c>
      <c r="B54" s="119" t="s">
        <v>53</v>
      </c>
      <c r="C54" s="101">
        <v>73</v>
      </c>
      <c r="D54" s="85">
        <v>13</v>
      </c>
      <c r="E54" s="85">
        <v>4</v>
      </c>
      <c r="F54" s="36">
        <v>49</v>
      </c>
      <c r="G54" s="36">
        <v>0</v>
      </c>
      <c r="H54" s="36">
        <v>1</v>
      </c>
      <c r="I54" s="36">
        <v>0</v>
      </c>
      <c r="J54" s="36">
        <v>3</v>
      </c>
      <c r="K54" s="36">
        <v>1</v>
      </c>
      <c r="L54" s="36">
        <v>2</v>
      </c>
    </row>
    <row r="55" spans="1:12" s="39" customFormat="1" ht="12" customHeight="1">
      <c r="A55" s="142"/>
      <c r="B55" s="92"/>
      <c r="C55" s="77">
        <v>100</v>
      </c>
      <c r="D55" s="97">
        <f>D54/$C$54*100</f>
        <v>17.80821917808219</v>
      </c>
      <c r="E55" s="97">
        <f>E54/$C$54*100</f>
        <v>5.4794520547945202</v>
      </c>
      <c r="F55" s="97">
        <f t="shared" ref="F55:L55" si="22">F54/$C$54*100</f>
        <v>67.123287671232873</v>
      </c>
      <c r="G55" s="97">
        <f t="shared" si="22"/>
        <v>0</v>
      </c>
      <c r="H55" s="97">
        <f t="shared" si="22"/>
        <v>1.3698630136986301</v>
      </c>
      <c r="I55" s="97">
        <f t="shared" si="22"/>
        <v>0</v>
      </c>
      <c r="J55" s="97">
        <f t="shared" si="22"/>
        <v>4.10958904109589</v>
      </c>
      <c r="K55" s="97">
        <f t="shared" si="22"/>
        <v>1.3698630136986301</v>
      </c>
      <c r="L55" s="97">
        <f t="shared" si="22"/>
        <v>2.7397260273972601</v>
      </c>
    </row>
    <row r="56" spans="1:12" s="39" customFormat="1" ht="12" customHeight="1">
      <c r="A56" s="142"/>
      <c r="B56" s="93" t="s">
        <v>43</v>
      </c>
      <c r="C56" s="76">
        <v>16</v>
      </c>
      <c r="D56" s="96">
        <v>5</v>
      </c>
      <c r="E56" s="96">
        <v>0</v>
      </c>
      <c r="F56" s="41">
        <v>9</v>
      </c>
      <c r="G56" s="41">
        <v>0</v>
      </c>
      <c r="H56" s="41">
        <v>0</v>
      </c>
      <c r="I56" s="41">
        <v>0</v>
      </c>
      <c r="J56" s="41">
        <v>0</v>
      </c>
      <c r="K56" s="41">
        <v>1</v>
      </c>
      <c r="L56" s="41">
        <v>1</v>
      </c>
    </row>
    <row r="57" spans="1:12" s="39" customFormat="1" ht="12" customHeight="1">
      <c r="A57" s="142"/>
      <c r="B57" s="92"/>
      <c r="C57" s="76">
        <v>100</v>
      </c>
      <c r="D57" s="97">
        <f>D56/$C$56*100</f>
        <v>31.25</v>
      </c>
      <c r="E57" s="97">
        <f>E56/$C$56*100</f>
        <v>0</v>
      </c>
      <c r="F57" s="97">
        <f t="shared" ref="F57:L57" si="23">F56/$C$56*100</f>
        <v>56.25</v>
      </c>
      <c r="G57" s="97">
        <f t="shared" si="23"/>
        <v>0</v>
      </c>
      <c r="H57" s="97">
        <f t="shared" si="23"/>
        <v>0</v>
      </c>
      <c r="I57" s="97">
        <f t="shared" si="23"/>
        <v>0</v>
      </c>
      <c r="J57" s="97">
        <f t="shared" si="23"/>
        <v>0</v>
      </c>
      <c r="K57" s="97">
        <f t="shared" si="23"/>
        <v>6.25</v>
      </c>
      <c r="L57" s="97">
        <f t="shared" si="23"/>
        <v>6.25</v>
      </c>
    </row>
    <row r="58" spans="1:12" s="39" customFormat="1" ht="12" customHeight="1">
      <c r="A58" s="142"/>
      <c r="B58" s="93" t="s">
        <v>44</v>
      </c>
      <c r="C58" s="102">
        <v>25</v>
      </c>
      <c r="D58" s="98">
        <v>3</v>
      </c>
      <c r="E58" s="98">
        <v>1</v>
      </c>
      <c r="F58" s="40">
        <v>18</v>
      </c>
      <c r="G58" s="40">
        <v>0</v>
      </c>
      <c r="H58" s="40">
        <v>0</v>
      </c>
      <c r="I58" s="40">
        <v>0</v>
      </c>
      <c r="J58" s="40">
        <v>2</v>
      </c>
      <c r="K58" s="40">
        <v>0</v>
      </c>
      <c r="L58" s="40">
        <v>1</v>
      </c>
    </row>
    <row r="59" spans="1:12" s="39" customFormat="1" ht="12" customHeight="1">
      <c r="A59" s="142"/>
      <c r="B59" s="92"/>
      <c r="C59" s="77">
        <v>100</v>
      </c>
      <c r="D59" s="97">
        <f>D58/$C$58*100</f>
        <v>12</v>
      </c>
      <c r="E59" s="97">
        <f>E58/$C$58*100</f>
        <v>4</v>
      </c>
      <c r="F59" s="97">
        <f t="shared" ref="F59:L59" si="24">F58/$C$58*100</f>
        <v>72</v>
      </c>
      <c r="G59" s="97">
        <f t="shared" si="24"/>
        <v>0</v>
      </c>
      <c r="H59" s="97">
        <f t="shared" si="24"/>
        <v>0</v>
      </c>
      <c r="I59" s="97">
        <f t="shared" si="24"/>
        <v>0</v>
      </c>
      <c r="J59" s="97">
        <f t="shared" si="24"/>
        <v>8</v>
      </c>
      <c r="K59" s="97">
        <f t="shared" si="24"/>
        <v>0</v>
      </c>
      <c r="L59" s="97">
        <f t="shared" si="24"/>
        <v>4</v>
      </c>
    </row>
    <row r="60" spans="1:12" s="39" customFormat="1" ht="12" customHeight="1">
      <c r="A60" s="142"/>
      <c r="B60" s="93" t="s">
        <v>45</v>
      </c>
      <c r="C60" s="76">
        <v>41</v>
      </c>
      <c r="D60" s="96">
        <v>10</v>
      </c>
      <c r="E60" s="96">
        <v>0</v>
      </c>
      <c r="F60" s="41">
        <v>22</v>
      </c>
      <c r="G60" s="41">
        <v>0</v>
      </c>
      <c r="H60" s="41">
        <v>1</v>
      </c>
      <c r="I60" s="41">
        <v>0</v>
      </c>
      <c r="J60" s="41">
        <v>2</v>
      </c>
      <c r="K60" s="41">
        <v>2</v>
      </c>
      <c r="L60" s="41">
        <v>4</v>
      </c>
    </row>
    <row r="61" spans="1:12" s="39" customFormat="1" ht="12" customHeight="1">
      <c r="A61" s="142"/>
      <c r="B61" s="92"/>
      <c r="C61" s="77">
        <v>100</v>
      </c>
      <c r="D61" s="97">
        <f>D60/$C$60*100</f>
        <v>24.390243902439025</v>
      </c>
      <c r="E61" s="97">
        <f>E60/$C$60*100</f>
        <v>0</v>
      </c>
      <c r="F61" s="97">
        <f t="shared" ref="F61:L61" si="25">F60/$C$60*100</f>
        <v>53.658536585365859</v>
      </c>
      <c r="G61" s="97">
        <f t="shared" si="25"/>
        <v>0</v>
      </c>
      <c r="H61" s="97">
        <f t="shared" si="25"/>
        <v>2.4390243902439024</v>
      </c>
      <c r="I61" s="97">
        <f t="shared" si="25"/>
        <v>0</v>
      </c>
      <c r="J61" s="97">
        <f t="shared" si="25"/>
        <v>4.8780487804878048</v>
      </c>
      <c r="K61" s="97">
        <f t="shared" si="25"/>
        <v>4.8780487804878048</v>
      </c>
      <c r="L61" s="97">
        <f t="shared" si="25"/>
        <v>9.7560975609756095</v>
      </c>
    </row>
    <row r="62" spans="1:12" s="39" customFormat="1" ht="12" customHeight="1">
      <c r="A62" s="142"/>
      <c r="B62" s="93" t="s">
        <v>46</v>
      </c>
      <c r="C62" s="102">
        <v>98</v>
      </c>
      <c r="D62" s="98">
        <v>22</v>
      </c>
      <c r="E62" s="98">
        <v>0</v>
      </c>
      <c r="F62" s="40">
        <v>61</v>
      </c>
      <c r="G62" s="40">
        <v>1</v>
      </c>
      <c r="H62" s="40">
        <v>0</v>
      </c>
      <c r="I62" s="40">
        <v>0</v>
      </c>
      <c r="J62" s="40">
        <v>7</v>
      </c>
      <c r="K62" s="40">
        <v>0</v>
      </c>
      <c r="L62" s="40">
        <v>7</v>
      </c>
    </row>
    <row r="63" spans="1:12" s="39" customFormat="1" ht="12" customHeight="1">
      <c r="A63" s="142"/>
      <c r="B63" s="92"/>
      <c r="C63" s="77">
        <v>100</v>
      </c>
      <c r="D63" s="97">
        <f>D62/$C$62*100</f>
        <v>22.448979591836736</v>
      </c>
      <c r="E63" s="97">
        <f>E62/$C$62*100</f>
        <v>0</v>
      </c>
      <c r="F63" s="97">
        <f t="shared" ref="F63:L63" si="26">F62/$C$62*100</f>
        <v>62.244897959183675</v>
      </c>
      <c r="G63" s="97">
        <f t="shared" si="26"/>
        <v>1.0204081632653061</v>
      </c>
      <c r="H63" s="97">
        <f t="shared" si="26"/>
        <v>0</v>
      </c>
      <c r="I63" s="97">
        <f t="shared" si="26"/>
        <v>0</v>
      </c>
      <c r="J63" s="97">
        <f t="shared" si="26"/>
        <v>7.1428571428571423</v>
      </c>
      <c r="K63" s="97">
        <f t="shared" si="26"/>
        <v>0</v>
      </c>
      <c r="L63" s="97">
        <f t="shared" si="26"/>
        <v>7.1428571428571423</v>
      </c>
    </row>
    <row r="64" spans="1:12" s="39" customFormat="1" ht="12" customHeight="1">
      <c r="A64" s="142"/>
      <c r="B64" s="95" t="s">
        <v>47</v>
      </c>
      <c r="C64" s="76">
        <v>4</v>
      </c>
      <c r="D64" s="96">
        <v>2</v>
      </c>
      <c r="E64" s="96">
        <v>0</v>
      </c>
      <c r="F64" s="41">
        <v>1</v>
      </c>
      <c r="G64" s="41">
        <v>0</v>
      </c>
      <c r="H64" s="41">
        <v>0</v>
      </c>
      <c r="I64" s="41">
        <v>0</v>
      </c>
      <c r="J64" s="41">
        <v>1</v>
      </c>
      <c r="K64" s="41">
        <v>0</v>
      </c>
      <c r="L64" s="41">
        <v>0</v>
      </c>
    </row>
    <row r="65" spans="1:12" s="39" customFormat="1" ht="12" customHeight="1">
      <c r="A65" s="142"/>
      <c r="B65" s="92"/>
      <c r="C65" s="76">
        <v>100</v>
      </c>
      <c r="D65" s="97">
        <f>D64/$C$64*100</f>
        <v>50</v>
      </c>
      <c r="E65" s="97">
        <f>E64/$C$64*100</f>
        <v>0</v>
      </c>
      <c r="F65" s="97">
        <f t="shared" ref="F65:L65" si="27">F64/$C$64*100</f>
        <v>25</v>
      </c>
      <c r="G65" s="97">
        <f t="shared" si="27"/>
        <v>0</v>
      </c>
      <c r="H65" s="97">
        <f t="shared" si="27"/>
        <v>0</v>
      </c>
      <c r="I65" s="97">
        <f t="shared" si="27"/>
        <v>0</v>
      </c>
      <c r="J65" s="97">
        <f t="shared" si="27"/>
        <v>25</v>
      </c>
      <c r="K65" s="97">
        <f t="shared" si="27"/>
        <v>0</v>
      </c>
      <c r="L65" s="97">
        <f t="shared" si="27"/>
        <v>0</v>
      </c>
    </row>
    <row r="66" spans="1:12" s="39" customFormat="1" ht="12" customHeight="1">
      <c r="A66" s="142"/>
      <c r="B66" s="93" t="s">
        <v>48</v>
      </c>
      <c r="C66" s="102">
        <v>92</v>
      </c>
      <c r="D66" s="98">
        <v>28</v>
      </c>
      <c r="E66" s="98">
        <v>2</v>
      </c>
      <c r="F66" s="40">
        <v>49</v>
      </c>
      <c r="G66" s="40">
        <v>0</v>
      </c>
      <c r="H66" s="40">
        <v>1</v>
      </c>
      <c r="I66" s="40">
        <v>0</v>
      </c>
      <c r="J66" s="40">
        <v>4</v>
      </c>
      <c r="K66" s="40">
        <v>2</v>
      </c>
      <c r="L66" s="40">
        <v>6</v>
      </c>
    </row>
    <row r="67" spans="1:12" s="39" customFormat="1" ht="12" customHeight="1">
      <c r="A67" s="142"/>
      <c r="B67" s="92"/>
      <c r="C67" s="77">
        <v>100</v>
      </c>
      <c r="D67" s="97">
        <f>D66/$C$66*100</f>
        <v>30.434782608695656</v>
      </c>
      <c r="E67" s="97">
        <f>E66/$C$66*100</f>
        <v>2.1739130434782608</v>
      </c>
      <c r="F67" s="97">
        <f t="shared" ref="F67:L67" si="28">F66/$C$66*100</f>
        <v>53.260869565217398</v>
      </c>
      <c r="G67" s="97">
        <f t="shared" si="28"/>
        <v>0</v>
      </c>
      <c r="H67" s="97">
        <f t="shared" si="28"/>
        <v>1.0869565217391304</v>
      </c>
      <c r="I67" s="97">
        <f t="shared" si="28"/>
        <v>0</v>
      </c>
      <c r="J67" s="97">
        <f t="shared" si="28"/>
        <v>4.3478260869565215</v>
      </c>
      <c r="K67" s="97">
        <f t="shared" si="28"/>
        <v>2.1739130434782608</v>
      </c>
      <c r="L67" s="97">
        <f t="shared" si="28"/>
        <v>6.5217391304347823</v>
      </c>
    </row>
    <row r="68" spans="1:12" s="39" customFormat="1" ht="12" customHeight="1">
      <c r="A68" s="142"/>
      <c r="B68" s="93" t="s">
        <v>49</v>
      </c>
      <c r="C68" s="102">
        <v>11</v>
      </c>
      <c r="D68" s="98">
        <v>0</v>
      </c>
      <c r="E68" s="98">
        <v>0</v>
      </c>
      <c r="F68" s="40">
        <v>7</v>
      </c>
      <c r="G68" s="40">
        <v>0</v>
      </c>
      <c r="H68" s="40">
        <v>1</v>
      </c>
      <c r="I68" s="40">
        <v>0</v>
      </c>
      <c r="J68" s="40">
        <v>1</v>
      </c>
      <c r="K68" s="40">
        <v>1</v>
      </c>
      <c r="L68" s="40">
        <v>1</v>
      </c>
    </row>
    <row r="69" spans="1:12" s="39" customFormat="1" ht="12" customHeight="1">
      <c r="A69" s="142"/>
      <c r="B69" s="92"/>
      <c r="C69" s="77">
        <v>100</v>
      </c>
      <c r="D69" s="97">
        <f>D68/$C$68*100</f>
        <v>0</v>
      </c>
      <c r="E69" s="97">
        <f>E68/$C$68*100</f>
        <v>0</v>
      </c>
      <c r="F69" s="97">
        <f t="shared" ref="F69:L69" si="29">F68/$C$68*100</f>
        <v>63.636363636363633</v>
      </c>
      <c r="G69" s="97">
        <f t="shared" si="29"/>
        <v>0</v>
      </c>
      <c r="H69" s="97">
        <f t="shared" si="29"/>
        <v>9.0909090909090917</v>
      </c>
      <c r="I69" s="97">
        <f t="shared" si="29"/>
        <v>0</v>
      </c>
      <c r="J69" s="97">
        <f t="shared" si="29"/>
        <v>9.0909090909090917</v>
      </c>
      <c r="K69" s="97">
        <f t="shared" si="29"/>
        <v>9.0909090909090917</v>
      </c>
      <c r="L69" s="97">
        <f t="shared" si="29"/>
        <v>9.0909090909090917</v>
      </c>
    </row>
    <row r="70" spans="1:12" s="66" customFormat="1" ht="12" customHeight="1">
      <c r="A70" s="142"/>
      <c r="B70" s="93" t="s">
        <v>50</v>
      </c>
      <c r="C70" s="76">
        <v>3</v>
      </c>
      <c r="D70" s="96">
        <v>1</v>
      </c>
      <c r="E70" s="96">
        <v>0</v>
      </c>
      <c r="F70" s="41">
        <v>1</v>
      </c>
      <c r="G70" s="41">
        <v>0</v>
      </c>
      <c r="H70" s="41">
        <v>0</v>
      </c>
      <c r="I70" s="41">
        <v>0</v>
      </c>
      <c r="J70" s="41">
        <v>1</v>
      </c>
      <c r="K70" s="41">
        <v>0</v>
      </c>
      <c r="L70" s="41">
        <v>0</v>
      </c>
    </row>
    <row r="71" spans="1:12" s="39" customFormat="1" ht="12" customHeight="1">
      <c r="A71" s="143"/>
      <c r="B71" s="94"/>
      <c r="C71" s="75">
        <v>100</v>
      </c>
      <c r="D71" s="109">
        <f>D70/$C$70*100</f>
        <v>33.333333333333329</v>
      </c>
      <c r="E71" s="109">
        <f>E70/$C$70*100</f>
        <v>0</v>
      </c>
      <c r="F71" s="109">
        <f t="shared" ref="F71:L71" si="30">F70/$C$70*100</f>
        <v>33.333333333333329</v>
      </c>
      <c r="G71" s="109">
        <f t="shared" si="30"/>
        <v>0</v>
      </c>
      <c r="H71" s="109">
        <f t="shared" si="30"/>
        <v>0</v>
      </c>
      <c r="I71" s="109">
        <f t="shared" si="30"/>
        <v>0</v>
      </c>
      <c r="J71" s="109">
        <f t="shared" si="30"/>
        <v>33.333333333333329</v>
      </c>
      <c r="K71" s="109">
        <f t="shared" si="30"/>
        <v>0</v>
      </c>
      <c r="L71" s="109">
        <f t="shared" si="30"/>
        <v>0</v>
      </c>
    </row>
    <row r="72" spans="1:12" ht="11.25" customHeight="1">
      <c r="A72" s="144" t="s">
        <v>154</v>
      </c>
      <c r="B72" s="103" t="s">
        <v>58</v>
      </c>
      <c r="C72" s="101">
        <v>194</v>
      </c>
      <c r="D72" s="104">
        <v>48</v>
      </c>
      <c r="E72" s="104">
        <v>5</v>
      </c>
      <c r="F72" s="105">
        <v>111</v>
      </c>
      <c r="G72" s="105">
        <v>0</v>
      </c>
      <c r="H72" s="105">
        <v>1</v>
      </c>
      <c r="I72" s="105">
        <v>0</v>
      </c>
      <c r="J72" s="105">
        <v>12</v>
      </c>
      <c r="K72" s="105">
        <v>3</v>
      </c>
      <c r="L72" s="105">
        <v>14</v>
      </c>
    </row>
    <row r="73" spans="1:12" ht="11.25">
      <c r="A73" s="145"/>
      <c r="B73" s="89"/>
      <c r="C73" s="76">
        <v>100</v>
      </c>
      <c r="D73" s="97">
        <f>D72/$C$72*100</f>
        <v>24.742268041237114</v>
      </c>
      <c r="E73" s="97">
        <f t="shared" ref="E73:L73" si="31">E72/$C$72*100</f>
        <v>2.5773195876288657</v>
      </c>
      <c r="F73" s="97">
        <f t="shared" si="31"/>
        <v>57.21649484536082</v>
      </c>
      <c r="G73" s="97">
        <f t="shared" si="31"/>
        <v>0</v>
      </c>
      <c r="H73" s="97">
        <f t="shared" si="31"/>
        <v>0.51546391752577314</v>
      </c>
      <c r="I73" s="97">
        <f t="shared" si="31"/>
        <v>0</v>
      </c>
      <c r="J73" s="97">
        <f t="shared" si="31"/>
        <v>6.1855670103092786</v>
      </c>
      <c r="K73" s="97">
        <f t="shared" si="31"/>
        <v>1.5463917525773196</v>
      </c>
      <c r="L73" s="97">
        <f t="shared" si="31"/>
        <v>7.216494845360824</v>
      </c>
    </row>
    <row r="74" spans="1:12" ht="11.25">
      <c r="A74" s="145"/>
      <c r="B74" s="110" t="s">
        <v>59</v>
      </c>
      <c r="C74" s="102">
        <v>184</v>
      </c>
      <c r="D74" s="106">
        <v>42</v>
      </c>
      <c r="E74" s="106">
        <v>4</v>
      </c>
      <c r="F74" s="107">
        <v>109</v>
      </c>
      <c r="G74" s="107">
        <v>0</v>
      </c>
      <c r="H74" s="107">
        <v>2</v>
      </c>
      <c r="I74" s="107">
        <v>0</v>
      </c>
      <c r="J74" s="107">
        <v>12</v>
      </c>
      <c r="K74" s="107">
        <v>5</v>
      </c>
      <c r="L74" s="107">
        <v>10</v>
      </c>
    </row>
    <row r="75" spans="1:12" ht="11.25">
      <c r="A75" s="145"/>
      <c r="B75" s="92"/>
      <c r="C75" s="77">
        <v>100</v>
      </c>
      <c r="D75" s="97">
        <f>D74/$C$74*100</f>
        <v>22.826086956521738</v>
      </c>
      <c r="E75" s="97">
        <f t="shared" ref="E75:L75" si="32">E74/$C$74*100</f>
        <v>2.1739130434782608</v>
      </c>
      <c r="F75" s="97">
        <f t="shared" si="32"/>
        <v>59.239130434782602</v>
      </c>
      <c r="G75" s="97">
        <f t="shared" si="32"/>
        <v>0</v>
      </c>
      <c r="H75" s="97">
        <f t="shared" si="32"/>
        <v>1.0869565217391304</v>
      </c>
      <c r="I75" s="97">
        <f t="shared" si="32"/>
        <v>0</v>
      </c>
      <c r="J75" s="97">
        <f t="shared" si="32"/>
        <v>6.5217391304347823</v>
      </c>
      <c r="K75" s="97">
        <f t="shared" si="32"/>
        <v>2.7173913043478262</v>
      </c>
      <c r="L75" s="97">
        <f t="shared" si="32"/>
        <v>5.4347826086956523</v>
      </c>
    </row>
    <row r="76" spans="1:12" ht="11.25">
      <c r="A76" s="145"/>
      <c r="B76" s="110" t="s">
        <v>60</v>
      </c>
      <c r="C76" s="76">
        <v>38</v>
      </c>
      <c r="D76" s="106">
        <v>12</v>
      </c>
      <c r="E76" s="106">
        <v>0</v>
      </c>
      <c r="F76" s="107">
        <v>23</v>
      </c>
      <c r="G76" s="107">
        <v>0</v>
      </c>
      <c r="H76" s="107">
        <v>0</v>
      </c>
      <c r="I76" s="107">
        <v>0</v>
      </c>
      <c r="J76" s="107">
        <v>0</v>
      </c>
      <c r="K76" s="107">
        <v>1</v>
      </c>
      <c r="L76" s="107">
        <v>2</v>
      </c>
    </row>
    <row r="77" spans="1:12" ht="11.25">
      <c r="A77" s="145"/>
      <c r="B77" s="92"/>
      <c r="C77" s="77">
        <v>100</v>
      </c>
      <c r="D77" s="97">
        <f>D76/$C$76*100</f>
        <v>31.578947368421051</v>
      </c>
      <c r="E77" s="97">
        <f t="shared" ref="E77:L77" si="33">E76/$C$76*100</f>
        <v>0</v>
      </c>
      <c r="F77" s="97">
        <f t="shared" si="33"/>
        <v>60.526315789473685</v>
      </c>
      <c r="G77" s="97">
        <f t="shared" si="33"/>
        <v>0</v>
      </c>
      <c r="H77" s="97">
        <f t="shared" si="33"/>
        <v>0</v>
      </c>
      <c r="I77" s="97">
        <f t="shared" si="33"/>
        <v>0</v>
      </c>
      <c r="J77" s="97">
        <f t="shared" si="33"/>
        <v>0</v>
      </c>
      <c r="K77" s="97">
        <f t="shared" si="33"/>
        <v>2.6315789473684208</v>
      </c>
      <c r="L77" s="97">
        <f t="shared" si="33"/>
        <v>5.2631578947368416</v>
      </c>
    </row>
    <row r="78" spans="1:12" ht="11.25">
      <c r="A78" s="145"/>
      <c r="B78" s="110" t="s">
        <v>61</v>
      </c>
      <c r="C78" s="102">
        <v>92</v>
      </c>
      <c r="D78" s="106">
        <v>23</v>
      </c>
      <c r="E78" s="106">
        <v>2</v>
      </c>
      <c r="F78" s="107">
        <v>54</v>
      </c>
      <c r="G78" s="107">
        <v>1</v>
      </c>
      <c r="H78" s="107">
        <v>1</v>
      </c>
      <c r="I78" s="107">
        <v>0</v>
      </c>
      <c r="J78" s="107">
        <v>5</v>
      </c>
      <c r="K78" s="107">
        <v>3</v>
      </c>
      <c r="L78" s="107">
        <v>3</v>
      </c>
    </row>
    <row r="79" spans="1:12" ht="11.25">
      <c r="A79" s="145"/>
      <c r="B79" s="92"/>
      <c r="C79" s="77">
        <v>100</v>
      </c>
      <c r="D79" s="97">
        <f>D78/$C$78*100</f>
        <v>25</v>
      </c>
      <c r="E79" s="97">
        <f t="shared" ref="E79:L79" si="34">E78/$C$78*100</f>
        <v>2.1739130434782608</v>
      </c>
      <c r="F79" s="97">
        <f t="shared" si="34"/>
        <v>58.695652173913047</v>
      </c>
      <c r="G79" s="97">
        <f t="shared" si="34"/>
        <v>1.0869565217391304</v>
      </c>
      <c r="H79" s="97">
        <f t="shared" si="34"/>
        <v>1.0869565217391304</v>
      </c>
      <c r="I79" s="97">
        <f t="shared" si="34"/>
        <v>0</v>
      </c>
      <c r="J79" s="97">
        <f t="shared" si="34"/>
        <v>5.4347826086956523</v>
      </c>
      <c r="K79" s="97">
        <f t="shared" si="34"/>
        <v>3.2608695652173911</v>
      </c>
      <c r="L79" s="97">
        <f t="shared" si="34"/>
        <v>3.2608695652173911</v>
      </c>
    </row>
    <row r="80" spans="1:12" ht="11.25">
      <c r="A80" s="145"/>
      <c r="B80" s="110" t="s">
        <v>62</v>
      </c>
      <c r="C80" s="76">
        <v>21</v>
      </c>
      <c r="D80" s="106">
        <v>7</v>
      </c>
      <c r="E80" s="106">
        <v>0</v>
      </c>
      <c r="F80" s="107">
        <v>10</v>
      </c>
      <c r="G80" s="107">
        <v>0</v>
      </c>
      <c r="H80" s="107">
        <v>0</v>
      </c>
      <c r="I80" s="107">
        <v>0</v>
      </c>
      <c r="J80" s="107">
        <v>1</v>
      </c>
      <c r="K80" s="107">
        <v>3</v>
      </c>
      <c r="L80" s="107">
        <v>0</v>
      </c>
    </row>
    <row r="81" spans="1:12" ht="11.25">
      <c r="A81" s="145"/>
      <c r="B81" s="92"/>
      <c r="C81" s="77">
        <v>100</v>
      </c>
      <c r="D81" s="97">
        <f>D80/$C$80*100</f>
        <v>33.333333333333329</v>
      </c>
      <c r="E81" s="97">
        <f t="shared" ref="E81:L81" si="35">E80/$C$80*100</f>
        <v>0</v>
      </c>
      <c r="F81" s="97">
        <f t="shared" si="35"/>
        <v>47.619047619047613</v>
      </c>
      <c r="G81" s="97">
        <f t="shared" si="35"/>
        <v>0</v>
      </c>
      <c r="H81" s="97">
        <f t="shared" si="35"/>
        <v>0</v>
      </c>
      <c r="I81" s="97">
        <f t="shared" si="35"/>
        <v>0</v>
      </c>
      <c r="J81" s="97">
        <f t="shared" si="35"/>
        <v>4.7619047619047619</v>
      </c>
      <c r="K81" s="97">
        <f t="shared" si="35"/>
        <v>14.285714285714285</v>
      </c>
      <c r="L81" s="97">
        <f t="shared" si="35"/>
        <v>0</v>
      </c>
    </row>
    <row r="82" spans="1:12" ht="11.25">
      <c r="A82" s="145"/>
      <c r="B82" s="110" t="s">
        <v>63</v>
      </c>
      <c r="C82" s="102">
        <v>290</v>
      </c>
      <c r="D82" s="106">
        <v>68</v>
      </c>
      <c r="E82" s="106">
        <v>6</v>
      </c>
      <c r="F82" s="107">
        <v>172</v>
      </c>
      <c r="G82" s="107">
        <v>1</v>
      </c>
      <c r="H82" s="107">
        <v>4</v>
      </c>
      <c r="I82" s="107">
        <v>0</v>
      </c>
      <c r="J82" s="107">
        <v>16</v>
      </c>
      <c r="K82" s="107">
        <v>4</v>
      </c>
      <c r="L82" s="107">
        <v>19</v>
      </c>
    </row>
    <row r="83" spans="1:12" ht="11.25">
      <c r="A83" s="145"/>
      <c r="B83" s="92"/>
      <c r="C83" s="77">
        <v>100</v>
      </c>
      <c r="D83" s="97">
        <f>D82/$C$82*100</f>
        <v>23.448275862068964</v>
      </c>
      <c r="E83" s="97">
        <f t="shared" ref="E83:L83" si="36">E82/$C$82*100</f>
        <v>2.0689655172413794</v>
      </c>
      <c r="F83" s="97">
        <f t="shared" si="36"/>
        <v>59.310344827586206</v>
      </c>
      <c r="G83" s="97">
        <f t="shared" si="36"/>
        <v>0.34482758620689657</v>
      </c>
      <c r="H83" s="97">
        <f t="shared" si="36"/>
        <v>1.3793103448275863</v>
      </c>
      <c r="I83" s="97">
        <f t="shared" si="36"/>
        <v>0</v>
      </c>
      <c r="J83" s="97">
        <f t="shared" si="36"/>
        <v>5.5172413793103452</v>
      </c>
      <c r="K83" s="97">
        <f t="shared" si="36"/>
        <v>1.3793103448275863</v>
      </c>
      <c r="L83" s="97">
        <f t="shared" si="36"/>
        <v>6.5517241379310347</v>
      </c>
    </row>
    <row r="84" spans="1:12" ht="11.25">
      <c r="A84" s="145"/>
      <c r="B84" s="110" t="s">
        <v>64</v>
      </c>
      <c r="C84" s="76">
        <v>64</v>
      </c>
      <c r="D84" s="106">
        <v>14</v>
      </c>
      <c r="E84" s="106">
        <v>1</v>
      </c>
      <c r="F84" s="107">
        <v>38</v>
      </c>
      <c r="G84" s="107">
        <v>0</v>
      </c>
      <c r="H84" s="107">
        <v>1</v>
      </c>
      <c r="I84" s="107">
        <v>0</v>
      </c>
      <c r="J84" s="107">
        <v>5</v>
      </c>
      <c r="K84" s="107">
        <v>2</v>
      </c>
      <c r="L84" s="107">
        <v>3</v>
      </c>
    </row>
    <row r="85" spans="1:12" ht="11.25">
      <c r="A85" s="145"/>
      <c r="B85" s="92"/>
      <c r="C85" s="77">
        <v>100</v>
      </c>
      <c r="D85" s="97">
        <f>D84/$C$84*100</f>
        <v>21.875</v>
      </c>
      <c r="E85" s="97">
        <f t="shared" ref="E85:L85" si="37">E84/$C$84*100</f>
        <v>1.5625</v>
      </c>
      <c r="F85" s="97">
        <f t="shared" si="37"/>
        <v>59.375</v>
      </c>
      <c r="G85" s="97">
        <f t="shared" si="37"/>
        <v>0</v>
      </c>
      <c r="H85" s="97">
        <f t="shared" si="37"/>
        <v>1.5625</v>
      </c>
      <c r="I85" s="97">
        <f t="shared" si="37"/>
        <v>0</v>
      </c>
      <c r="J85" s="97">
        <f t="shared" si="37"/>
        <v>7.8125</v>
      </c>
      <c r="K85" s="97">
        <f t="shared" si="37"/>
        <v>3.125</v>
      </c>
      <c r="L85" s="97">
        <f t="shared" si="37"/>
        <v>4.6875</v>
      </c>
    </row>
    <row r="86" spans="1:12" ht="11.25">
      <c r="A86" s="145"/>
      <c r="B86" s="108" t="s">
        <v>65</v>
      </c>
      <c r="C86" s="76">
        <v>241</v>
      </c>
      <c r="D86" s="106">
        <v>54</v>
      </c>
      <c r="E86" s="106">
        <v>4</v>
      </c>
      <c r="F86" s="107">
        <v>146</v>
      </c>
      <c r="G86" s="107">
        <v>0</v>
      </c>
      <c r="H86" s="107">
        <v>4</v>
      </c>
      <c r="I86" s="107">
        <v>0</v>
      </c>
      <c r="J86" s="107">
        <v>15</v>
      </c>
      <c r="K86" s="107">
        <v>2</v>
      </c>
      <c r="L86" s="107">
        <v>16</v>
      </c>
    </row>
    <row r="87" spans="1:12" ht="11.25">
      <c r="A87" s="145"/>
      <c r="B87" s="92"/>
      <c r="C87" s="77">
        <v>100</v>
      </c>
      <c r="D87" s="115">
        <f>D86/$C$86*100</f>
        <v>22.40663900414938</v>
      </c>
      <c r="E87" s="115">
        <f t="shared" ref="E87:L87" si="38">E86/$C$86*100</f>
        <v>1.6597510373443984</v>
      </c>
      <c r="F87" s="115">
        <f t="shared" si="38"/>
        <v>60.580912863070537</v>
      </c>
      <c r="G87" s="115">
        <f t="shared" si="38"/>
        <v>0</v>
      </c>
      <c r="H87" s="115">
        <f t="shared" si="38"/>
        <v>1.6597510373443984</v>
      </c>
      <c r="I87" s="115">
        <f t="shared" si="38"/>
        <v>0</v>
      </c>
      <c r="J87" s="115">
        <f t="shared" si="38"/>
        <v>6.2240663900414939</v>
      </c>
      <c r="K87" s="115">
        <f t="shared" si="38"/>
        <v>0.82987551867219922</v>
      </c>
      <c r="L87" s="115">
        <f t="shared" si="38"/>
        <v>6.6390041493775938</v>
      </c>
    </row>
    <row r="88" spans="1:12" ht="11.25">
      <c r="A88" s="145"/>
      <c r="B88" s="117" t="s">
        <v>66</v>
      </c>
      <c r="C88" s="76">
        <v>72</v>
      </c>
      <c r="D88" s="118">
        <v>15</v>
      </c>
      <c r="E88" s="118">
        <v>0</v>
      </c>
      <c r="F88" s="118">
        <v>39</v>
      </c>
      <c r="G88" s="118">
        <v>1</v>
      </c>
      <c r="H88" s="118">
        <v>1</v>
      </c>
      <c r="I88" s="118">
        <v>0</v>
      </c>
      <c r="J88" s="118">
        <v>9</v>
      </c>
      <c r="K88" s="118">
        <v>1</v>
      </c>
      <c r="L88" s="118">
        <v>6</v>
      </c>
    </row>
    <row r="89" spans="1:12" ht="11.25">
      <c r="A89" s="145"/>
      <c r="B89" s="92"/>
      <c r="C89" s="77">
        <v>100</v>
      </c>
      <c r="D89" s="97">
        <f>D88/$C$88*100</f>
        <v>20.833333333333336</v>
      </c>
      <c r="E89" s="97">
        <f t="shared" ref="E89:L89" si="39">E88/$C$88*100</f>
        <v>0</v>
      </c>
      <c r="F89" s="97">
        <f t="shared" si="39"/>
        <v>54.166666666666664</v>
      </c>
      <c r="G89" s="97">
        <f t="shared" si="39"/>
        <v>1.3888888888888888</v>
      </c>
      <c r="H89" s="97">
        <f t="shared" si="39"/>
        <v>1.3888888888888888</v>
      </c>
      <c r="I89" s="97">
        <f t="shared" si="39"/>
        <v>0</v>
      </c>
      <c r="J89" s="97">
        <f t="shared" si="39"/>
        <v>12.5</v>
      </c>
      <c r="K89" s="97">
        <f t="shared" si="39"/>
        <v>1.3888888888888888</v>
      </c>
      <c r="L89" s="97">
        <f t="shared" si="39"/>
        <v>8.3333333333333321</v>
      </c>
    </row>
    <row r="90" spans="1:12" ht="11.25">
      <c r="A90" s="145"/>
      <c r="B90" s="110" t="s">
        <v>49</v>
      </c>
      <c r="C90" s="102">
        <v>1</v>
      </c>
      <c r="D90" s="106">
        <v>0</v>
      </c>
      <c r="E90" s="106">
        <v>0</v>
      </c>
      <c r="F90" s="107">
        <v>0</v>
      </c>
      <c r="G90" s="107">
        <v>0</v>
      </c>
      <c r="H90" s="107">
        <v>0</v>
      </c>
      <c r="I90" s="107">
        <v>0</v>
      </c>
      <c r="J90" s="107">
        <v>0</v>
      </c>
      <c r="K90" s="107">
        <v>1</v>
      </c>
      <c r="L90" s="107">
        <v>0</v>
      </c>
    </row>
    <row r="91" spans="1:12" ht="11.25">
      <c r="A91" s="145"/>
      <c r="B91" s="92"/>
      <c r="C91" s="77">
        <v>100</v>
      </c>
      <c r="D91" s="97">
        <f>D90/$C$90*100</f>
        <v>0</v>
      </c>
      <c r="E91" s="97">
        <f t="shared" ref="E91:L91" si="40">E90/$C$90*100</f>
        <v>0</v>
      </c>
      <c r="F91" s="97">
        <f t="shared" si="40"/>
        <v>0</v>
      </c>
      <c r="G91" s="97">
        <f t="shared" si="40"/>
        <v>0</v>
      </c>
      <c r="H91" s="97">
        <f t="shared" si="40"/>
        <v>0</v>
      </c>
      <c r="I91" s="97">
        <f t="shared" si="40"/>
        <v>0</v>
      </c>
      <c r="J91" s="97">
        <f t="shared" si="40"/>
        <v>0</v>
      </c>
      <c r="K91" s="97">
        <f t="shared" si="40"/>
        <v>100</v>
      </c>
      <c r="L91" s="97">
        <f t="shared" si="40"/>
        <v>0</v>
      </c>
    </row>
    <row r="92" spans="1:12" ht="11.25">
      <c r="A92" s="145"/>
      <c r="B92" s="110" t="s">
        <v>67</v>
      </c>
      <c r="C92" s="76">
        <v>9</v>
      </c>
      <c r="D92" s="106">
        <v>2</v>
      </c>
      <c r="E92" s="106">
        <v>0</v>
      </c>
      <c r="F92" s="107">
        <v>7</v>
      </c>
      <c r="G92" s="107">
        <v>0</v>
      </c>
      <c r="H92" s="107">
        <v>0</v>
      </c>
      <c r="I92" s="107">
        <v>0</v>
      </c>
      <c r="J92" s="107">
        <v>0</v>
      </c>
      <c r="K92" s="107">
        <v>0</v>
      </c>
      <c r="L92" s="107">
        <v>0</v>
      </c>
    </row>
    <row r="93" spans="1:12" ht="11.25">
      <c r="A93" s="145"/>
      <c r="B93" s="92"/>
      <c r="C93" s="77">
        <v>100</v>
      </c>
      <c r="D93" s="97">
        <f>D92/$C$92*100</f>
        <v>22.222222222222221</v>
      </c>
      <c r="E93" s="97">
        <f t="shared" ref="E93:L93" si="41">E92/$C$92*100</f>
        <v>0</v>
      </c>
      <c r="F93" s="97">
        <f t="shared" si="41"/>
        <v>77.777777777777786</v>
      </c>
      <c r="G93" s="97">
        <f t="shared" si="41"/>
        <v>0</v>
      </c>
      <c r="H93" s="97">
        <f t="shared" si="41"/>
        <v>0</v>
      </c>
      <c r="I93" s="97">
        <f t="shared" si="41"/>
        <v>0</v>
      </c>
      <c r="J93" s="97">
        <f t="shared" si="41"/>
        <v>0</v>
      </c>
      <c r="K93" s="97">
        <f t="shared" si="41"/>
        <v>0</v>
      </c>
      <c r="L93" s="97">
        <f t="shared" si="41"/>
        <v>0</v>
      </c>
    </row>
    <row r="94" spans="1:12" ht="11.25">
      <c r="A94" s="145"/>
      <c r="B94" s="110" t="s">
        <v>68</v>
      </c>
      <c r="C94" s="102">
        <v>1</v>
      </c>
      <c r="D94" s="106">
        <v>1</v>
      </c>
      <c r="E94" s="106">
        <v>0</v>
      </c>
      <c r="F94" s="107">
        <v>0</v>
      </c>
      <c r="G94" s="107">
        <v>0</v>
      </c>
      <c r="H94" s="107">
        <v>0</v>
      </c>
      <c r="I94" s="107">
        <v>0</v>
      </c>
      <c r="J94" s="107">
        <v>0</v>
      </c>
      <c r="K94" s="107">
        <v>0</v>
      </c>
      <c r="L94" s="107">
        <v>0</v>
      </c>
    </row>
    <row r="95" spans="1:12" ht="11.25">
      <c r="A95" s="146"/>
      <c r="B95" s="94"/>
      <c r="C95" s="75">
        <v>100</v>
      </c>
      <c r="D95" s="109">
        <f>D94/$C$94*100</f>
        <v>100</v>
      </c>
      <c r="E95" s="109">
        <f t="shared" ref="E95:L95" si="42">E94/$C$94*100</f>
        <v>0</v>
      </c>
      <c r="F95" s="109">
        <f t="shared" si="42"/>
        <v>0</v>
      </c>
      <c r="G95" s="109">
        <f t="shared" si="42"/>
        <v>0</v>
      </c>
      <c r="H95" s="109">
        <f t="shared" si="42"/>
        <v>0</v>
      </c>
      <c r="I95" s="109">
        <f t="shared" si="42"/>
        <v>0</v>
      </c>
      <c r="J95" s="109">
        <f t="shared" si="42"/>
        <v>0</v>
      </c>
      <c r="K95" s="109">
        <f t="shared" si="42"/>
        <v>0</v>
      </c>
      <c r="L95" s="109">
        <f t="shared" si="42"/>
        <v>0</v>
      </c>
    </row>
  </sheetData>
  <mergeCells count="6">
    <mergeCell ref="A72:A95"/>
    <mergeCell ref="A4:L4"/>
    <mergeCell ref="A12:A17"/>
    <mergeCell ref="A18:A31"/>
    <mergeCell ref="A32:A53"/>
    <mergeCell ref="A54:A71"/>
  </mergeCells>
  <phoneticPr fontId="5"/>
  <pageMargins left="1.5748031496062993" right="0.19685039370078741" top="0.19685039370078741" bottom="0.27559055118110237" header="0.31496062992125984" footer="0.23622047244094491"/>
  <pageSetup paperSize="9" scale="90" orientation="portrait" useFirstPageNumber="1" r:id="rId1"/>
  <rowBreaks count="1" manualBreakCount="1">
    <brk id="5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58"/>
  <sheetViews>
    <sheetView showGridLines="0" view="pageBreakPreview" zoomScaleNormal="100" workbookViewId="0">
      <selection activeCell="E17" sqref="E17"/>
    </sheetView>
  </sheetViews>
  <sheetFormatPr defaultColWidth="10.375" defaultRowHeight="13.5"/>
  <cols>
    <col min="1" max="16" width="7.875" style="12" customWidth="1"/>
    <col min="17" max="16384" width="10.375" style="12"/>
  </cols>
  <sheetData>
    <row r="1" spans="1:17" ht="21" customHeight="1" thickBot="1">
      <c r="A1" s="29" t="s">
        <v>5</v>
      </c>
      <c r="B1" s="30"/>
      <c r="C1" s="30"/>
      <c r="D1" s="30"/>
      <c r="E1" s="31"/>
      <c r="F1" s="31"/>
      <c r="G1" s="31"/>
      <c r="H1" s="31"/>
      <c r="I1" s="31"/>
      <c r="J1" s="31"/>
      <c r="K1" s="31"/>
      <c r="L1" s="31"/>
      <c r="M1" s="31"/>
      <c r="N1" s="31"/>
      <c r="O1" s="31"/>
      <c r="P1" s="31"/>
      <c r="Q1" s="31"/>
    </row>
    <row r="2" spans="1:17" ht="15" customHeight="1">
      <c r="A2" s="11"/>
      <c r="B2" s="11"/>
      <c r="C2" s="11"/>
      <c r="D2" s="11"/>
      <c r="E2" s="11"/>
      <c r="F2" s="11"/>
      <c r="G2" s="11"/>
      <c r="H2" s="11"/>
      <c r="I2" s="11"/>
      <c r="J2" s="11"/>
      <c r="K2" s="11"/>
      <c r="L2" s="11"/>
      <c r="M2" s="11"/>
      <c r="N2" s="11"/>
      <c r="O2" s="11"/>
      <c r="P2" s="11"/>
      <c r="Q2" s="11"/>
    </row>
    <row r="3" spans="1:17" ht="15" customHeight="1">
      <c r="A3" s="11"/>
      <c r="B3" s="11"/>
      <c r="C3" s="11"/>
      <c r="D3" s="11"/>
      <c r="E3" s="11"/>
      <c r="F3" s="11"/>
      <c r="G3" s="11"/>
      <c r="H3" s="11"/>
      <c r="I3" s="11"/>
      <c r="J3" s="11"/>
      <c r="K3" s="11"/>
      <c r="L3" s="11"/>
      <c r="M3" s="11"/>
      <c r="N3" s="11"/>
      <c r="O3" s="11"/>
      <c r="P3" s="11"/>
    </row>
    <row r="4" spans="1:17" ht="15" customHeight="1">
      <c r="B4" s="14" t="s">
        <v>0</v>
      </c>
      <c r="E4" s="64" t="s">
        <v>32</v>
      </c>
    </row>
    <row r="5" spans="1:17" ht="15" customHeight="1">
      <c r="B5" s="14"/>
      <c r="E5" s="16"/>
    </row>
    <row r="6" spans="1:17" ht="15" customHeight="1">
      <c r="B6" s="13"/>
      <c r="E6" s="16"/>
    </row>
    <row r="7" spans="1:17" s="9" customFormat="1" ht="15" customHeight="1">
      <c r="B7" s="8" t="s">
        <v>3</v>
      </c>
      <c r="C7" s="17"/>
      <c r="D7" s="18"/>
      <c r="E7" s="67" t="s">
        <v>33</v>
      </c>
    </row>
    <row r="8" spans="1:17" s="9" customFormat="1" ht="15" customHeight="1">
      <c r="B8" s="8"/>
      <c r="C8" s="17"/>
      <c r="D8" s="18"/>
      <c r="E8" s="18"/>
    </row>
    <row r="9" spans="1:17" ht="15" customHeight="1">
      <c r="B9" s="13"/>
      <c r="E9" s="15"/>
    </row>
    <row r="10" spans="1:17" s="9" customFormat="1" ht="15" customHeight="1">
      <c r="B10" s="8" t="s">
        <v>4</v>
      </c>
      <c r="C10" s="19"/>
      <c r="E10" s="67" t="s">
        <v>51</v>
      </c>
    </row>
    <row r="11" spans="1:17" s="9" customFormat="1" ht="15" customHeight="1">
      <c r="B11" s="8"/>
      <c r="C11" s="19"/>
      <c r="E11" s="20"/>
    </row>
    <row r="12" spans="1:17" s="9" customFormat="1" ht="15" customHeight="1">
      <c r="B12" s="17"/>
      <c r="C12" s="19"/>
      <c r="E12" s="18"/>
    </row>
    <row r="13" spans="1:17" s="9" customFormat="1" ht="15" customHeight="1">
      <c r="B13" s="8" t="s">
        <v>1</v>
      </c>
      <c r="C13" s="19"/>
      <c r="E13" s="67" t="s">
        <v>34</v>
      </c>
    </row>
    <row r="14" spans="1:17" s="9" customFormat="1" ht="15" customHeight="1">
      <c r="B14" s="8"/>
      <c r="C14" s="19"/>
      <c r="E14" s="18"/>
    </row>
    <row r="15" spans="1:17" s="9" customFormat="1" ht="15" customHeight="1">
      <c r="B15" s="8"/>
      <c r="C15" s="19"/>
      <c r="E15" s="18"/>
    </row>
    <row r="16" spans="1:17" s="9" customFormat="1" ht="15" customHeight="1">
      <c r="B16" s="8" t="s">
        <v>40</v>
      </c>
      <c r="C16" s="19"/>
      <c r="E16" s="100" t="s">
        <v>207</v>
      </c>
    </row>
    <row r="17" spans="2:19" s="9" customFormat="1" ht="15" customHeight="1">
      <c r="B17" s="8"/>
      <c r="C17" s="19"/>
      <c r="E17" s="18"/>
    </row>
    <row r="18" spans="2:19" s="9" customFormat="1" ht="15" customHeight="1">
      <c r="B18" s="8"/>
      <c r="C18" s="19"/>
      <c r="E18" s="18"/>
    </row>
    <row r="19" spans="2:19" s="9" customFormat="1" ht="15" customHeight="1">
      <c r="B19" s="8" t="s">
        <v>41</v>
      </c>
      <c r="C19" s="19"/>
      <c r="E19" s="100" t="s">
        <v>71</v>
      </c>
    </row>
    <row r="20" spans="2:19" s="9" customFormat="1" ht="15" customHeight="1">
      <c r="B20" s="8"/>
      <c r="C20" s="19"/>
      <c r="E20" s="18"/>
    </row>
    <row r="21" spans="2:19" s="9" customFormat="1" ht="15" customHeight="1">
      <c r="B21" s="8"/>
      <c r="C21" s="19"/>
      <c r="E21" s="18"/>
    </row>
    <row r="22" spans="2:19" ht="15" customHeight="1">
      <c r="B22" s="14" t="s">
        <v>6</v>
      </c>
      <c r="C22" s="22"/>
      <c r="E22" s="100" t="s">
        <v>72</v>
      </c>
      <c r="P22" s="24"/>
      <c r="Q22" s="24"/>
      <c r="R22" s="24"/>
      <c r="S22" s="24"/>
    </row>
    <row r="23" spans="2:19" ht="15" customHeight="1">
      <c r="B23" s="14"/>
      <c r="C23" s="22"/>
      <c r="E23" s="64"/>
      <c r="P23" s="24"/>
      <c r="Q23" s="24"/>
      <c r="R23" s="24"/>
      <c r="S23" s="24"/>
    </row>
    <row r="24" spans="2:19" s="9" customFormat="1" ht="15" customHeight="1">
      <c r="B24" s="17"/>
      <c r="C24" s="19"/>
      <c r="E24" s="18"/>
    </row>
    <row r="25" spans="2:19" s="9" customFormat="1" ht="15" customHeight="1">
      <c r="B25" s="8" t="s">
        <v>2</v>
      </c>
      <c r="C25" s="19"/>
      <c r="E25" s="67" t="s">
        <v>52</v>
      </c>
      <c r="G25" s="18"/>
    </row>
    <row r="26" spans="2:19" s="9" customFormat="1" ht="15" customHeight="1">
      <c r="B26" s="8"/>
      <c r="C26" s="19"/>
      <c r="E26" s="59"/>
    </row>
    <row r="27" spans="2:19" ht="15" customHeight="1">
      <c r="B27" s="13"/>
      <c r="E27" s="60"/>
      <c r="F27" s="9"/>
      <c r="H27" s="72" t="s">
        <v>38</v>
      </c>
      <c r="I27" s="73" t="s">
        <v>39</v>
      </c>
      <c r="J27" s="9"/>
    </row>
    <row r="28" spans="2:19" ht="15" customHeight="1">
      <c r="B28" s="13"/>
      <c r="F28" s="139" t="s">
        <v>35</v>
      </c>
      <c r="G28" s="140"/>
      <c r="H28" s="69">
        <v>5000</v>
      </c>
      <c r="I28" s="68"/>
      <c r="J28"/>
      <c r="K28"/>
      <c r="L28"/>
    </row>
    <row r="29" spans="2:19" ht="15" customHeight="1">
      <c r="F29" s="139" t="s">
        <v>36</v>
      </c>
      <c r="G29" s="140"/>
      <c r="H29" s="69">
        <v>2517</v>
      </c>
      <c r="I29" s="70">
        <f>ROUND(H29/$H$28*100,1)</f>
        <v>50.3</v>
      </c>
      <c r="J29"/>
      <c r="K29"/>
      <c r="L29"/>
    </row>
    <row r="30" spans="2:19" ht="15" customHeight="1">
      <c r="F30" s="139" t="s">
        <v>37</v>
      </c>
      <c r="G30" s="140"/>
      <c r="H30" s="69">
        <v>2517</v>
      </c>
      <c r="I30" s="70">
        <f>ROUND(H30/$H$28*100,1)</f>
        <v>50.3</v>
      </c>
      <c r="J30"/>
      <c r="K30"/>
      <c r="L30"/>
    </row>
    <row r="31" spans="2:19" ht="15" customHeight="1">
      <c r="E31"/>
      <c r="F31"/>
      <c r="H31"/>
      <c r="I31" s="71"/>
      <c r="J31"/>
      <c r="K31"/>
      <c r="L31"/>
    </row>
    <row r="32" spans="2:19" ht="15" customHeight="1">
      <c r="E32" s="63"/>
      <c r="I32" s="21"/>
    </row>
    <row r="33" spans="1:19" ht="15" customHeight="1">
      <c r="B33" s="14"/>
      <c r="C33" s="22"/>
      <c r="E33" s="64"/>
      <c r="P33" s="24"/>
      <c r="Q33" s="24"/>
      <c r="R33" s="24"/>
      <c r="S33" s="24"/>
    </row>
    <row r="34" spans="1:19" ht="15" customHeight="1">
      <c r="A34" s="13"/>
      <c r="B34" s="22"/>
      <c r="D34" s="23"/>
      <c r="P34" s="24"/>
      <c r="Q34" s="24"/>
      <c r="R34" s="24"/>
      <c r="S34" s="24"/>
    </row>
    <row r="35" spans="1:19" ht="15" customHeight="1">
      <c r="A35" s="13"/>
    </row>
    <row r="36" spans="1:19" ht="15" customHeight="1">
      <c r="A36" s="25"/>
      <c r="C36" s="23"/>
      <c r="E36" s="23"/>
      <c r="P36" s="24"/>
      <c r="Q36" s="24"/>
      <c r="R36" s="24"/>
      <c r="S36" s="24"/>
    </row>
    <row r="37" spans="1:19" ht="15" customHeight="1">
      <c r="A37" s="25"/>
      <c r="C37" s="23"/>
      <c r="E37" s="23"/>
    </row>
    <row r="38" spans="1:19" ht="15" customHeight="1">
      <c r="A38" s="25"/>
      <c r="C38" s="23"/>
      <c r="E38" s="23"/>
    </row>
    <row r="39" spans="1:19" ht="15" customHeight="1"/>
    <row r="40" spans="1:19" ht="15" customHeight="1"/>
    <row r="41" spans="1:19" ht="15" customHeight="1"/>
    <row r="42" spans="1:19" ht="15" customHeight="1"/>
    <row r="43" spans="1:19" ht="15" customHeight="1"/>
    <row r="44" spans="1:19" ht="15" customHeight="1"/>
    <row r="45" spans="1:19" ht="15" customHeight="1">
      <c r="A45" s="26"/>
      <c r="C45" s="23"/>
      <c r="E45" s="23"/>
    </row>
    <row r="46" spans="1:19" ht="15" customHeight="1">
      <c r="A46" s="26"/>
    </row>
    <row r="47" spans="1:19" ht="15" customHeight="1">
      <c r="A47" s="26"/>
    </row>
    <row r="48" spans="1:19" ht="15" customHeight="1">
      <c r="A48" s="26"/>
      <c r="B48" s="27"/>
      <c r="C48" s="23"/>
    </row>
    <row r="49" spans="1:3" ht="15" customHeight="1">
      <c r="A49" s="28"/>
      <c r="B49" s="23"/>
      <c r="C49" s="23"/>
    </row>
    <row r="50" spans="1:3" ht="15" customHeight="1"/>
    <row r="51" spans="1:3" ht="15" customHeight="1"/>
    <row r="52" spans="1:3" ht="15" customHeight="1"/>
    <row r="53" spans="1:3" ht="15" customHeight="1"/>
    <row r="54" spans="1:3" ht="15" customHeight="1"/>
    <row r="55" spans="1:3" ht="15" customHeight="1"/>
    <row r="56" spans="1:3" ht="15" customHeight="1"/>
    <row r="57" spans="1:3" ht="15" customHeight="1"/>
    <row r="58" spans="1:3" ht="15" customHeight="1"/>
  </sheetData>
  <mergeCells count="3">
    <mergeCell ref="F28:G28"/>
    <mergeCell ref="F29:G29"/>
    <mergeCell ref="F30:G30"/>
  </mergeCells>
  <phoneticPr fontId="12"/>
  <pageMargins left="0.59055118110236227" right="0.59055118110236227" top="0.78740157480314965" bottom="0.78740157480314965"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11" width="6.625" style="1" customWidth="1"/>
    <col min="12" max="16384" width="9" style="2"/>
  </cols>
  <sheetData>
    <row r="1" spans="1:11" ht="22.5" customHeight="1" thickBot="1">
      <c r="A1" s="126" t="s">
        <v>73</v>
      </c>
      <c r="B1" s="5"/>
      <c r="C1" s="32"/>
      <c r="D1" s="2"/>
      <c r="E1" s="5"/>
      <c r="F1" s="2"/>
      <c r="G1" s="2"/>
      <c r="H1" s="2"/>
      <c r="I1" s="2"/>
      <c r="J1" s="2"/>
      <c r="K1" s="2"/>
    </row>
    <row r="2" spans="1:11" ht="11.25" customHeight="1">
      <c r="D2" s="79"/>
      <c r="F2" s="79"/>
      <c r="G2" s="2"/>
      <c r="H2" s="2"/>
      <c r="I2" s="2"/>
      <c r="J2" s="2"/>
      <c r="K2" s="2"/>
    </row>
    <row r="3" spans="1:11" ht="11.25" customHeight="1">
      <c r="A3" s="125" t="s">
        <v>155</v>
      </c>
      <c r="D3" s="2"/>
      <c r="F3" s="2"/>
      <c r="G3" s="2"/>
      <c r="H3" s="2"/>
      <c r="I3" s="2"/>
      <c r="J3" s="2"/>
      <c r="K3" s="2"/>
    </row>
    <row r="4" spans="1:11" ht="36.75" customHeight="1">
      <c r="A4" s="147" t="s">
        <v>156</v>
      </c>
      <c r="B4" s="147"/>
      <c r="C4" s="147"/>
      <c r="D4" s="147"/>
      <c r="E4" s="147"/>
      <c r="F4" s="147"/>
      <c r="G4" s="147"/>
      <c r="H4" s="147"/>
      <c r="I4" s="147"/>
      <c r="J4" s="147"/>
      <c r="K4" s="147"/>
    </row>
    <row r="5" spans="1:11" ht="11.25">
      <c r="B5" s="83"/>
      <c r="C5" s="84"/>
      <c r="D5" s="2"/>
      <c r="E5" s="124"/>
      <c r="F5" s="2"/>
      <c r="G5" s="2"/>
      <c r="H5" s="2"/>
      <c r="I5" s="2"/>
      <c r="J5" s="2"/>
      <c r="K5" s="2"/>
    </row>
    <row r="6" spans="1:11" ht="11.25">
      <c r="B6" s="83"/>
      <c r="C6" s="84"/>
      <c r="D6" s="2"/>
      <c r="E6" s="124"/>
      <c r="F6" s="2"/>
      <c r="G6" s="2"/>
      <c r="H6" s="2"/>
      <c r="I6" s="2"/>
      <c r="J6" s="2"/>
      <c r="K6" s="2"/>
    </row>
    <row r="7" spans="1:11" ht="11.25">
      <c r="A7" s="2"/>
      <c r="B7" s="83"/>
      <c r="C7" s="84"/>
      <c r="D7" s="81"/>
      <c r="E7" s="80"/>
      <c r="F7" s="81"/>
      <c r="G7" s="2"/>
      <c r="H7" s="2"/>
      <c r="I7" s="2"/>
      <c r="J7" s="2"/>
      <c r="K7" s="2"/>
    </row>
    <row r="8" spans="1:11" ht="24" customHeight="1">
      <c r="A8" s="2"/>
      <c r="B8" s="61"/>
      <c r="D8" s="111"/>
      <c r="E8" s="112"/>
      <c r="F8" s="112"/>
      <c r="G8" s="112"/>
      <c r="H8" s="112"/>
      <c r="I8" s="112"/>
      <c r="J8" s="112"/>
      <c r="K8" s="113"/>
    </row>
    <row r="9" spans="1:11" s="4" customFormat="1" ht="135.75" customHeight="1">
      <c r="A9" s="74" t="s">
        <v>11</v>
      </c>
      <c r="B9" s="3"/>
      <c r="C9" s="62" t="s">
        <v>10</v>
      </c>
      <c r="D9" s="122" t="s">
        <v>157</v>
      </c>
      <c r="E9" s="122" t="s">
        <v>158</v>
      </c>
      <c r="F9" s="122" t="s">
        <v>159</v>
      </c>
      <c r="G9" s="122" t="s">
        <v>160</v>
      </c>
      <c r="H9" s="122" t="s">
        <v>161</v>
      </c>
      <c r="I9" s="122" t="s">
        <v>162</v>
      </c>
      <c r="J9" s="122" t="s">
        <v>153</v>
      </c>
      <c r="K9" s="122" t="s">
        <v>77</v>
      </c>
    </row>
    <row r="10" spans="1:11" s="37" customFormat="1" ht="12" customHeight="1">
      <c r="A10" s="34"/>
      <c r="B10" s="35" t="s">
        <v>7</v>
      </c>
      <c r="C10" s="101">
        <v>363</v>
      </c>
      <c r="D10" s="57">
        <v>64</v>
      </c>
      <c r="E10" s="57">
        <v>81</v>
      </c>
      <c r="F10" s="85">
        <v>64</v>
      </c>
      <c r="G10" s="85">
        <v>17</v>
      </c>
      <c r="H10" s="85">
        <v>38</v>
      </c>
      <c r="I10" s="85">
        <v>42</v>
      </c>
      <c r="J10" s="85">
        <v>44</v>
      </c>
      <c r="K10" s="85">
        <v>13</v>
      </c>
    </row>
    <row r="11" spans="1:11" s="39" customFormat="1" ht="12" customHeight="1">
      <c r="A11" s="38"/>
      <c r="B11" s="82"/>
      <c r="C11" s="75">
        <v>100</v>
      </c>
      <c r="D11" s="58">
        <f>D10/$C$10*100</f>
        <v>17.630853994490359</v>
      </c>
      <c r="E11" s="58">
        <f t="shared" ref="E11:K11" si="0">E10/$C$10*100</f>
        <v>22.314049586776861</v>
      </c>
      <c r="F11" s="109">
        <f t="shared" si="0"/>
        <v>17.630853994490359</v>
      </c>
      <c r="G11" s="109">
        <f t="shared" si="0"/>
        <v>4.6831955922865012</v>
      </c>
      <c r="H11" s="109">
        <f t="shared" si="0"/>
        <v>10.46831955922865</v>
      </c>
      <c r="I11" s="109">
        <f t="shared" si="0"/>
        <v>11.570247933884298</v>
      </c>
      <c r="J11" s="109">
        <f t="shared" si="0"/>
        <v>12.121212121212121</v>
      </c>
      <c r="K11" s="109">
        <f t="shared" si="0"/>
        <v>3.5812672176308542</v>
      </c>
    </row>
    <row r="12" spans="1:11" s="37" customFormat="1" ht="12" customHeight="1">
      <c r="A12" s="141" t="s">
        <v>18</v>
      </c>
      <c r="B12" s="86" t="s">
        <v>8</v>
      </c>
      <c r="C12" s="101">
        <v>154</v>
      </c>
      <c r="D12" s="85">
        <v>32</v>
      </c>
      <c r="E12" s="85">
        <v>38</v>
      </c>
      <c r="F12" s="36">
        <v>27</v>
      </c>
      <c r="G12" s="36">
        <v>6</v>
      </c>
      <c r="H12" s="36">
        <v>14</v>
      </c>
      <c r="I12" s="36">
        <v>22</v>
      </c>
      <c r="J12" s="36">
        <v>12</v>
      </c>
      <c r="K12" s="36">
        <v>3</v>
      </c>
    </row>
    <row r="13" spans="1:11" s="39" customFormat="1" ht="12" customHeight="1">
      <c r="A13" s="142"/>
      <c r="B13" s="89"/>
      <c r="C13" s="76">
        <v>100</v>
      </c>
      <c r="D13" s="114">
        <f>D12/$C$12*100</f>
        <v>20.779220779220779</v>
      </c>
      <c r="E13" s="114">
        <f t="shared" ref="E13:K13" si="1">E12/$C$12*100</f>
        <v>24.675324675324674</v>
      </c>
      <c r="F13" s="115">
        <f t="shared" si="1"/>
        <v>17.532467532467532</v>
      </c>
      <c r="G13" s="115">
        <f t="shared" si="1"/>
        <v>3.8961038961038961</v>
      </c>
      <c r="H13" s="115">
        <f t="shared" si="1"/>
        <v>9.0909090909090917</v>
      </c>
      <c r="I13" s="115">
        <f t="shared" si="1"/>
        <v>14.285714285714285</v>
      </c>
      <c r="J13" s="115">
        <f t="shared" si="1"/>
        <v>7.7922077922077921</v>
      </c>
      <c r="K13" s="115">
        <f t="shared" si="1"/>
        <v>1.948051948051948</v>
      </c>
    </row>
    <row r="14" spans="1:11" s="37" customFormat="1" ht="12" customHeight="1">
      <c r="A14" s="142"/>
      <c r="B14" s="88" t="s">
        <v>9</v>
      </c>
      <c r="C14" s="102">
        <v>208</v>
      </c>
      <c r="D14" s="98">
        <v>31</v>
      </c>
      <c r="E14" s="98">
        <v>43</v>
      </c>
      <c r="F14" s="40">
        <v>37</v>
      </c>
      <c r="G14" s="40">
        <v>11</v>
      </c>
      <c r="H14" s="40">
        <v>24</v>
      </c>
      <c r="I14" s="40">
        <v>20</v>
      </c>
      <c r="J14" s="40">
        <v>32</v>
      </c>
      <c r="K14" s="40">
        <v>10</v>
      </c>
    </row>
    <row r="15" spans="1:11" s="39" customFormat="1" ht="12" customHeight="1">
      <c r="A15" s="142"/>
      <c r="B15" s="87"/>
      <c r="C15" s="77">
        <v>100</v>
      </c>
      <c r="D15" s="116">
        <f>D14/$C$14*100</f>
        <v>14.903846153846153</v>
      </c>
      <c r="E15" s="116">
        <f t="shared" ref="E15:K15" si="2">E14/$C$14*100</f>
        <v>20.673076923076923</v>
      </c>
      <c r="F15" s="97">
        <f t="shared" si="2"/>
        <v>17.78846153846154</v>
      </c>
      <c r="G15" s="97">
        <f t="shared" si="2"/>
        <v>5.2884615384615383</v>
      </c>
      <c r="H15" s="97">
        <f t="shared" si="2"/>
        <v>11.538461538461538</v>
      </c>
      <c r="I15" s="97">
        <f t="shared" si="2"/>
        <v>9.6153846153846168</v>
      </c>
      <c r="J15" s="97">
        <f t="shared" si="2"/>
        <v>15.384615384615385</v>
      </c>
      <c r="K15" s="97">
        <f t="shared" si="2"/>
        <v>4.8076923076923084</v>
      </c>
    </row>
    <row r="16" spans="1:11" s="37" customFormat="1" ht="12" customHeight="1">
      <c r="A16" s="142"/>
      <c r="B16" s="91" t="s">
        <v>13</v>
      </c>
      <c r="C16" s="76">
        <v>1</v>
      </c>
      <c r="D16" s="96">
        <v>1</v>
      </c>
      <c r="E16" s="96">
        <v>0</v>
      </c>
      <c r="F16" s="41">
        <v>0</v>
      </c>
      <c r="G16" s="41">
        <v>0</v>
      </c>
      <c r="H16" s="41">
        <v>0</v>
      </c>
      <c r="I16" s="41">
        <v>0</v>
      </c>
      <c r="J16" s="41">
        <v>0</v>
      </c>
      <c r="K16" s="41">
        <v>0</v>
      </c>
    </row>
    <row r="17" spans="1:11" s="39" customFormat="1" ht="12" customHeight="1">
      <c r="A17" s="143"/>
      <c r="B17" s="90"/>
      <c r="C17" s="75">
        <v>100</v>
      </c>
      <c r="D17" s="58">
        <f>D16/$C$16*100</f>
        <v>100</v>
      </c>
      <c r="E17" s="58">
        <f t="shared" ref="E17:K17" si="3">E16/$C$16*100</f>
        <v>0</v>
      </c>
      <c r="F17" s="109">
        <f t="shared" si="3"/>
        <v>0</v>
      </c>
      <c r="G17" s="109">
        <f t="shared" si="3"/>
        <v>0</v>
      </c>
      <c r="H17" s="109">
        <f t="shared" si="3"/>
        <v>0</v>
      </c>
      <c r="I17" s="109">
        <f t="shared" si="3"/>
        <v>0</v>
      </c>
      <c r="J17" s="109">
        <f t="shared" si="3"/>
        <v>0</v>
      </c>
      <c r="K17" s="109">
        <f t="shared" si="3"/>
        <v>0</v>
      </c>
    </row>
    <row r="18" spans="1:11" s="66" customFormat="1" ht="12" customHeight="1">
      <c r="A18" s="142" t="s">
        <v>19</v>
      </c>
      <c r="B18" s="88" t="s">
        <v>55</v>
      </c>
      <c r="C18" s="102">
        <v>13</v>
      </c>
      <c r="D18" s="96">
        <v>3</v>
      </c>
      <c r="E18" s="96">
        <v>2</v>
      </c>
      <c r="F18" s="41">
        <v>1</v>
      </c>
      <c r="G18" s="41">
        <v>0</v>
      </c>
      <c r="H18" s="41">
        <v>1</v>
      </c>
      <c r="I18" s="41">
        <v>1</v>
      </c>
      <c r="J18" s="41">
        <v>5</v>
      </c>
      <c r="K18" s="41">
        <v>0</v>
      </c>
    </row>
    <row r="19" spans="1:11" s="39" customFormat="1" ht="12" customHeight="1">
      <c r="A19" s="142"/>
      <c r="B19" s="87"/>
      <c r="C19" s="77">
        <v>100</v>
      </c>
      <c r="D19" s="97">
        <f>D18/$C$18*100</f>
        <v>23.076923076923077</v>
      </c>
      <c r="E19" s="97">
        <f>E18/$C$18*100</f>
        <v>15.384615384615385</v>
      </c>
      <c r="F19" s="97">
        <f t="shared" ref="F19:K19" si="4">F18/$C$18*100</f>
        <v>7.6923076923076925</v>
      </c>
      <c r="G19" s="97">
        <f t="shared" si="4"/>
        <v>0</v>
      </c>
      <c r="H19" s="97">
        <f t="shared" si="4"/>
        <v>7.6923076923076925</v>
      </c>
      <c r="I19" s="97">
        <f t="shared" si="4"/>
        <v>7.6923076923076925</v>
      </c>
      <c r="J19" s="97">
        <f t="shared" si="4"/>
        <v>38.461538461538467</v>
      </c>
      <c r="K19" s="97">
        <f t="shared" si="4"/>
        <v>0</v>
      </c>
    </row>
    <row r="20" spans="1:11" s="66" customFormat="1" ht="12" customHeight="1">
      <c r="A20" s="142"/>
      <c r="B20" s="88" t="s">
        <v>14</v>
      </c>
      <c r="C20" s="102">
        <v>18</v>
      </c>
      <c r="D20" s="96">
        <v>1</v>
      </c>
      <c r="E20" s="96">
        <v>3</v>
      </c>
      <c r="F20" s="41">
        <v>0</v>
      </c>
      <c r="G20" s="41">
        <v>1</v>
      </c>
      <c r="H20" s="41">
        <v>2</v>
      </c>
      <c r="I20" s="41">
        <v>2</v>
      </c>
      <c r="J20" s="41">
        <v>9</v>
      </c>
      <c r="K20" s="41">
        <v>0</v>
      </c>
    </row>
    <row r="21" spans="1:11" s="39" customFormat="1" ht="12" customHeight="1">
      <c r="A21" s="142"/>
      <c r="B21" s="87"/>
      <c r="C21" s="77">
        <v>100</v>
      </c>
      <c r="D21" s="97">
        <f>D20/$C$20*100</f>
        <v>5.5555555555555554</v>
      </c>
      <c r="E21" s="97">
        <f>E20/$C$20*100</f>
        <v>16.666666666666664</v>
      </c>
      <c r="F21" s="97">
        <f t="shared" ref="F21:K21" si="5">F20/$C$20*100</f>
        <v>0</v>
      </c>
      <c r="G21" s="97">
        <f t="shared" si="5"/>
        <v>5.5555555555555554</v>
      </c>
      <c r="H21" s="97">
        <f t="shared" si="5"/>
        <v>11.111111111111111</v>
      </c>
      <c r="I21" s="97">
        <f t="shared" si="5"/>
        <v>11.111111111111111</v>
      </c>
      <c r="J21" s="97">
        <f t="shared" si="5"/>
        <v>50</v>
      </c>
      <c r="K21" s="97">
        <f t="shared" si="5"/>
        <v>0</v>
      </c>
    </row>
    <row r="22" spans="1:11" s="66" customFormat="1" ht="12" customHeight="1">
      <c r="A22" s="142"/>
      <c r="B22" s="91" t="s">
        <v>15</v>
      </c>
      <c r="C22" s="102">
        <v>32</v>
      </c>
      <c r="D22" s="98">
        <v>4</v>
      </c>
      <c r="E22" s="98">
        <v>4</v>
      </c>
      <c r="F22" s="40">
        <v>6</v>
      </c>
      <c r="G22" s="40">
        <v>3</v>
      </c>
      <c r="H22" s="40">
        <v>2</v>
      </c>
      <c r="I22" s="40">
        <v>8</v>
      </c>
      <c r="J22" s="40">
        <v>5</v>
      </c>
      <c r="K22" s="40">
        <v>0</v>
      </c>
    </row>
    <row r="23" spans="1:11" s="39" customFormat="1" ht="12" customHeight="1">
      <c r="A23" s="142"/>
      <c r="B23" s="87"/>
      <c r="C23" s="76">
        <v>100</v>
      </c>
      <c r="D23" s="97">
        <f>D22/$C$22*100</f>
        <v>12.5</v>
      </c>
      <c r="E23" s="97">
        <f>E22/$C$22*100</f>
        <v>12.5</v>
      </c>
      <c r="F23" s="97">
        <f t="shared" ref="F23:K23" si="6">F22/$C$22*100</f>
        <v>18.75</v>
      </c>
      <c r="G23" s="97">
        <f t="shared" si="6"/>
        <v>9.375</v>
      </c>
      <c r="H23" s="97">
        <f t="shared" si="6"/>
        <v>6.25</v>
      </c>
      <c r="I23" s="97">
        <f t="shared" si="6"/>
        <v>25</v>
      </c>
      <c r="J23" s="97">
        <f t="shared" si="6"/>
        <v>15.625</v>
      </c>
      <c r="K23" s="97">
        <f t="shared" si="6"/>
        <v>0</v>
      </c>
    </row>
    <row r="24" spans="1:11" s="66" customFormat="1" ht="12" customHeight="1">
      <c r="A24" s="142"/>
      <c r="B24" s="88" t="s">
        <v>16</v>
      </c>
      <c r="C24" s="102">
        <v>67</v>
      </c>
      <c r="D24" s="96">
        <v>11</v>
      </c>
      <c r="E24" s="96">
        <v>10</v>
      </c>
      <c r="F24" s="41">
        <v>11</v>
      </c>
      <c r="G24" s="41">
        <v>1</v>
      </c>
      <c r="H24" s="41">
        <v>10</v>
      </c>
      <c r="I24" s="41">
        <v>10</v>
      </c>
      <c r="J24" s="41">
        <v>11</v>
      </c>
      <c r="K24" s="41">
        <v>3</v>
      </c>
    </row>
    <row r="25" spans="1:11" s="39" customFormat="1" ht="12" customHeight="1">
      <c r="A25" s="142"/>
      <c r="B25" s="87"/>
      <c r="C25" s="77">
        <v>100</v>
      </c>
      <c r="D25" s="97">
        <f>D24/$C$24*100</f>
        <v>16.417910447761194</v>
      </c>
      <c r="E25" s="97">
        <f>E24/$C$24*100</f>
        <v>14.925373134328357</v>
      </c>
      <c r="F25" s="97">
        <f t="shared" ref="F25:K25" si="7">F24/$C$24*100</f>
        <v>16.417910447761194</v>
      </c>
      <c r="G25" s="97">
        <f t="shared" si="7"/>
        <v>1.4925373134328357</v>
      </c>
      <c r="H25" s="97">
        <f t="shared" si="7"/>
        <v>14.925373134328357</v>
      </c>
      <c r="I25" s="97">
        <f t="shared" si="7"/>
        <v>14.925373134328357</v>
      </c>
      <c r="J25" s="97">
        <f t="shared" si="7"/>
        <v>16.417910447761194</v>
      </c>
      <c r="K25" s="97">
        <f t="shared" si="7"/>
        <v>4.4776119402985071</v>
      </c>
    </row>
    <row r="26" spans="1:11" s="66" customFormat="1" ht="12" customHeight="1">
      <c r="A26" s="142"/>
      <c r="B26" s="88" t="s">
        <v>17</v>
      </c>
      <c r="C26" s="102">
        <v>101</v>
      </c>
      <c r="D26" s="98">
        <v>17</v>
      </c>
      <c r="E26" s="98">
        <v>25</v>
      </c>
      <c r="F26" s="40">
        <v>23</v>
      </c>
      <c r="G26" s="40">
        <v>5</v>
      </c>
      <c r="H26" s="40">
        <v>12</v>
      </c>
      <c r="I26" s="40">
        <v>9</v>
      </c>
      <c r="J26" s="40">
        <v>6</v>
      </c>
      <c r="K26" s="40">
        <v>4</v>
      </c>
    </row>
    <row r="27" spans="1:11" s="39" customFormat="1" ht="12" customHeight="1">
      <c r="A27" s="142"/>
      <c r="B27" s="87"/>
      <c r="C27" s="76">
        <v>100</v>
      </c>
      <c r="D27" s="97">
        <f>D26/$C$26*100</f>
        <v>16.831683168316832</v>
      </c>
      <c r="E27" s="97">
        <f>E26/$C$26*100</f>
        <v>24.752475247524753</v>
      </c>
      <c r="F27" s="97">
        <f t="shared" ref="F27:K27" si="8">F26/$C$26*100</f>
        <v>22.772277227722775</v>
      </c>
      <c r="G27" s="97">
        <f t="shared" si="8"/>
        <v>4.9504950495049505</v>
      </c>
      <c r="H27" s="97">
        <f t="shared" si="8"/>
        <v>11.881188118811881</v>
      </c>
      <c r="I27" s="97">
        <f t="shared" si="8"/>
        <v>8.9108910891089099</v>
      </c>
      <c r="J27" s="97">
        <f t="shared" si="8"/>
        <v>5.9405940594059405</v>
      </c>
      <c r="K27" s="97">
        <f t="shared" si="8"/>
        <v>3.9603960396039604</v>
      </c>
    </row>
    <row r="28" spans="1:11" s="37" customFormat="1" ht="12" customHeight="1">
      <c r="A28" s="142"/>
      <c r="B28" s="91" t="s">
        <v>56</v>
      </c>
      <c r="C28" s="102">
        <v>131</v>
      </c>
      <c r="D28" s="98">
        <v>27</v>
      </c>
      <c r="E28" s="98">
        <v>37</v>
      </c>
      <c r="F28" s="40">
        <v>23</v>
      </c>
      <c r="G28" s="40">
        <v>7</v>
      </c>
      <c r="H28" s="40">
        <v>11</v>
      </c>
      <c r="I28" s="40">
        <v>12</v>
      </c>
      <c r="J28" s="40">
        <v>8</v>
      </c>
      <c r="K28" s="40">
        <v>6</v>
      </c>
    </row>
    <row r="29" spans="1:11" s="39" customFormat="1" ht="12" customHeight="1">
      <c r="A29" s="142"/>
      <c r="B29" s="87"/>
      <c r="C29" s="77">
        <v>100</v>
      </c>
      <c r="D29" s="97">
        <f>D28/$C$28*100</f>
        <v>20.610687022900763</v>
      </c>
      <c r="E29" s="97">
        <f>E28/$C$28*100</f>
        <v>28.244274809160309</v>
      </c>
      <c r="F29" s="97">
        <f t="shared" ref="F29:K29" si="9">F28/$C$28*100</f>
        <v>17.557251908396946</v>
      </c>
      <c r="G29" s="97">
        <f t="shared" si="9"/>
        <v>5.343511450381679</v>
      </c>
      <c r="H29" s="97">
        <f t="shared" si="9"/>
        <v>8.3969465648854964</v>
      </c>
      <c r="I29" s="97">
        <f t="shared" si="9"/>
        <v>9.1603053435114496</v>
      </c>
      <c r="J29" s="97">
        <f t="shared" si="9"/>
        <v>6.1068702290076331</v>
      </c>
      <c r="K29" s="97">
        <f t="shared" si="9"/>
        <v>4.5801526717557248</v>
      </c>
    </row>
    <row r="30" spans="1:11" s="66" customFormat="1" ht="12" customHeight="1">
      <c r="A30" s="142"/>
      <c r="B30" s="88" t="s">
        <v>12</v>
      </c>
      <c r="C30" s="102">
        <v>1</v>
      </c>
      <c r="D30" s="96">
        <v>1</v>
      </c>
      <c r="E30" s="96">
        <v>0</v>
      </c>
      <c r="F30" s="41">
        <v>0</v>
      </c>
      <c r="G30" s="41">
        <v>0</v>
      </c>
      <c r="H30" s="41">
        <v>0</v>
      </c>
      <c r="I30" s="41">
        <v>0</v>
      </c>
      <c r="J30" s="41">
        <v>0</v>
      </c>
      <c r="K30" s="41">
        <v>0</v>
      </c>
    </row>
    <row r="31" spans="1:11" s="39" customFormat="1" ht="12" customHeight="1">
      <c r="A31" s="143"/>
      <c r="B31" s="90"/>
      <c r="C31" s="75">
        <v>100</v>
      </c>
      <c r="D31" s="97">
        <f>D30/$C$30*100</f>
        <v>100</v>
      </c>
      <c r="E31" s="97">
        <f>E30/$C$30*100</f>
        <v>0</v>
      </c>
      <c r="F31" s="97">
        <f t="shared" ref="F31:K31" si="10">F30/$C$30*100</f>
        <v>0</v>
      </c>
      <c r="G31" s="97">
        <f t="shared" si="10"/>
        <v>0</v>
      </c>
      <c r="H31" s="97">
        <f t="shared" si="10"/>
        <v>0</v>
      </c>
      <c r="I31" s="97">
        <f t="shared" si="10"/>
        <v>0</v>
      </c>
      <c r="J31" s="97">
        <f t="shared" si="10"/>
        <v>0</v>
      </c>
      <c r="K31" s="97">
        <f t="shared" si="10"/>
        <v>0</v>
      </c>
    </row>
    <row r="32" spans="1:11" s="66" customFormat="1" ht="12" customHeight="1">
      <c r="A32" s="141" t="s">
        <v>20</v>
      </c>
      <c r="B32" s="86" t="s">
        <v>21</v>
      </c>
      <c r="C32" s="101">
        <v>22</v>
      </c>
      <c r="D32" s="85">
        <v>2</v>
      </c>
      <c r="E32" s="85">
        <v>4</v>
      </c>
      <c r="F32" s="36">
        <v>7</v>
      </c>
      <c r="G32" s="36">
        <v>3</v>
      </c>
      <c r="H32" s="36">
        <v>2</v>
      </c>
      <c r="I32" s="36">
        <v>1</v>
      </c>
      <c r="J32" s="36">
        <v>2</v>
      </c>
      <c r="K32" s="36">
        <v>1</v>
      </c>
    </row>
    <row r="33" spans="1:11" s="39" customFormat="1" ht="12" customHeight="1">
      <c r="A33" s="142"/>
      <c r="B33" s="87"/>
      <c r="C33" s="76">
        <v>100</v>
      </c>
      <c r="D33" s="97">
        <f>D32/$C$32*100</f>
        <v>9.0909090909090917</v>
      </c>
      <c r="E33" s="97">
        <f>E32/$C$32*100</f>
        <v>18.181818181818183</v>
      </c>
      <c r="F33" s="97">
        <f t="shared" ref="F33:K33" si="11">F32/$C$32*100</f>
        <v>31.818181818181817</v>
      </c>
      <c r="G33" s="97">
        <f t="shared" si="11"/>
        <v>13.636363636363635</v>
      </c>
      <c r="H33" s="97">
        <f t="shared" si="11"/>
        <v>9.0909090909090917</v>
      </c>
      <c r="I33" s="97">
        <f t="shared" si="11"/>
        <v>4.5454545454545459</v>
      </c>
      <c r="J33" s="97">
        <f t="shared" si="11"/>
        <v>9.0909090909090917</v>
      </c>
      <c r="K33" s="97">
        <f t="shared" si="11"/>
        <v>4.5454545454545459</v>
      </c>
    </row>
    <row r="34" spans="1:11" s="66" customFormat="1" ht="12" customHeight="1">
      <c r="A34" s="142"/>
      <c r="B34" s="91" t="s">
        <v>22</v>
      </c>
      <c r="C34" s="102">
        <v>63</v>
      </c>
      <c r="D34" s="98">
        <v>17</v>
      </c>
      <c r="E34" s="98">
        <v>13</v>
      </c>
      <c r="F34" s="40">
        <v>10</v>
      </c>
      <c r="G34" s="40">
        <v>1</v>
      </c>
      <c r="H34" s="40">
        <v>6</v>
      </c>
      <c r="I34" s="40">
        <v>9</v>
      </c>
      <c r="J34" s="40">
        <v>7</v>
      </c>
      <c r="K34" s="40">
        <v>0</v>
      </c>
    </row>
    <row r="35" spans="1:11" s="39" customFormat="1" ht="12" customHeight="1">
      <c r="A35" s="142"/>
      <c r="B35" s="87"/>
      <c r="C35" s="77">
        <v>100</v>
      </c>
      <c r="D35" s="97">
        <f>D34/$C$34*100</f>
        <v>26.984126984126984</v>
      </c>
      <c r="E35" s="97">
        <f>E34/$C$34*100</f>
        <v>20.634920634920633</v>
      </c>
      <c r="F35" s="97">
        <f t="shared" ref="F35:K35" si="12">F34/$C$34*100</f>
        <v>15.873015873015872</v>
      </c>
      <c r="G35" s="97">
        <f t="shared" si="12"/>
        <v>1.5873015873015872</v>
      </c>
      <c r="H35" s="97">
        <f t="shared" si="12"/>
        <v>9.5238095238095237</v>
      </c>
      <c r="I35" s="97">
        <f t="shared" si="12"/>
        <v>14.285714285714285</v>
      </c>
      <c r="J35" s="97">
        <f t="shared" si="12"/>
        <v>11.111111111111111</v>
      </c>
      <c r="K35" s="97">
        <f t="shared" si="12"/>
        <v>0</v>
      </c>
    </row>
    <row r="36" spans="1:11" s="66" customFormat="1" ht="12" customHeight="1">
      <c r="A36" s="142"/>
      <c r="B36" s="88" t="s">
        <v>23</v>
      </c>
      <c r="C36" s="76">
        <v>50</v>
      </c>
      <c r="D36" s="96">
        <v>7</v>
      </c>
      <c r="E36" s="96">
        <v>13</v>
      </c>
      <c r="F36" s="41">
        <v>10</v>
      </c>
      <c r="G36" s="41">
        <v>3</v>
      </c>
      <c r="H36" s="41">
        <v>6</v>
      </c>
      <c r="I36" s="41">
        <v>6</v>
      </c>
      <c r="J36" s="41">
        <v>5</v>
      </c>
      <c r="K36" s="41">
        <v>0</v>
      </c>
    </row>
    <row r="37" spans="1:11" s="39" customFormat="1" ht="12" customHeight="1">
      <c r="A37" s="142"/>
      <c r="B37" s="87"/>
      <c r="C37" s="76">
        <v>100</v>
      </c>
      <c r="D37" s="97">
        <f>D36/$C$36*100</f>
        <v>14.000000000000002</v>
      </c>
      <c r="E37" s="97">
        <f>E36/$C$36*100</f>
        <v>26</v>
      </c>
      <c r="F37" s="97">
        <f t="shared" ref="F37:K37" si="13">F36/$C$36*100</f>
        <v>20</v>
      </c>
      <c r="G37" s="97">
        <f t="shared" si="13"/>
        <v>6</v>
      </c>
      <c r="H37" s="97">
        <f t="shared" si="13"/>
        <v>12</v>
      </c>
      <c r="I37" s="97">
        <f t="shared" si="13"/>
        <v>12</v>
      </c>
      <c r="J37" s="97">
        <f t="shared" si="13"/>
        <v>10</v>
      </c>
      <c r="K37" s="97">
        <f t="shared" si="13"/>
        <v>0</v>
      </c>
    </row>
    <row r="38" spans="1:11" s="66" customFormat="1" ht="12" customHeight="1">
      <c r="A38" s="142"/>
      <c r="B38" s="88" t="s">
        <v>24</v>
      </c>
      <c r="C38" s="102">
        <v>28</v>
      </c>
      <c r="D38" s="98">
        <v>3</v>
      </c>
      <c r="E38" s="98">
        <v>6</v>
      </c>
      <c r="F38" s="40">
        <v>6</v>
      </c>
      <c r="G38" s="40">
        <v>3</v>
      </c>
      <c r="H38" s="40">
        <v>3</v>
      </c>
      <c r="I38" s="40">
        <v>2</v>
      </c>
      <c r="J38" s="40">
        <v>3</v>
      </c>
      <c r="K38" s="40">
        <v>2</v>
      </c>
    </row>
    <row r="39" spans="1:11" s="39" customFormat="1" ht="12" customHeight="1">
      <c r="A39" s="142"/>
      <c r="B39" s="87"/>
      <c r="C39" s="77">
        <v>100</v>
      </c>
      <c r="D39" s="97">
        <f>D38/$C$38*100</f>
        <v>10.714285714285714</v>
      </c>
      <c r="E39" s="97">
        <f>E38/$C$38*100</f>
        <v>21.428571428571427</v>
      </c>
      <c r="F39" s="97">
        <f t="shared" ref="F39:K39" si="14">F38/$C$38*100</f>
        <v>21.428571428571427</v>
      </c>
      <c r="G39" s="97">
        <f t="shared" si="14"/>
        <v>10.714285714285714</v>
      </c>
      <c r="H39" s="97">
        <f t="shared" si="14"/>
        <v>10.714285714285714</v>
      </c>
      <c r="I39" s="97">
        <f t="shared" si="14"/>
        <v>7.1428571428571423</v>
      </c>
      <c r="J39" s="97">
        <f t="shared" si="14"/>
        <v>10.714285714285714</v>
      </c>
      <c r="K39" s="97">
        <f t="shared" si="14"/>
        <v>7.1428571428571423</v>
      </c>
    </row>
    <row r="40" spans="1:11" s="66" customFormat="1" ht="12" customHeight="1">
      <c r="A40" s="142"/>
      <c r="B40" s="88" t="s">
        <v>25</v>
      </c>
      <c r="C40" s="76">
        <v>20</v>
      </c>
      <c r="D40" s="96">
        <v>1</v>
      </c>
      <c r="E40" s="96">
        <v>7</v>
      </c>
      <c r="F40" s="41">
        <v>2</v>
      </c>
      <c r="G40" s="41">
        <v>0</v>
      </c>
      <c r="H40" s="41">
        <v>1</v>
      </c>
      <c r="I40" s="41">
        <v>6</v>
      </c>
      <c r="J40" s="41">
        <v>2</v>
      </c>
      <c r="K40" s="41">
        <v>1</v>
      </c>
    </row>
    <row r="41" spans="1:11" s="39" customFormat="1" ht="12" customHeight="1">
      <c r="A41" s="142"/>
      <c r="B41" s="87"/>
      <c r="C41" s="76">
        <v>100</v>
      </c>
      <c r="D41" s="97">
        <f>D40/$C$40*100</f>
        <v>5</v>
      </c>
      <c r="E41" s="97">
        <f>E40/$C$40*100</f>
        <v>35</v>
      </c>
      <c r="F41" s="97">
        <f t="shared" ref="F41:K41" si="15">F40/$C$40*100</f>
        <v>10</v>
      </c>
      <c r="G41" s="97">
        <f t="shared" si="15"/>
        <v>0</v>
      </c>
      <c r="H41" s="97">
        <f t="shared" si="15"/>
        <v>5</v>
      </c>
      <c r="I41" s="97">
        <f t="shared" si="15"/>
        <v>30</v>
      </c>
      <c r="J41" s="97">
        <f t="shared" si="15"/>
        <v>10</v>
      </c>
      <c r="K41" s="97">
        <f t="shared" si="15"/>
        <v>5</v>
      </c>
    </row>
    <row r="42" spans="1:11" s="37" customFormat="1" ht="12" customHeight="1">
      <c r="A42" s="142"/>
      <c r="B42" s="91" t="s">
        <v>26</v>
      </c>
      <c r="C42" s="102">
        <v>36</v>
      </c>
      <c r="D42" s="98">
        <v>9</v>
      </c>
      <c r="E42" s="98">
        <v>7</v>
      </c>
      <c r="F42" s="40">
        <v>5</v>
      </c>
      <c r="G42" s="40">
        <v>3</v>
      </c>
      <c r="H42" s="40">
        <v>5</v>
      </c>
      <c r="I42" s="40">
        <v>1</v>
      </c>
      <c r="J42" s="40">
        <v>4</v>
      </c>
      <c r="K42" s="40">
        <v>2</v>
      </c>
    </row>
    <row r="43" spans="1:11" s="39" customFormat="1" ht="12" customHeight="1">
      <c r="A43" s="142"/>
      <c r="B43" s="87"/>
      <c r="C43" s="77">
        <v>100</v>
      </c>
      <c r="D43" s="97">
        <f>D42/$C$42*100</f>
        <v>25</v>
      </c>
      <c r="E43" s="97">
        <f>E42/$C$42*100</f>
        <v>19.444444444444446</v>
      </c>
      <c r="F43" s="97">
        <f t="shared" ref="F43:K43" si="16">F42/$C$42*100</f>
        <v>13.888888888888889</v>
      </c>
      <c r="G43" s="97">
        <f t="shared" si="16"/>
        <v>8.3333333333333321</v>
      </c>
      <c r="H43" s="97">
        <f t="shared" si="16"/>
        <v>13.888888888888889</v>
      </c>
      <c r="I43" s="97">
        <f t="shared" si="16"/>
        <v>2.7777777777777777</v>
      </c>
      <c r="J43" s="97">
        <f t="shared" si="16"/>
        <v>11.111111111111111</v>
      </c>
      <c r="K43" s="97">
        <f t="shared" si="16"/>
        <v>5.5555555555555554</v>
      </c>
    </row>
    <row r="44" spans="1:11" s="37" customFormat="1" ht="12" customHeight="1">
      <c r="A44" s="142"/>
      <c r="B44" s="88" t="s">
        <v>27</v>
      </c>
      <c r="C44" s="76">
        <v>26</v>
      </c>
      <c r="D44" s="96">
        <v>5</v>
      </c>
      <c r="E44" s="96">
        <v>8</v>
      </c>
      <c r="F44" s="41">
        <v>2</v>
      </c>
      <c r="G44" s="41">
        <v>0</v>
      </c>
      <c r="H44" s="41">
        <v>2</v>
      </c>
      <c r="I44" s="41">
        <v>3</v>
      </c>
      <c r="J44" s="41">
        <v>3</v>
      </c>
      <c r="K44" s="41">
        <v>3</v>
      </c>
    </row>
    <row r="45" spans="1:11" s="39" customFormat="1" ht="12" customHeight="1">
      <c r="A45" s="142"/>
      <c r="B45" s="87"/>
      <c r="C45" s="76">
        <v>100</v>
      </c>
      <c r="D45" s="97">
        <f>D44/$C$44*100</f>
        <v>19.230769230769234</v>
      </c>
      <c r="E45" s="97">
        <f>E44/$C$44*100</f>
        <v>30.76923076923077</v>
      </c>
      <c r="F45" s="97">
        <f t="shared" ref="F45:K45" si="17">F44/$C$44*100</f>
        <v>7.6923076923076925</v>
      </c>
      <c r="G45" s="97">
        <f t="shared" si="17"/>
        <v>0</v>
      </c>
      <c r="H45" s="97">
        <f t="shared" si="17"/>
        <v>7.6923076923076925</v>
      </c>
      <c r="I45" s="97">
        <f t="shared" si="17"/>
        <v>11.538461538461538</v>
      </c>
      <c r="J45" s="97">
        <f t="shared" si="17"/>
        <v>11.538461538461538</v>
      </c>
      <c r="K45" s="97">
        <f t="shared" si="17"/>
        <v>11.538461538461538</v>
      </c>
    </row>
    <row r="46" spans="1:11" s="37" customFormat="1" ht="12" customHeight="1">
      <c r="A46" s="142"/>
      <c r="B46" s="91" t="s">
        <v>28</v>
      </c>
      <c r="C46" s="102">
        <v>35</v>
      </c>
      <c r="D46" s="98">
        <v>5</v>
      </c>
      <c r="E46" s="98">
        <v>6</v>
      </c>
      <c r="F46" s="40">
        <v>7</v>
      </c>
      <c r="G46" s="40">
        <v>2</v>
      </c>
      <c r="H46" s="40">
        <v>3</v>
      </c>
      <c r="I46" s="40">
        <v>2</v>
      </c>
      <c r="J46" s="40">
        <v>10</v>
      </c>
      <c r="K46" s="40">
        <v>0</v>
      </c>
    </row>
    <row r="47" spans="1:11" s="39" customFormat="1" ht="12" customHeight="1">
      <c r="A47" s="142"/>
      <c r="B47" s="87"/>
      <c r="C47" s="77">
        <v>100</v>
      </c>
      <c r="D47" s="97">
        <f>D46/$C$46*100</f>
        <v>14.285714285714285</v>
      </c>
      <c r="E47" s="97">
        <f>E46/$C$46*100</f>
        <v>17.142857142857142</v>
      </c>
      <c r="F47" s="97">
        <f t="shared" ref="F47:K47" si="18">F46/$C$46*100</f>
        <v>20</v>
      </c>
      <c r="G47" s="97">
        <f t="shared" si="18"/>
        <v>5.7142857142857144</v>
      </c>
      <c r="H47" s="97">
        <f t="shared" si="18"/>
        <v>8.5714285714285712</v>
      </c>
      <c r="I47" s="97">
        <f t="shared" si="18"/>
        <v>5.7142857142857144</v>
      </c>
      <c r="J47" s="97">
        <f t="shared" si="18"/>
        <v>28.571428571428569</v>
      </c>
      <c r="K47" s="97">
        <f t="shared" si="18"/>
        <v>0</v>
      </c>
    </row>
    <row r="48" spans="1:11" s="66" customFormat="1" ht="12" customHeight="1">
      <c r="A48" s="142"/>
      <c r="B48" s="88" t="s">
        <v>29</v>
      </c>
      <c r="C48" s="76">
        <v>50</v>
      </c>
      <c r="D48" s="96">
        <v>7</v>
      </c>
      <c r="E48" s="96">
        <v>14</v>
      </c>
      <c r="F48" s="41">
        <v>10</v>
      </c>
      <c r="G48" s="41">
        <v>2</v>
      </c>
      <c r="H48" s="41">
        <v>5</v>
      </c>
      <c r="I48" s="41">
        <v>5</v>
      </c>
      <c r="J48" s="41">
        <v>6</v>
      </c>
      <c r="K48" s="41">
        <v>1</v>
      </c>
    </row>
    <row r="49" spans="1:11" s="39" customFormat="1" ht="12" customHeight="1">
      <c r="A49" s="142"/>
      <c r="B49" s="87"/>
      <c r="C49" s="76">
        <v>100</v>
      </c>
      <c r="D49" s="97">
        <f>D48/$C$48*100</f>
        <v>14.000000000000002</v>
      </c>
      <c r="E49" s="97">
        <f>E48/$C$48*100</f>
        <v>28.000000000000004</v>
      </c>
      <c r="F49" s="97">
        <f t="shared" ref="F49:K49" si="19">F48/$C$48*100</f>
        <v>20</v>
      </c>
      <c r="G49" s="97">
        <f t="shared" si="19"/>
        <v>4</v>
      </c>
      <c r="H49" s="97">
        <f t="shared" si="19"/>
        <v>10</v>
      </c>
      <c r="I49" s="97">
        <f t="shared" si="19"/>
        <v>10</v>
      </c>
      <c r="J49" s="97">
        <f t="shared" si="19"/>
        <v>12</v>
      </c>
      <c r="K49" s="97">
        <f t="shared" si="19"/>
        <v>2</v>
      </c>
    </row>
    <row r="50" spans="1:11" s="66" customFormat="1" ht="12" customHeight="1">
      <c r="A50" s="142"/>
      <c r="B50" s="88" t="s">
        <v>30</v>
      </c>
      <c r="C50" s="102">
        <v>31</v>
      </c>
      <c r="D50" s="98">
        <v>7</v>
      </c>
      <c r="E50" s="98">
        <v>3</v>
      </c>
      <c r="F50" s="40">
        <v>5</v>
      </c>
      <c r="G50" s="40">
        <v>0</v>
      </c>
      <c r="H50" s="40">
        <v>4</v>
      </c>
      <c r="I50" s="40">
        <v>7</v>
      </c>
      <c r="J50" s="40">
        <v>2</v>
      </c>
      <c r="K50" s="40">
        <v>3</v>
      </c>
    </row>
    <row r="51" spans="1:11" s="39" customFormat="1" ht="12" customHeight="1">
      <c r="A51" s="142"/>
      <c r="B51" s="87"/>
      <c r="C51" s="77">
        <v>100</v>
      </c>
      <c r="D51" s="97">
        <f>D50/$C$50*100</f>
        <v>22.58064516129032</v>
      </c>
      <c r="E51" s="97">
        <f>E50/$C$50*100</f>
        <v>9.67741935483871</v>
      </c>
      <c r="F51" s="97">
        <f t="shared" ref="F51:K51" si="20">F50/$C$50*100</f>
        <v>16.129032258064516</v>
      </c>
      <c r="G51" s="97">
        <f t="shared" si="20"/>
        <v>0</v>
      </c>
      <c r="H51" s="97">
        <f t="shared" si="20"/>
        <v>12.903225806451612</v>
      </c>
      <c r="I51" s="97">
        <f t="shared" si="20"/>
        <v>22.58064516129032</v>
      </c>
      <c r="J51" s="97">
        <f t="shared" si="20"/>
        <v>6.4516129032258061</v>
      </c>
      <c r="K51" s="97">
        <f t="shared" si="20"/>
        <v>9.67741935483871</v>
      </c>
    </row>
    <row r="52" spans="1:11" s="66" customFormat="1" ht="12" customHeight="1">
      <c r="A52" s="142"/>
      <c r="B52" s="88" t="s">
        <v>12</v>
      </c>
      <c r="C52" s="76">
        <v>2</v>
      </c>
      <c r="D52" s="96">
        <v>1</v>
      </c>
      <c r="E52" s="96">
        <v>0</v>
      </c>
      <c r="F52" s="41">
        <v>0</v>
      </c>
      <c r="G52" s="41">
        <v>0</v>
      </c>
      <c r="H52" s="41">
        <v>1</v>
      </c>
      <c r="I52" s="41">
        <v>0</v>
      </c>
      <c r="J52" s="41">
        <v>0</v>
      </c>
      <c r="K52" s="41">
        <v>0</v>
      </c>
    </row>
    <row r="53" spans="1:11" s="39" customFormat="1" ht="12" customHeight="1">
      <c r="A53" s="143"/>
      <c r="B53" s="90"/>
      <c r="C53" s="75">
        <v>100</v>
      </c>
      <c r="D53" s="109">
        <f>D52/$C$52*100</f>
        <v>50</v>
      </c>
      <c r="E53" s="109">
        <f>E52/$C$52*100</f>
        <v>0</v>
      </c>
      <c r="F53" s="109">
        <f t="shared" ref="F53:K53" si="21">F52/$C$52*100</f>
        <v>0</v>
      </c>
      <c r="G53" s="109">
        <f t="shared" si="21"/>
        <v>0</v>
      </c>
      <c r="H53" s="109">
        <f t="shared" si="21"/>
        <v>50</v>
      </c>
      <c r="I53" s="109">
        <f t="shared" si="21"/>
        <v>0</v>
      </c>
      <c r="J53" s="109">
        <f t="shared" si="21"/>
        <v>0</v>
      </c>
      <c r="K53" s="109">
        <f t="shared" si="21"/>
        <v>0</v>
      </c>
    </row>
    <row r="54" spans="1:11" s="39" customFormat="1" ht="12" customHeight="1">
      <c r="A54" s="141" t="s">
        <v>42</v>
      </c>
      <c r="B54" s="119" t="s">
        <v>53</v>
      </c>
      <c r="C54" s="101">
        <v>73</v>
      </c>
      <c r="D54" s="85">
        <v>14</v>
      </c>
      <c r="E54" s="85">
        <v>12</v>
      </c>
      <c r="F54" s="36">
        <v>13</v>
      </c>
      <c r="G54" s="36">
        <v>4</v>
      </c>
      <c r="H54" s="36">
        <v>11</v>
      </c>
      <c r="I54" s="36">
        <v>5</v>
      </c>
      <c r="J54" s="36">
        <v>11</v>
      </c>
      <c r="K54" s="36">
        <v>3</v>
      </c>
    </row>
    <row r="55" spans="1:11" s="39" customFormat="1" ht="12" customHeight="1">
      <c r="A55" s="142"/>
      <c r="B55" s="92"/>
      <c r="C55" s="77">
        <v>100</v>
      </c>
      <c r="D55" s="97">
        <f>D54/$C$54*100</f>
        <v>19.17808219178082</v>
      </c>
      <c r="E55" s="97">
        <f>E54/$C$54*100</f>
        <v>16.43835616438356</v>
      </c>
      <c r="F55" s="97">
        <f t="shared" ref="F55:K55" si="22">F54/$C$54*100</f>
        <v>17.80821917808219</v>
      </c>
      <c r="G55" s="97">
        <f t="shared" si="22"/>
        <v>5.4794520547945202</v>
      </c>
      <c r="H55" s="97">
        <f t="shared" si="22"/>
        <v>15.068493150684931</v>
      </c>
      <c r="I55" s="97">
        <f t="shared" si="22"/>
        <v>6.8493150684931505</v>
      </c>
      <c r="J55" s="97">
        <f t="shared" si="22"/>
        <v>15.068493150684931</v>
      </c>
      <c r="K55" s="97">
        <f t="shared" si="22"/>
        <v>4.10958904109589</v>
      </c>
    </row>
    <row r="56" spans="1:11" s="39" customFormat="1" ht="12" customHeight="1">
      <c r="A56" s="142"/>
      <c r="B56" s="93" t="s">
        <v>43</v>
      </c>
      <c r="C56" s="76">
        <v>16</v>
      </c>
      <c r="D56" s="96">
        <v>1</v>
      </c>
      <c r="E56" s="96">
        <v>3</v>
      </c>
      <c r="F56" s="41">
        <v>5</v>
      </c>
      <c r="G56" s="41">
        <v>2</v>
      </c>
      <c r="H56" s="41">
        <v>1</v>
      </c>
      <c r="I56" s="41">
        <v>3</v>
      </c>
      <c r="J56" s="41">
        <v>1</v>
      </c>
      <c r="K56" s="41">
        <v>0</v>
      </c>
    </row>
    <row r="57" spans="1:11" s="39" customFormat="1" ht="12" customHeight="1">
      <c r="A57" s="142"/>
      <c r="B57" s="92"/>
      <c r="C57" s="76">
        <v>100</v>
      </c>
      <c r="D57" s="97">
        <f>D56/$C$56*100</f>
        <v>6.25</v>
      </c>
      <c r="E57" s="97">
        <f>E56/$C$56*100</f>
        <v>18.75</v>
      </c>
      <c r="F57" s="97">
        <f t="shared" ref="F57:K57" si="23">F56/$C$56*100</f>
        <v>31.25</v>
      </c>
      <c r="G57" s="97">
        <f t="shared" si="23"/>
        <v>12.5</v>
      </c>
      <c r="H57" s="97">
        <f t="shared" si="23"/>
        <v>6.25</v>
      </c>
      <c r="I57" s="97">
        <f t="shared" si="23"/>
        <v>18.75</v>
      </c>
      <c r="J57" s="97">
        <f t="shared" si="23"/>
        <v>6.25</v>
      </c>
      <c r="K57" s="97">
        <f t="shared" si="23"/>
        <v>0</v>
      </c>
    </row>
    <row r="58" spans="1:11" s="39" customFormat="1" ht="12" customHeight="1">
      <c r="A58" s="142"/>
      <c r="B58" s="93" t="s">
        <v>44</v>
      </c>
      <c r="C58" s="102">
        <v>25</v>
      </c>
      <c r="D58" s="98">
        <v>1</v>
      </c>
      <c r="E58" s="98">
        <v>6</v>
      </c>
      <c r="F58" s="40">
        <v>8</v>
      </c>
      <c r="G58" s="40">
        <v>1</v>
      </c>
      <c r="H58" s="40">
        <v>3</v>
      </c>
      <c r="I58" s="40">
        <v>1</v>
      </c>
      <c r="J58" s="40">
        <v>5</v>
      </c>
      <c r="K58" s="40">
        <v>0</v>
      </c>
    </row>
    <row r="59" spans="1:11" s="39" customFormat="1" ht="12" customHeight="1">
      <c r="A59" s="142"/>
      <c r="B59" s="92"/>
      <c r="C59" s="77">
        <v>100</v>
      </c>
      <c r="D59" s="97">
        <f>D58/$C$58*100</f>
        <v>4</v>
      </c>
      <c r="E59" s="97">
        <f>E58/$C$58*100</f>
        <v>24</v>
      </c>
      <c r="F59" s="97">
        <f t="shared" ref="F59:K59" si="24">F58/$C$58*100</f>
        <v>32</v>
      </c>
      <c r="G59" s="97">
        <f t="shared" si="24"/>
        <v>4</v>
      </c>
      <c r="H59" s="97">
        <f t="shared" si="24"/>
        <v>12</v>
      </c>
      <c r="I59" s="97">
        <f t="shared" si="24"/>
        <v>4</v>
      </c>
      <c r="J59" s="97">
        <f t="shared" si="24"/>
        <v>20</v>
      </c>
      <c r="K59" s="97">
        <f t="shared" si="24"/>
        <v>0</v>
      </c>
    </row>
    <row r="60" spans="1:11" s="39" customFormat="1" ht="12" customHeight="1">
      <c r="A60" s="142"/>
      <c r="B60" s="93" t="s">
        <v>45</v>
      </c>
      <c r="C60" s="76">
        <v>41</v>
      </c>
      <c r="D60" s="96">
        <v>8</v>
      </c>
      <c r="E60" s="96">
        <v>9</v>
      </c>
      <c r="F60" s="41">
        <v>2</v>
      </c>
      <c r="G60" s="41">
        <v>1</v>
      </c>
      <c r="H60" s="41">
        <v>2</v>
      </c>
      <c r="I60" s="41">
        <v>12</v>
      </c>
      <c r="J60" s="41">
        <v>6</v>
      </c>
      <c r="K60" s="41">
        <v>1</v>
      </c>
    </row>
    <row r="61" spans="1:11" s="39" customFormat="1" ht="12" customHeight="1">
      <c r="A61" s="142"/>
      <c r="B61" s="92"/>
      <c r="C61" s="77">
        <v>100</v>
      </c>
      <c r="D61" s="97">
        <f>D60/$C$60*100</f>
        <v>19.512195121951219</v>
      </c>
      <c r="E61" s="97">
        <f>E60/$C$60*100</f>
        <v>21.951219512195124</v>
      </c>
      <c r="F61" s="97">
        <f t="shared" ref="F61:K61" si="25">F60/$C$60*100</f>
        <v>4.8780487804878048</v>
      </c>
      <c r="G61" s="97">
        <f t="shared" si="25"/>
        <v>2.4390243902439024</v>
      </c>
      <c r="H61" s="97">
        <f t="shared" si="25"/>
        <v>4.8780487804878048</v>
      </c>
      <c r="I61" s="97">
        <f t="shared" si="25"/>
        <v>29.268292682926827</v>
      </c>
      <c r="J61" s="97">
        <f t="shared" si="25"/>
        <v>14.634146341463413</v>
      </c>
      <c r="K61" s="97">
        <f t="shared" si="25"/>
        <v>2.4390243902439024</v>
      </c>
    </row>
    <row r="62" spans="1:11" s="39" customFormat="1" ht="12" customHeight="1">
      <c r="A62" s="142"/>
      <c r="B62" s="93" t="s">
        <v>46</v>
      </c>
      <c r="C62" s="102">
        <v>98</v>
      </c>
      <c r="D62" s="98">
        <v>11</v>
      </c>
      <c r="E62" s="98">
        <v>24</v>
      </c>
      <c r="F62" s="40">
        <v>19</v>
      </c>
      <c r="G62" s="40">
        <v>6</v>
      </c>
      <c r="H62" s="40">
        <v>11</v>
      </c>
      <c r="I62" s="40">
        <v>8</v>
      </c>
      <c r="J62" s="40">
        <v>13</v>
      </c>
      <c r="K62" s="40">
        <v>6</v>
      </c>
    </row>
    <row r="63" spans="1:11" s="39" customFormat="1" ht="12" customHeight="1">
      <c r="A63" s="142"/>
      <c r="B63" s="92"/>
      <c r="C63" s="77">
        <v>100</v>
      </c>
      <c r="D63" s="97">
        <f>D62/$C$62*100</f>
        <v>11.224489795918368</v>
      </c>
      <c r="E63" s="97">
        <f>E62/$C$62*100</f>
        <v>24.489795918367346</v>
      </c>
      <c r="F63" s="97">
        <f t="shared" ref="F63:K63" si="26">F62/$C$62*100</f>
        <v>19.387755102040817</v>
      </c>
      <c r="G63" s="97">
        <f t="shared" si="26"/>
        <v>6.1224489795918364</v>
      </c>
      <c r="H63" s="97">
        <f t="shared" si="26"/>
        <v>11.224489795918368</v>
      </c>
      <c r="I63" s="97">
        <f t="shared" si="26"/>
        <v>8.1632653061224492</v>
      </c>
      <c r="J63" s="97">
        <f t="shared" si="26"/>
        <v>13.26530612244898</v>
      </c>
      <c r="K63" s="97">
        <f t="shared" si="26"/>
        <v>6.1224489795918364</v>
      </c>
    </row>
    <row r="64" spans="1:11" s="39" customFormat="1" ht="12" customHeight="1">
      <c r="A64" s="142"/>
      <c r="B64" s="95" t="s">
        <v>47</v>
      </c>
      <c r="C64" s="76">
        <v>4</v>
      </c>
      <c r="D64" s="96">
        <v>1</v>
      </c>
      <c r="E64" s="96">
        <v>0</v>
      </c>
      <c r="F64" s="41">
        <v>0</v>
      </c>
      <c r="G64" s="41">
        <v>0</v>
      </c>
      <c r="H64" s="41">
        <v>0</v>
      </c>
      <c r="I64" s="41">
        <v>1</v>
      </c>
      <c r="J64" s="41">
        <v>2</v>
      </c>
      <c r="K64" s="41">
        <v>0</v>
      </c>
    </row>
    <row r="65" spans="1:11" s="39" customFormat="1" ht="12" customHeight="1">
      <c r="A65" s="142"/>
      <c r="B65" s="92"/>
      <c r="C65" s="76">
        <v>100</v>
      </c>
      <c r="D65" s="97">
        <f>D64/$C$64*100</f>
        <v>25</v>
      </c>
      <c r="E65" s="97">
        <f>E64/$C$64*100</f>
        <v>0</v>
      </c>
      <c r="F65" s="97">
        <f t="shared" ref="F65:K65" si="27">F64/$C$64*100</f>
        <v>0</v>
      </c>
      <c r="G65" s="97">
        <f t="shared" si="27"/>
        <v>0</v>
      </c>
      <c r="H65" s="97">
        <f t="shared" si="27"/>
        <v>0</v>
      </c>
      <c r="I65" s="97">
        <f t="shared" si="27"/>
        <v>25</v>
      </c>
      <c r="J65" s="97">
        <f t="shared" si="27"/>
        <v>50</v>
      </c>
      <c r="K65" s="97">
        <f t="shared" si="27"/>
        <v>0</v>
      </c>
    </row>
    <row r="66" spans="1:11" s="39" customFormat="1" ht="12" customHeight="1">
      <c r="A66" s="142"/>
      <c r="B66" s="93" t="s">
        <v>48</v>
      </c>
      <c r="C66" s="102">
        <v>92</v>
      </c>
      <c r="D66" s="98">
        <v>24</v>
      </c>
      <c r="E66" s="98">
        <v>25</v>
      </c>
      <c r="F66" s="40">
        <v>14</v>
      </c>
      <c r="G66" s="40">
        <v>3</v>
      </c>
      <c r="H66" s="40">
        <v>8</v>
      </c>
      <c r="I66" s="40">
        <v>11</v>
      </c>
      <c r="J66" s="40">
        <v>5</v>
      </c>
      <c r="K66" s="40">
        <v>2</v>
      </c>
    </row>
    <row r="67" spans="1:11" s="39" customFormat="1" ht="12" customHeight="1">
      <c r="A67" s="142"/>
      <c r="B67" s="92"/>
      <c r="C67" s="77">
        <v>100</v>
      </c>
      <c r="D67" s="97">
        <f>D66/$C$66*100</f>
        <v>26.086956521739129</v>
      </c>
      <c r="E67" s="97">
        <f>E66/$C$66*100</f>
        <v>27.173913043478258</v>
      </c>
      <c r="F67" s="97">
        <f t="shared" ref="F67:K67" si="28">F66/$C$66*100</f>
        <v>15.217391304347828</v>
      </c>
      <c r="G67" s="97">
        <f t="shared" si="28"/>
        <v>3.2608695652173911</v>
      </c>
      <c r="H67" s="97">
        <f t="shared" si="28"/>
        <v>8.695652173913043</v>
      </c>
      <c r="I67" s="97">
        <f t="shared" si="28"/>
        <v>11.956521739130435</v>
      </c>
      <c r="J67" s="97">
        <f t="shared" si="28"/>
        <v>5.4347826086956523</v>
      </c>
      <c r="K67" s="97">
        <f t="shared" si="28"/>
        <v>2.1739130434782608</v>
      </c>
    </row>
    <row r="68" spans="1:11" s="39" customFormat="1" ht="12" customHeight="1">
      <c r="A68" s="142"/>
      <c r="B68" s="93" t="s">
        <v>49</v>
      </c>
      <c r="C68" s="102">
        <v>11</v>
      </c>
      <c r="D68" s="98">
        <v>2</v>
      </c>
      <c r="E68" s="98">
        <v>2</v>
      </c>
      <c r="F68" s="40">
        <v>2</v>
      </c>
      <c r="G68" s="40">
        <v>0</v>
      </c>
      <c r="H68" s="40">
        <v>2</v>
      </c>
      <c r="I68" s="40">
        <v>1</v>
      </c>
      <c r="J68" s="40">
        <v>1</v>
      </c>
      <c r="K68" s="40">
        <v>1</v>
      </c>
    </row>
    <row r="69" spans="1:11" s="39" customFormat="1" ht="12" customHeight="1">
      <c r="A69" s="142"/>
      <c r="B69" s="92"/>
      <c r="C69" s="77">
        <v>100</v>
      </c>
      <c r="D69" s="97">
        <f>D68/$C$68*100</f>
        <v>18.181818181818183</v>
      </c>
      <c r="E69" s="97">
        <f>E68/$C$68*100</f>
        <v>18.181818181818183</v>
      </c>
      <c r="F69" s="97">
        <f t="shared" ref="F69:K69" si="29">F68/$C$68*100</f>
        <v>18.181818181818183</v>
      </c>
      <c r="G69" s="97">
        <f t="shared" si="29"/>
        <v>0</v>
      </c>
      <c r="H69" s="97">
        <f t="shared" si="29"/>
        <v>18.181818181818183</v>
      </c>
      <c r="I69" s="97">
        <f t="shared" si="29"/>
        <v>9.0909090909090917</v>
      </c>
      <c r="J69" s="97">
        <f t="shared" si="29"/>
        <v>9.0909090909090917</v>
      </c>
      <c r="K69" s="97">
        <f t="shared" si="29"/>
        <v>9.0909090909090917</v>
      </c>
    </row>
    <row r="70" spans="1:11" s="66" customFormat="1" ht="12" customHeight="1">
      <c r="A70" s="142"/>
      <c r="B70" s="93" t="s">
        <v>50</v>
      </c>
      <c r="C70" s="76">
        <v>3</v>
      </c>
      <c r="D70" s="96">
        <v>2</v>
      </c>
      <c r="E70" s="96">
        <v>0</v>
      </c>
      <c r="F70" s="41">
        <v>1</v>
      </c>
      <c r="G70" s="41">
        <v>0</v>
      </c>
      <c r="H70" s="41">
        <v>0</v>
      </c>
      <c r="I70" s="41">
        <v>0</v>
      </c>
      <c r="J70" s="41">
        <v>0</v>
      </c>
      <c r="K70" s="41">
        <v>0</v>
      </c>
    </row>
    <row r="71" spans="1:11" s="39" customFormat="1" ht="12" customHeight="1">
      <c r="A71" s="143"/>
      <c r="B71" s="94"/>
      <c r="C71" s="75">
        <v>100</v>
      </c>
      <c r="D71" s="109">
        <f>D70/$C$70*100</f>
        <v>66.666666666666657</v>
      </c>
      <c r="E71" s="109">
        <f>E70/$C$70*100</f>
        <v>0</v>
      </c>
      <c r="F71" s="109">
        <f t="shared" ref="F71:K71" si="30">F70/$C$70*100</f>
        <v>33.333333333333329</v>
      </c>
      <c r="G71" s="109">
        <f t="shared" si="30"/>
        <v>0</v>
      </c>
      <c r="H71" s="109">
        <f t="shared" si="30"/>
        <v>0</v>
      </c>
      <c r="I71" s="109">
        <f t="shared" si="30"/>
        <v>0</v>
      </c>
      <c r="J71" s="109">
        <f t="shared" si="30"/>
        <v>0</v>
      </c>
      <c r="K71" s="109">
        <f t="shared" si="30"/>
        <v>0</v>
      </c>
    </row>
    <row r="72" spans="1:11" ht="11.25" customHeight="1">
      <c r="A72" s="144" t="s">
        <v>154</v>
      </c>
      <c r="B72" s="103" t="s">
        <v>58</v>
      </c>
      <c r="C72" s="101">
        <v>194</v>
      </c>
      <c r="D72" s="104">
        <v>37</v>
      </c>
      <c r="E72" s="104">
        <v>47</v>
      </c>
      <c r="F72" s="105">
        <v>40</v>
      </c>
      <c r="G72" s="105">
        <v>7</v>
      </c>
      <c r="H72" s="105">
        <v>19</v>
      </c>
      <c r="I72" s="105">
        <v>12</v>
      </c>
      <c r="J72" s="105">
        <v>23</v>
      </c>
      <c r="K72" s="105">
        <v>9</v>
      </c>
    </row>
    <row r="73" spans="1:11" ht="11.25">
      <c r="A73" s="145"/>
      <c r="B73" s="89"/>
      <c r="C73" s="76">
        <v>100</v>
      </c>
      <c r="D73" s="97">
        <f>D72/$C$72*100</f>
        <v>19.072164948453608</v>
      </c>
      <c r="E73" s="97">
        <f t="shared" ref="E73:K73" si="31">E72/$C$72*100</f>
        <v>24.226804123711339</v>
      </c>
      <c r="F73" s="97">
        <f t="shared" si="31"/>
        <v>20.618556701030926</v>
      </c>
      <c r="G73" s="97">
        <f t="shared" si="31"/>
        <v>3.608247422680412</v>
      </c>
      <c r="H73" s="97">
        <f t="shared" si="31"/>
        <v>9.7938144329896915</v>
      </c>
      <c r="I73" s="97">
        <f t="shared" si="31"/>
        <v>6.1855670103092786</v>
      </c>
      <c r="J73" s="97">
        <f t="shared" si="31"/>
        <v>11.855670103092782</v>
      </c>
      <c r="K73" s="97">
        <f t="shared" si="31"/>
        <v>4.6391752577319592</v>
      </c>
    </row>
    <row r="74" spans="1:11" ht="11.25">
      <c r="A74" s="145"/>
      <c r="B74" s="110" t="s">
        <v>59</v>
      </c>
      <c r="C74" s="102">
        <v>184</v>
      </c>
      <c r="D74" s="106">
        <v>34</v>
      </c>
      <c r="E74" s="106">
        <v>44</v>
      </c>
      <c r="F74" s="107">
        <v>32</v>
      </c>
      <c r="G74" s="107">
        <v>3</v>
      </c>
      <c r="H74" s="107">
        <v>15</v>
      </c>
      <c r="I74" s="107">
        <v>21</v>
      </c>
      <c r="J74" s="107">
        <v>27</v>
      </c>
      <c r="K74" s="107">
        <v>8</v>
      </c>
    </row>
    <row r="75" spans="1:11" ht="11.25">
      <c r="A75" s="145"/>
      <c r="B75" s="92"/>
      <c r="C75" s="77">
        <v>100</v>
      </c>
      <c r="D75" s="97">
        <f>D74/$C$74*100</f>
        <v>18.478260869565215</v>
      </c>
      <c r="E75" s="97">
        <f t="shared" ref="E75:K75" si="32">E74/$C$74*100</f>
        <v>23.913043478260871</v>
      </c>
      <c r="F75" s="97">
        <f t="shared" si="32"/>
        <v>17.391304347826086</v>
      </c>
      <c r="G75" s="97">
        <f t="shared" si="32"/>
        <v>1.6304347826086956</v>
      </c>
      <c r="H75" s="97">
        <f t="shared" si="32"/>
        <v>8.1521739130434785</v>
      </c>
      <c r="I75" s="97">
        <f t="shared" si="32"/>
        <v>11.413043478260869</v>
      </c>
      <c r="J75" s="97">
        <f t="shared" si="32"/>
        <v>14.673913043478262</v>
      </c>
      <c r="K75" s="97">
        <f t="shared" si="32"/>
        <v>4.3478260869565215</v>
      </c>
    </row>
    <row r="76" spans="1:11" ht="11.25">
      <c r="A76" s="145"/>
      <c r="B76" s="110" t="s">
        <v>60</v>
      </c>
      <c r="C76" s="76">
        <v>38</v>
      </c>
      <c r="D76" s="106">
        <v>4</v>
      </c>
      <c r="E76" s="106">
        <v>8</v>
      </c>
      <c r="F76" s="107">
        <v>7</v>
      </c>
      <c r="G76" s="107">
        <v>1</v>
      </c>
      <c r="H76" s="107">
        <v>6</v>
      </c>
      <c r="I76" s="107">
        <v>6</v>
      </c>
      <c r="J76" s="107">
        <v>3</v>
      </c>
      <c r="K76" s="107">
        <v>3</v>
      </c>
    </row>
    <row r="77" spans="1:11" ht="11.25">
      <c r="A77" s="145"/>
      <c r="B77" s="92"/>
      <c r="C77" s="77">
        <v>100</v>
      </c>
      <c r="D77" s="97">
        <f>D76/$C$76*100</f>
        <v>10.526315789473683</v>
      </c>
      <c r="E77" s="97">
        <f t="shared" ref="E77:K77" si="33">E76/$C$76*100</f>
        <v>21.052631578947366</v>
      </c>
      <c r="F77" s="97">
        <f t="shared" si="33"/>
        <v>18.421052631578945</v>
      </c>
      <c r="G77" s="97">
        <f t="shared" si="33"/>
        <v>2.6315789473684208</v>
      </c>
      <c r="H77" s="97">
        <f t="shared" si="33"/>
        <v>15.789473684210526</v>
      </c>
      <c r="I77" s="97">
        <f t="shared" si="33"/>
        <v>15.789473684210526</v>
      </c>
      <c r="J77" s="97">
        <f t="shared" si="33"/>
        <v>7.8947368421052628</v>
      </c>
      <c r="K77" s="97">
        <f t="shared" si="33"/>
        <v>7.8947368421052628</v>
      </c>
    </row>
    <row r="78" spans="1:11" ht="11.25">
      <c r="A78" s="145"/>
      <c r="B78" s="110" t="s">
        <v>61</v>
      </c>
      <c r="C78" s="102">
        <v>92</v>
      </c>
      <c r="D78" s="106">
        <v>10</v>
      </c>
      <c r="E78" s="106">
        <v>19</v>
      </c>
      <c r="F78" s="107">
        <v>15</v>
      </c>
      <c r="G78" s="107">
        <v>3</v>
      </c>
      <c r="H78" s="107">
        <v>11</v>
      </c>
      <c r="I78" s="107">
        <v>11</v>
      </c>
      <c r="J78" s="107">
        <v>20</v>
      </c>
      <c r="K78" s="107">
        <v>3</v>
      </c>
    </row>
    <row r="79" spans="1:11" ht="11.25">
      <c r="A79" s="145"/>
      <c r="B79" s="92"/>
      <c r="C79" s="77">
        <v>100</v>
      </c>
      <c r="D79" s="97">
        <f>D78/$C$78*100</f>
        <v>10.869565217391305</v>
      </c>
      <c r="E79" s="97">
        <f t="shared" ref="E79:K79" si="34">E78/$C$78*100</f>
        <v>20.652173913043477</v>
      </c>
      <c r="F79" s="97">
        <f t="shared" si="34"/>
        <v>16.304347826086957</v>
      </c>
      <c r="G79" s="97">
        <f t="shared" si="34"/>
        <v>3.2608695652173911</v>
      </c>
      <c r="H79" s="97">
        <f t="shared" si="34"/>
        <v>11.956521739130435</v>
      </c>
      <c r="I79" s="97">
        <f t="shared" si="34"/>
        <v>11.956521739130435</v>
      </c>
      <c r="J79" s="97">
        <f t="shared" si="34"/>
        <v>21.739130434782609</v>
      </c>
      <c r="K79" s="97">
        <f t="shared" si="34"/>
        <v>3.2608695652173911</v>
      </c>
    </row>
    <row r="80" spans="1:11" ht="11.25">
      <c r="A80" s="145"/>
      <c r="B80" s="110" t="s">
        <v>62</v>
      </c>
      <c r="C80" s="76">
        <v>21</v>
      </c>
      <c r="D80" s="106">
        <v>0</v>
      </c>
      <c r="E80" s="106">
        <v>2</v>
      </c>
      <c r="F80" s="107">
        <v>2</v>
      </c>
      <c r="G80" s="107">
        <v>1</v>
      </c>
      <c r="H80" s="107">
        <v>2</v>
      </c>
      <c r="I80" s="107">
        <v>4</v>
      </c>
      <c r="J80" s="107">
        <v>9</v>
      </c>
      <c r="K80" s="107">
        <v>1</v>
      </c>
    </row>
    <row r="81" spans="1:11" ht="11.25">
      <c r="A81" s="145"/>
      <c r="B81" s="92"/>
      <c r="C81" s="77">
        <v>100</v>
      </c>
      <c r="D81" s="97">
        <f>D80/$C$80*100</f>
        <v>0</v>
      </c>
      <c r="E81" s="97">
        <f t="shared" ref="E81:K81" si="35">E80/$C$80*100</f>
        <v>9.5238095238095237</v>
      </c>
      <c r="F81" s="97">
        <f t="shared" si="35"/>
        <v>9.5238095238095237</v>
      </c>
      <c r="G81" s="97">
        <f t="shared" si="35"/>
        <v>4.7619047619047619</v>
      </c>
      <c r="H81" s="97">
        <f t="shared" si="35"/>
        <v>9.5238095238095237</v>
      </c>
      <c r="I81" s="97">
        <f t="shared" si="35"/>
        <v>19.047619047619047</v>
      </c>
      <c r="J81" s="97">
        <f t="shared" si="35"/>
        <v>42.857142857142854</v>
      </c>
      <c r="K81" s="97">
        <f t="shared" si="35"/>
        <v>4.7619047619047619</v>
      </c>
    </row>
    <row r="82" spans="1:11" ht="11.25">
      <c r="A82" s="145"/>
      <c r="B82" s="110" t="s">
        <v>63</v>
      </c>
      <c r="C82" s="102">
        <v>290</v>
      </c>
      <c r="D82" s="106">
        <v>53</v>
      </c>
      <c r="E82" s="106">
        <v>65</v>
      </c>
      <c r="F82" s="107">
        <v>55</v>
      </c>
      <c r="G82" s="107">
        <v>14</v>
      </c>
      <c r="H82" s="107">
        <v>32</v>
      </c>
      <c r="I82" s="107">
        <v>32</v>
      </c>
      <c r="J82" s="107">
        <v>28</v>
      </c>
      <c r="K82" s="107">
        <v>11</v>
      </c>
    </row>
    <row r="83" spans="1:11" ht="11.25">
      <c r="A83" s="145"/>
      <c r="B83" s="92"/>
      <c r="C83" s="77">
        <v>100</v>
      </c>
      <c r="D83" s="97">
        <f>D82/$C$82*100</f>
        <v>18.275862068965516</v>
      </c>
      <c r="E83" s="97">
        <f t="shared" ref="E83:K83" si="36">E82/$C$82*100</f>
        <v>22.413793103448278</v>
      </c>
      <c r="F83" s="97">
        <f t="shared" si="36"/>
        <v>18.96551724137931</v>
      </c>
      <c r="G83" s="97">
        <f t="shared" si="36"/>
        <v>4.8275862068965516</v>
      </c>
      <c r="H83" s="97">
        <f t="shared" si="36"/>
        <v>11.03448275862069</v>
      </c>
      <c r="I83" s="97">
        <f t="shared" si="36"/>
        <v>11.03448275862069</v>
      </c>
      <c r="J83" s="97">
        <f t="shared" si="36"/>
        <v>9.6551724137931032</v>
      </c>
      <c r="K83" s="97">
        <f t="shared" si="36"/>
        <v>3.7931034482758621</v>
      </c>
    </row>
    <row r="84" spans="1:11" ht="11.25">
      <c r="A84" s="145"/>
      <c r="B84" s="110" t="s">
        <v>64</v>
      </c>
      <c r="C84" s="76">
        <v>64</v>
      </c>
      <c r="D84" s="106">
        <v>8</v>
      </c>
      <c r="E84" s="106">
        <v>18</v>
      </c>
      <c r="F84" s="107">
        <v>9</v>
      </c>
      <c r="G84" s="107">
        <v>1</v>
      </c>
      <c r="H84" s="107">
        <v>13</v>
      </c>
      <c r="I84" s="107">
        <v>3</v>
      </c>
      <c r="J84" s="107">
        <v>9</v>
      </c>
      <c r="K84" s="107">
        <v>3</v>
      </c>
    </row>
    <row r="85" spans="1:11" ht="11.25">
      <c r="A85" s="145"/>
      <c r="B85" s="92"/>
      <c r="C85" s="77">
        <v>100</v>
      </c>
      <c r="D85" s="97">
        <f>D84/$C$84*100</f>
        <v>12.5</v>
      </c>
      <c r="E85" s="97">
        <f t="shared" ref="E85:K85" si="37">E84/$C$84*100</f>
        <v>28.125</v>
      </c>
      <c r="F85" s="97">
        <f t="shared" si="37"/>
        <v>14.0625</v>
      </c>
      <c r="G85" s="97">
        <f t="shared" si="37"/>
        <v>1.5625</v>
      </c>
      <c r="H85" s="97">
        <f t="shared" si="37"/>
        <v>20.3125</v>
      </c>
      <c r="I85" s="97">
        <f t="shared" si="37"/>
        <v>4.6875</v>
      </c>
      <c r="J85" s="97">
        <f t="shared" si="37"/>
        <v>14.0625</v>
      </c>
      <c r="K85" s="97">
        <f t="shared" si="37"/>
        <v>4.6875</v>
      </c>
    </row>
    <row r="86" spans="1:11" ht="11.25">
      <c r="A86" s="145"/>
      <c r="B86" s="108" t="s">
        <v>65</v>
      </c>
      <c r="C86" s="76">
        <v>241</v>
      </c>
      <c r="D86" s="106">
        <v>46</v>
      </c>
      <c r="E86" s="106">
        <v>59</v>
      </c>
      <c r="F86" s="107">
        <v>42</v>
      </c>
      <c r="G86" s="107">
        <v>10</v>
      </c>
      <c r="H86" s="107">
        <v>28</v>
      </c>
      <c r="I86" s="107">
        <v>27</v>
      </c>
      <c r="J86" s="107">
        <v>21</v>
      </c>
      <c r="K86" s="107">
        <v>8</v>
      </c>
    </row>
    <row r="87" spans="1:11" ht="11.25">
      <c r="A87" s="145"/>
      <c r="B87" s="92"/>
      <c r="C87" s="77">
        <v>100</v>
      </c>
      <c r="D87" s="115">
        <f>D86/$C$86*100</f>
        <v>19.087136929460581</v>
      </c>
      <c r="E87" s="115">
        <f t="shared" ref="E87:K87" si="38">E86/$C$86*100</f>
        <v>24.481327800829874</v>
      </c>
      <c r="F87" s="115">
        <f t="shared" si="38"/>
        <v>17.427385892116181</v>
      </c>
      <c r="G87" s="115">
        <f t="shared" si="38"/>
        <v>4.1493775933609953</v>
      </c>
      <c r="H87" s="115">
        <f t="shared" si="38"/>
        <v>11.618257261410788</v>
      </c>
      <c r="I87" s="115">
        <f t="shared" si="38"/>
        <v>11.20331950207469</v>
      </c>
      <c r="J87" s="115">
        <f t="shared" si="38"/>
        <v>8.7136929460580905</v>
      </c>
      <c r="K87" s="115">
        <f t="shared" si="38"/>
        <v>3.3195020746887969</v>
      </c>
    </row>
    <row r="88" spans="1:11" ht="11.25">
      <c r="A88" s="145"/>
      <c r="B88" s="117" t="s">
        <v>66</v>
      </c>
      <c r="C88" s="76">
        <v>72</v>
      </c>
      <c r="D88" s="118">
        <v>9</v>
      </c>
      <c r="E88" s="118">
        <v>23</v>
      </c>
      <c r="F88" s="118">
        <v>10</v>
      </c>
      <c r="G88" s="118">
        <v>3</v>
      </c>
      <c r="H88" s="118">
        <v>4</v>
      </c>
      <c r="I88" s="118">
        <v>7</v>
      </c>
      <c r="J88" s="118">
        <v>13</v>
      </c>
      <c r="K88" s="118">
        <v>3</v>
      </c>
    </row>
    <row r="89" spans="1:11" ht="11.25">
      <c r="A89" s="145"/>
      <c r="B89" s="92"/>
      <c r="C89" s="77">
        <v>100</v>
      </c>
      <c r="D89" s="97">
        <f>D88/$C$88*100</f>
        <v>12.5</v>
      </c>
      <c r="E89" s="97">
        <f t="shared" ref="E89:K89" si="39">E88/$C$88*100</f>
        <v>31.944444444444443</v>
      </c>
      <c r="F89" s="97">
        <f t="shared" si="39"/>
        <v>13.888888888888889</v>
      </c>
      <c r="G89" s="97">
        <f t="shared" si="39"/>
        <v>4.1666666666666661</v>
      </c>
      <c r="H89" s="97">
        <f t="shared" si="39"/>
        <v>5.5555555555555554</v>
      </c>
      <c r="I89" s="97">
        <f t="shared" si="39"/>
        <v>9.7222222222222232</v>
      </c>
      <c r="J89" s="97">
        <f t="shared" si="39"/>
        <v>18.055555555555554</v>
      </c>
      <c r="K89" s="97">
        <f t="shared" si="39"/>
        <v>4.1666666666666661</v>
      </c>
    </row>
    <row r="90" spans="1:11" ht="11.25">
      <c r="A90" s="145"/>
      <c r="B90" s="110" t="s">
        <v>49</v>
      </c>
      <c r="C90" s="102">
        <v>1</v>
      </c>
      <c r="D90" s="106">
        <v>0</v>
      </c>
      <c r="E90" s="106">
        <v>0</v>
      </c>
      <c r="F90" s="107">
        <v>0</v>
      </c>
      <c r="G90" s="107">
        <v>0</v>
      </c>
      <c r="H90" s="107">
        <v>0</v>
      </c>
      <c r="I90" s="107">
        <v>1</v>
      </c>
      <c r="J90" s="107">
        <v>0</v>
      </c>
      <c r="K90" s="107">
        <v>0</v>
      </c>
    </row>
    <row r="91" spans="1:11" ht="11.25">
      <c r="A91" s="145"/>
      <c r="B91" s="92"/>
      <c r="C91" s="77">
        <v>100</v>
      </c>
      <c r="D91" s="97">
        <f>D90/$C$90*100</f>
        <v>0</v>
      </c>
      <c r="E91" s="97">
        <f t="shared" ref="E91:K91" si="40">E90/$C$90*100</f>
        <v>0</v>
      </c>
      <c r="F91" s="97">
        <f t="shared" si="40"/>
        <v>0</v>
      </c>
      <c r="G91" s="97">
        <f t="shared" si="40"/>
        <v>0</v>
      </c>
      <c r="H91" s="97">
        <f t="shared" si="40"/>
        <v>0</v>
      </c>
      <c r="I91" s="97">
        <f t="shared" si="40"/>
        <v>100</v>
      </c>
      <c r="J91" s="97">
        <f t="shared" si="40"/>
        <v>0</v>
      </c>
      <c r="K91" s="97">
        <f t="shared" si="40"/>
        <v>0</v>
      </c>
    </row>
    <row r="92" spans="1:11" ht="11.25">
      <c r="A92" s="145"/>
      <c r="B92" s="110" t="s">
        <v>67</v>
      </c>
      <c r="C92" s="76">
        <v>9</v>
      </c>
      <c r="D92" s="106">
        <v>1</v>
      </c>
      <c r="E92" s="106">
        <v>0</v>
      </c>
      <c r="F92" s="107">
        <v>1</v>
      </c>
      <c r="G92" s="107">
        <v>1</v>
      </c>
      <c r="H92" s="107">
        <v>1</v>
      </c>
      <c r="I92" s="107">
        <v>3</v>
      </c>
      <c r="J92" s="107">
        <v>2</v>
      </c>
      <c r="K92" s="107">
        <v>0</v>
      </c>
    </row>
    <row r="93" spans="1:11" ht="11.25">
      <c r="A93" s="145"/>
      <c r="B93" s="92"/>
      <c r="C93" s="77">
        <v>100</v>
      </c>
      <c r="D93" s="97">
        <f>D92/$C$92*100</f>
        <v>11.111111111111111</v>
      </c>
      <c r="E93" s="97">
        <f t="shared" ref="E93:K93" si="41">E92/$C$92*100</f>
        <v>0</v>
      </c>
      <c r="F93" s="97">
        <f t="shared" si="41"/>
        <v>11.111111111111111</v>
      </c>
      <c r="G93" s="97">
        <f t="shared" si="41"/>
        <v>11.111111111111111</v>
      </c>
      <c r="H93" s="97">
        <f t="shared" si="41"/>
        <v>11.111111111111111</v>
      </c>
      <c r="I93" s="97">
        <f t="shared" si="41"/>
        <v>33.333333333333329</v>
      </c>
      <c r="J93" s="97">
        <f t="shared" si="41"/>
        <v>22.222222222222221</v>
      </c>
      <c r="K93" s="97">
        <f t="shared" si="41"/>
        <v>0</v>
      </c>
    </row>
    <row r="94" spans="1:11" ht="11.25">
      <c r="A94" s="145"/>
      <c r="B94" s="110" t="s">
        <v>68</v>
      </c>
      <c r="C94" s="102">
        <v>1</v>
      </c>
      <c r="D94" s="106">
        <v>1</v>
      </c>
      <c r="E94" s="106">
        <v>0</v>
      </c>
      <c r="F94" s="107">
        <v>0</v>
      </c>
      <c r="G94" s="107">
        <v>0</v>
      </c>
      <c r="H94" s="107">
        <v>0</v>
      </c>
      <c r="I94" s="107">
        <v>0</v>
      </c>
      <c r="J94" s="107">
        <v>0</v>
      </c>
      <c r="K94" s="107">
        <v>0</v>
      </c>
    </row>
    <row r="95" spans="1:11" ht="11.25">
      <c r="A95" s="146"/>
      <c r="B95" s="94"/>
      <c r="C95" s="75">
        <v>100</v>
      </c>
      <c r="D95" s="109">
        <f>D94/$C$94*100</f>
        <v>100</v>
      </c>
      <c r="E95" s="109">
        <f t="shared" ref="E95:K95" si="42">E94/$C$94*100</f>
        <v>0</v>
      </c>
      <c r="F95" s="109">
        <f t="shared" si="42"/>
        <v>0</v>
      </c>
      <c r="G95" s="109">
        <f t="shared" si="42"/>
        <v>0</v>
      </c>
      <c r="H95" s="109">
        <f t="shared" si="42"/>
        <v>0</v>
      </c>
      <c r="I95" s="109">
        <f t="shared" si="42"/>
        <v>0</v>
      </c>
      <c r="J95" s="109">
        <f t="shared" si="42"/>
        <v>0</v>
      </c>
      <c r="K95" s="109">
        <f t="shared" si="42"/>
        <v>0</v>
      </c>
    </row>
  </sheetData>
  <mergeCells count="6">
    <mergeCell ref="A72:A95"/>
    <mergeCell ref="A4:K4"/>
    <mergeCell ref="A12:A17"/>
    <mergeCell ref="A18:A31"/>
    <mergeCell ref="A32:A53"/>
    <mergeCell ref="A54:A71"/>
  </mergeCells>
  <phoneticPr fontId="5"/>
  <pageMargins left="1.5748031496062993" right="0.19685039370078741" top="0.19685039370078741" bottom="0.27559055118110237" header="0.31496062992125984" footer="0.23622047244094491"/>
  <pageSetup paperSize="9" orientation="portrait" useFirstPageNumber="1" r:id="rId1"/>
  <rowBreaks count="1" manualBreakCount="1">
    <brk id="53" max="10"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9" width="6.625" style="1" customWidth="1"/>
    <col min="10" max="16384" width="9" style="2"/>
  </cols>
  <sheetData>
    <row r="1" spans="1:9" ht="22.5" customHeight="1" thickBot="1">
      <c r="A1" s="126" t="s">
        <v>73</v>
      </c>
      <c r="B1" s="5"/>
      <c r="C1" s="32"/>
      <c r="D1" s="2"/>
      <c r="E1" s="5"/>
      <c r="F1" s="2"/>
      <c r="G1" s="2"/>
      <c r="H1" s="2"/>
      <c r="I1" s="2"/>
    </row>
    <row r="2" spans="1:9" ht="11.25" customHeight="1">
      <c r="D2" s="79"/>
      <c r="F2" s="79"/>
      <c r="G2" s="2"/>
      <c r="H2" s="2"/>
      <c r="I2" s="2"/>
    </row>
    <row r="3" spans="1:9" ht="11.25" customHeight="1">
      <c r="A3" s="125" t="s">
        <v>155</v>
      </c>
      <c r="D3" s="2"/>
      <c r="F3" s="2"/>
      <c r="G3" s="2"/>
      <c r="H3" s="2"/>
      <c r="I3" s="2"/>
    </row>
    <row r="4" spans="1:9" ht="36" customHeight="1">
      <c r="A4" s="147" t="s">
        <v>163</v>
      </c>
      <c r="B4" s="147"/>
      <c r="C4" s="147"/>
      <c r="D4" s="147"/>
      <c r="E4" s="147"/>
      <c r="F4" s="147"/>
      <c r="G4" s="147"/>
      <c r="H4" s="147"/>
      <c r="I4" s="147"/>
    </row>
    <row r="5" spans="1:9" ht="11.25">
      <c r="B5" s="83"/>
      <c r="C5" s="84"/>
      <c r="D5" s="2"/>
      <c r="E5" s="124"/>
      <c r="F5" s="2"/>
      <c r="G5" s="2"/>
      <c r="H5" s="2"/>
      <c r="I5" s="2"/>
    </row>
    <row r="6" spans="1:9" ht="11.25">
      <c r="B6" s="83"/>
      <c r="C6" s="84"/>
      <c r="D6" s="2"/>
      <c r="E6" s="124"/>
      <c r="F6" s="2"/>
      <c r="G6" s="2"/>
      <c r="H6" s="2"/>
      <c r="I6" s="2"/>
    </row>
    <row r="7" spans="1:9" ht="11.25">
      <c r="A7" s="2"/>
      <c r="B7" s="83"/>
      <c r="C7" s="84"/>
      <c r="D7" s="81"/>
      <c r="E7" s="80"/>
      <c r="F7" s="81"/>
      <c r="G7" s="2"/>
      <c r="H7" s="2"/>
      <c r="I7" s="2"/>
    </row>
    <row r="8" spans="1:9" ht="24" customHeight="1">
      <c r="A8" s="2"/>
      <c r="B8" s="61"/>
      <c r="D8" s="111"/>
      <c r="E8" s="112"/>
      <c r="F8" s="112"/>
      <c r="G8" s="112"/>
      <c r="H8" s="112"/>
      <c r="I8" s="113"/>
    </row>
    <row r="9" spans="1:9" s="4" customFormat="1" ht="180" customHeight="1">
      <c r="A9" s="74" t="s">
        <v>11</v>
      </c>
      <c r="B9" s="3"/>
      <c r="C9" s="62" t="s">
        <v>10</v>
      </c>
      <c r="D9" s="122" t="s">
        <v>164</v>
      </c>
      <c r="E9" s="122" t="s">
        <v>165</v>
      </c>
      <c r="F9" s="122" t="s">
        <v>166</v>
      </c>
      <c r="G9" s="122" t="s">
        <v>167</v>
      </c>
      <c r="H9" s="122" t="s">
        <v>153</v>
      </c>
      <c r="I9" s="122" t="s">
        <v>77</v>
      </c>
    </row>
    <row r="10" spans="1:9" s="37" customFormat="1" ht="12" customHeight="1">
      <c r="A10" s="34"/>
      <c r="B10" s="35" t="s">
        <v>7</v>
      </c>
      <c r="C10" s="101">
        <f>'問20-1'!C10-'問20-1'!I10-'問20-1'!J10</f>
        <v>363</v>
      </c>
      <c r="D10" s="57">
        <v>40</v>
      </c>
      <c r="E10" s="57">
        <v>64</v>
      </c>
      <c r="F10" s="85">
        <v>104</v>
      </c>
      <c r="G10" s="85">
        <v>45</v>
      </c>
      <c r="H10" s="85">
        <v>71</v>
      </c>
      <c r="I10" s="85">
        <v>39</v>
      </c>
    </row>
    <row r="11" spans="1:9" s="39" customFormat="1" ht="12" customHeight="1">
      <c r="A11" s="38"/>
      <c r="B11" s="82"/>
      <c r="C11" s="75">
        <v>100</v>
      </c>
      <c r="D11" s="58">
        <f>D10/$C$10*100</f>
        <v>11.019283746556475</v>
      </c>
      <c r="E11" s="58">
        <f t="shared" ref="E11:I11" si="0">E10/$C$10*100</f>
        <v>17.630853994490359</v>
      </c>
      <c r="F11" s="109">
        <f t="shared" si="0"/>
        <v>28.650137741046834</v>
      </c>
      <c r="G11" s="109">
        <f t="shared" si="0"/>
        <v>12.396694214876034</v>
      </c>
      <c r="H11" s="109">
        <f t="shared" si="0"/>
        <v>19.55922865013774</v>
      </c>
      <c r="I11" s="109">
        <f t="shared" si="0"/>
        <v>10.743801652892563</v>
      </c>
    </row>
    <row r="12" spans="1:9" s="37" customFormat="1" ht="12" customHeight="1">
      <c r="A12" s="141" t="s">
        <v>18</v>
      </c>
      <c r="B12" s="86" t="s">
        <v>8</v>
      </c>
      <c r="C12" s="101">
        <f>'問20-1'!C12-'問20-1'!I12-'問20-1'!J12</f>
        <v>154</v>
      </c>
      <c r="D12" s="85">
        <v>19</v>
      </c>
      <c r="E12" s="85">
        <v>31</v>
      </c>
      <c r="F12" s="36">
        <v>54</v>
      </c>
      <c r="G12" s="36">
        <v>17</v>
      </c>
      <c r="H12" s="36">
        <v>21</v>
      </c>
      <c r="I12" s="36">
        <v>12</v>
      </c>
    </row>
    <row r="13" spans="1:9" s="39" customFormat="1" ht="12" customHeight="1">
      <c r="A13" s="142"/>
      <c r="B13" s="89"/>
      <c r="C13" s="76">
        <v>100</v>
      </c>
      <c r="D13" s="114">
        <f>D12/$C$12*100</f>
        <v>12.337662337662337</v>
      </c>
      <c r="E13" s="114">
        <f t="shared" ref="E13:I13" si="1">E12/$C$12*100</f>
        <v>20.129870129870131</v>
      </c>
      <c r="F13" s="115">
        <f t="shared" si="1"/>
        <v>35.064935064935064</v>
      </c>
      <c r="G13" s="115">
        <f t="shared" si="1"/>
        <v>11.038961038961039</v>
      </c>
      <c r="H13" s="115">
        <f t="shared" si="1"/>
        <v>13.636363636363635</v>
      </c>
      <c r="I13" s="115">
        <f t="shared" si="1"/>
        <v>7.7922077922077921</v>
      </c>
    </row>
    <row r="14" spans="1:9" s="37" customFormat="1" ht="12" customHeight="1">
      <c r="A14" s="142"/>
      <c r="B14" s="88" t="s">
        <v>9</v>
      </c>
      <c r="C14" s="102">
        <f>'問20-1'!C14-'問20-1'!I14-'問20-1'!J14</f>
        <v>208</v>
      </c>
      <c r="D14" s="98">
        <v>20</v>
      </c>
      <c r="E14" s="98">
        <v>33</v>
      </c>
      <c r="F14" s="40">
        <v>50</v>
      </c>
      <c r="G14" s="40">
        <v>28</v>
      </c>
      <c r="H14" s="40">
        <v>50</v>
      </c>
      <c r="I14" s="40">
        <v>27</v>
      </c>
    </row>
    <row r="15" spans="1:9" s="39" customFormat="1" ht="12" customHeight="1">
      <c r="A15" s="142"/>
      <c r="B15" s="87"/>
      <c r="C15" s="77">
        <v>100</v>
      </c>
      <c r="D15" s="116">
        <f>D14/$C$14*100</f>
        <v>9.6153846153846168</v>
      </c>
      <c r="E15" s="116">
        <f t="shared" ref="E15:I15" si="2">E14/$C$14*100</f>
        <v>15.865384615384615</v>
      </c>
      <c r="F15" s="97">
        <f t="shared" si="2"/>
        <v>24.03846153846154</v>
      </c>
      <c r="G15" s="97">
        <f t="shared" si="2"/>
        <v>13.461538461538462</v>
      </c>
      <c r="H15" s="97">
        <f t="shared" si="2"/>
        <v>24.03846153846154</v>
      </c>
      <c r="I15" s="97">
        <f t="shared" si="2"/>
        <v>12.980769230769232</v>
      </c>
    </row>
    <row r="16" spans="1:9" s="37" customFormat="1" ht="12" customHeight="1">
      <c r="A16" s="142"/>
      <c r="B16" s="91" t="s">
        <v>13</v>
      </c>
      <c r="C16" s="76">
        <f>'問20-1'!C16-'問20-1'!I16-'問20-1'!J16</f>
        <v>1</v>
      </c>
      <c r="D16" s="96">
        <v>1</v>
      </c>
      <c r="E16" s="96">
        <v>0</v>
      </c>
      <c r="F16" s="41">
        <v>0</v>
      </c>
      <c r="G16" s="41">
        <v>0</v>
      </c>
      <c r="H16" s="41">
        <v>0</v>
      </c>
      <c r="I16" s="41">
        <v>0</v>
      </c>
    </row>
    <row r="17" spans="1:9" s="39" customFormat="1" ht="12" customHeight="1">
      <c r="A17" s="143"/>
      <c r="B17" s="90"/>
      <c r="C17" s="75">
        <v>100</v>
      </c>
      <c r="D17" s="58">
        <f>D16/$C$16*100</f>
        <v>100</v>
      </c>
      <c r="E17" s="58">
        <f t="shared" ref="E17:I17" si="3">E16/$C$16*100</f>
        <v>0</v>
      </c>
      <c r="F17" s="109">
        <f t="shared" si="3"/>
        <v>0</v>
      </c>
      <c r="G17" s="109">
        <f t="shared" si="3"/>
        <v>0</v>
      </c>
      <c r="H17" s="109">
        <f t="shared" si="3"/>
        <v>0</v>
      </c>
      <c r="I17" s="109">
        <f t="shared" si="3"/>
        <v>0</v>
      </c>
    </row>
    <row r="18" spans="1:9" s="66" customFormat="1" ht="12" customHeight="1">
      <c r="A18" s="142" t="s">
        <v>19</v>
      </c>
      <c r="B18" s="88" t="s">
        <v>55</v>
      </c>
      <c r="C18" s="102">
        <f>'問20-1'!C18-'問20-1'!I18-'問20-1'!J18</f>
        <v>13</v>
      </c>
      <c r="D18" s="96">
        <v>1</v>
      </c>
      <c r="E18" s="96">
        <v>0</v>
      </c>
      <c r="F18" s="41">
        <v>1</v>
      </c>
      <c r="G18" s="41">
        <v>1</v>
      </c>
      <c r="H18" s="41">
        <v>10</v>
      </c>
      <c r="I18" s="41">
        <v>0</v>
      </c>
    </row>
    <row r="19" spans="1:9" s="39" customFormat="1" ht="12" customHeight="1">
      <c r="A19" s="142"/>
      <c r="B19" s="87"/>
      <c r="C19" s="77">
        <v>100</v>
      </c>
      <c r="D19" s="97">
        <f>D18/$C$18*100</f>
        <v>7.6923076923076925</v>
      </c>
      <c r="E19" s="97">
        <f>E18/$C$18*100</f>
        <v>0</v>
      </c>
      <c r="F19" s="97">
        <f t="shared" ref="F19:I19" si="4">F18/$C$18*100</f>
        <v>7.6923076923076925</v>
      </c>
      <c r="G19" s="97">
        <f t="shared" si="4"/>
        <v>7.6923076923076925</v>
      </c>
      <c r="H19" s="97">
        <f t="shared" si="4"/>
        <v>76.923076923076934</v>
      </c>
      <c r="I19" s="97">
        <f t="shared" si="4"/>
        <v>0</v>
      </c>
    </row>
    <row r="20" spans="1:9" s="66" customFormat="1" ht="12" customHeight="1">
      <c r="A20" s="142"/>
      <c r="B20" s="88" t="s">
        <v>14</v>
      </c>
      <c r="C20" s="102">
        <f>'問20-1'!C20-'問20-1'!I20-'問20-1'!J20</f>
        <v>18</v>
      </c>
      <c r="D20" s="96">
        <v>2</v>
      </c>
      <c r="E20" s="96">
        <v>1</v>
      </c>
      <c r="F20" s="41">
        <v>0</v>
      </c>
      <c r="G20" s="41">
        <v>2</v>
      </c>
      <c r="H20" s="41">
        <v>10</v>
      </c>
      <c r="I20" s="41">
        <v>3</v>
      </c>
    </row>
    <row r="21" spans="1:9" s="39" customFormat="1" ht="12" customHeight="1">
      <c r="A21" s="142"/>
      <c r="B21" s="87"/>
      <c r="C21" s="77">
        <v>100</v>
      </c>
      <c r="D21" s="97">
        <f>D20/$C$20*100</f>
        <v>11.111111111111111</v>
      </c>
      <c r="E21" s="97">
        <f>E20/$C$20*100</f>
        <v>5.5555555555555554</v>
      </c>
      <c r="F21" s="97">
        <f t="shared" ref="F21:I21" si="5">F20/$C$20*100</f>
        <v>0</v>
      </c>
      <c r="G21" s="97">
        <f t="shared" si="5"/>
        <v>11.111111111111111</v>
      </c>
      <c r="H21" s="97">
        <f t="shared" si="5"/>
        <v>55.555555555555557</v>
      </c>
      <c r="I21" s="97">
        <f t="shared" si="5"/>
        <v>16.666666666666664</v>
      </c>
    </row>
    <row r="22" spans="1:9" s="66" customFormat="1" ht="12" customHeight="1">
      <c r="A22" s="142"/>
      <c r="B22" s="91" t="s">
        <v>15</v>
      </c>
      <c r="C22" s="102">
        <f>'問20-1'!C22-'問20-1'!I22-'問20-1'!J22</f>
        <v>32</v>
      </c>
      <c r="D22" s="98">
        <v>3</v>
      </c>
      <c r="E22" s="98">
        <v>4</v>
      </c>
      <c r="F22" s="40">
        <v>6</v>
      </c>
      <c r="G22" s="40">
        <v>5</v>
      </c>
      <c r="H22" s="40">
        <v>10</v>
      </c>
      <c r="I22" s="40">
        <v>4</v>
      </c>
    </row>
    <row r="23" spans="1:9" s="39" customFormat="1" ht="12" customHeight="1">
      <c r="A23" s="142"/>
      <c r="B23" s="87"/>
      <c r="C23" s="76">
        <v>100</v>
      </c>
      <c r="D23" s="97">
        <f>D22/$C$22*100</f>
        <v>9.375</v>
      </c>
      <c r="E23" s="97">
        <f>E22/$C$22*100</f>
        <v>12.5</v>
      </c>
      <c r="F23" s="97">
        <f t="shared" ref="F23:I23" si="6">F22/$C$22*100</f>
        <v>18.75</v>
      </c>
      <c r="G23" s="97">
        <f t="shared" si="6"/>
        <v>15.625</v>
      </c>
      <c r="H23" s="97">
        <f t="shared" si="6"/>
        <v>31.25</v>
      </c>
      <c r="I23" s="97">
        <f t="shared" si="6"/>
        <v>12.5</v>
      </c>
    </row>
    <row r="24" spans="1:9" s="66" customFormat="1" ht="12" customHeight="1">
      <c r="A24" s="142"/>
      <c r="B24" s="88" t="s">
        <v>16</v>
      </c>
      <c r="C24" s="102">
        <f>'問20-1'!C24-'問20-1'!I24-'問20-1'!J24</f>
        <v>67</v>
      </c>
      <c r="D24" s="96">
        <v>5</v>
      </c>
      <c r="E24" s="96">
        <v>12</v>
      </c>
      <c r="F24" s="41">
        <v>19</v>
      </c>
      <c r="G24" s="41">
        <v>8</v>
      </c>
      <c r="H24" s="41">
        <v>19</v>
      </c>
      <c r="I24" s="41">
        <v>4</v>
      </c>
    </row>
    <row r="25" spans="1:9" s="39" customFormat="1" ht="12" customHeight="1">
      <c r="A25" s="142"/>
      <c r="B25" s="87"/>
      <c r="C25" s="77">
        <v>100</v>
      </c>
      <c r="D25" s="97">
        <f>D24/$C$24*100</f>
        <v>7.4626865671641784</v>
      </c>
      <c r="E25" s="97">
        <f>E24/$C$24*100</f>
        <v>17.910447761194028</v>
      </c>
      <c r="F25" s="97">
        <f t="shared" ref="F25:I25" si="7">F24/$C$24*100</f>
        <v>28.35820895522388</v>
      </c>
      <c r="G25" s="97">
        <f t="shared" si="7"/>
        <v>11.940298507462686</v>
      </c>
      <c r="H25" s="97">
        <f t="shared" si="7"/>
        <v>28.35820895522388</v>
      </c>
      <c r="I25" s="97">
        <f t="shared" si="7"/>
        <v>5.9701492537313428</v>
      </c>
    </row>
    <row r="26" spans="1:9" s="66" customFormat="1" ht="12" customHeight="1">
      <c r="A26" s="142"/>
      <c r="B26" s="88" t="s">
        <v>17</v>
      </c>
      <c r="C26" s="102">
        <f>'問20-1'!C26-'問20-1'!I26-'問20-1'!J26</f>
        <v>101</v>
      </c>
      <c r="D26" s="98">
        <v>7</v>
      </c>
      <c r="E26" s="98">
        <v>21</v>
      </c>
      <c r="F26" s="40">
        <v>37</v>
      </c>
      <c r="G26" s="40">
        <v>11</v>
      </c>
      <c r="H26" s="40">
        <v>15</v>
      </c>
      <c r="I26" s="40">
        <v>10</v>
      </c>
    </row>
    <row r="27" spans="1:9" s="39" customFormat="1" ht="12" customHeight="1">
      <c r="A27" s="142"/>
      <c r="B27" s="87"/>
      <c r="C27" s="76">
        <v>100</v>
      </c>
      <c r="D27" s="97">
        <f>D26/$C$26*100</f>
        <v>6.9306930693069315</v>
      </c>
      <c r="E27" s="97">
        <f>E26/$C$26*100</f>
        <v>20.792079207920793</v>
      </c>
      <c r="F27" s="97">
        <f t="shared" ref="F27:I27" si="8">F26/$C$26*100</f>
        <v>36.633663366336634</v>
      </c>
      <c r="G27" s="97">
        <f t="shared" si="8"/>
        <v>10.891089108910892</v>
      </c>
      <c r="H27" s="97">
        <f t="shared" si="8"/>
        <v>14.85148514851485</v>
      </c>
      <c r="I27" s="97">
        <f t="shared" si="8"/>
        <v>9.9009900990099009</v>
      </c>
    </row>
    <row r="28" spans="1:9" s="37" customFormat="1" ht="12" customHeight="1">
      <c r="A28" s="142"/>
      <c r="B28" s="91" t="s">
        <v>56</v>
      </c>
      <c r="C28" s="102">
        <f>'問20-1'!C28-'問20-1'!I28-'問20-1'!J28</f>
        <v>131</v>
      </c>
      <c r="D28" s="98">
        <v>21</v>
      </c>
      <c r="E28" s="98">
        <v>26</v>
      </c>
      <c r="F28" s="40">
        <v>41</v>
      </c>
      <c r="G28" s="40">
        <v>18</v>
      </c>
      <c r="H28" s="40">
        <v>7</v>
      </c>
      <c r="I28" s="40">
        <v>18</v>
      </c>
    </row>
    <row r="29" spans="1:9" s="39" customFormat="1" ht="12" customHeight="1">
      <c r="A29" s="142"/>
      <c r="B29" s="87"/>
      <c r="C29" s="77">
        <v>100</v>
      </c>
      <c r="D29" s="97">
        <f>D28/$C$28*100</f>
        <v>16.030534351145036</v>
      </c>
      <c r="E29" s="97">
        <f>E28/$C$28*100</f>
        <v>19.847328244274809</v>
      </c>
      <c r="F29" s="97">
        <f t="shared" ref="F29:I29" si="9">F28/$C$28*100</f>
        <v>31.297709923664126</v>
      </c>
      <c r="G29" s="97">
        <f t="shared" si="9"/>
        <v>13.740458015267176</v>
      </c>
      <c r="H29" s="97">
        <f t="shared" si="9"/>
        <v>5.343511450381679</v>
      </c>
      <c r="I29" s="97">
        <f t="shared" si="9"/>
        <v>13.740458015267176</v>
      </c>
    </row>
    <row r="30" spans="1:9" s="66" customFormat="1" ht="12" customHeight="1">
      <c r="A30" s="142"/>
      <c r="B30" s="88" t="s">
        <v>12</v>
      </c>
      <c r="C30" s="102">
        <f>'問20-1'!C30-'問20-1'!I30-'問20-1'!J30</f>
        <v>1</v>
      </c>
      <c r="D30" s="96">
        <v>1</v>
      </c>
      <c r="E30" s="96">
        <v>0</v>
      </c>
      <c r="F30" s="41">
        <v>0</v>
      </c>
      <c r="G30" s="41">
        <v>0</v>
      </c>
      <c r="H30" s="41">
        <v>0</v>
      </c>
      <c r="I30" s="41">
        <v>0</v>
      </c>
    </row>
    <row r="31" spans="1:9" s="39" customFormat="1" ht="12" customHeight="1">
      <c r="A31" s="143"/>
      <c r="B31" s="90"/>
      <c r="C31" s="75">
        <v>100</v>
      </c>
      <c r="D31" s="97">
        <f>D30/$C$30*100</f>
        <v>100</v>
      </c>
      <c r="E31" s="97">
        <f>E30/$C$30*100</f>
        <v>0</v>
      </c>
      <c r="F31" s="97">
        <f t="shared" ref="F31:I31" si="10">F30/$C$30*100</f>
        <v>0</v>
      </c>
      <c r="G31" s="97">
        <f t="shared" si="10"/>
        <v>0</v>
      </c>
      <c r="H31" s="97">
        <f t="shared" si="10"/>
        <v>0</v>
      </c>
      <c r="I31" s="97">
        <f t="shared" si="10"/>
        <v>0</v>
      </c>
    </row>
    <row r="32" spans="1:9" s="66" customFormat="1" ht="12" customHeight="1">
      <c r="A32" s="141" t="s">
        <v>20</v>
      </c>
      <c r="B32" s="86" t="s">
        <v>21</v>
      </c>
      <c r="C32" s="101">
        <f>'問20-1'!C32-'問20-1'!I32-'問20-1'!J32</f>
        <v>22</v>
      </c>
      <c r="D32" s="85">
        <v>3</v>
      </c>
      <c r="E32" s="85">
        <v>6</v>
      </c>
      <c r="F32" s="36">
        <v>1</v>
      </c>
      <c r="G32" s="36">
        <v>6</v>
      </c>
      <c r="H32" s="36">
        <v>4</v>
      </c>
      <c r="I32" s="36">
        <v>2</v>
      </c>
    </row>
    <row r="33" spans="1:9" s="39" customFormat="1" ht="12" customHeight="1">
      <c r="A33" s="142"/>
      <c r="B33" s="87"/>
      <c r="C33" s="76">
        <v>100</v>
      </c>
      <c r="D33" s="97">
        <f>D32/$C$32*100</f>
        <v>13.636363636363635</v>
      </c>
      <c r="E33" s="97">
        <f>E32/$C$32*100</f>
        <v>27.27272727272727</v>
      </c>
      <c r="F33" s="97">
        <f t="shared" ref="F33:I33" si="11">F32/$C$32*100</f>
        <v>4.5454545454545459</v>
      </c>
      <c r="G33" s="97">
        <f t="shared" si="11"/>
        <v>27.27272727272727</v>
      </c>
      <c r="H33" s="97">
        <f t="shared" si="11"/>
        <v>18.181818181818183</v>
      </c>
      <c r="I33" s="97">
        <f t="shared" si="11"/>
        <v>9.0909090909090917</v>
      </c>
    </row>
    <row r="34" spans="1:9" s="66" customFormat="1" ht="12" customHeight="1">
      <c r="A34" s="142"/>
      <c r="B34" s="91" t="s">
        <v>22</v>
      </c>
      <c r="C34" s="102">
        <f>'問20-1'!C34-'問20-1'!I34-'問20-1'!J34</f>
        <v>63</v>
      </c>
      <c r="D34" s="98">
        <v>3</v>
      </c>
      <c r="E34" s="98">
        <v>12</v>
      </c>
      <c r="F34" s="40">
        <v>22</v>
      </c>
      <c r="G34" s="40">
        <v>6</v>
      </c>
      <c r="H34" s="40">
        <v>15</v>
      </c>
      <c r="I34" s="40">
        <v>5</v>
      </c>
    </row>
    <row r="35" spans="1:9" s="39" customFormat="1" ht="12" customHeight="1">
      <c r="A35" s="142"/>
      <c r="B35" s="87"/>
      <c r="C35" s="77">
        <v>100</v>
      </c>
      <c r="D35" s="97">
        <f>D34/$C$34*100</f>
        <v>4.7619047619047619</v>
      </c>
      <c r="E35" s="97">
        <f>E34/$C$34*100</f>
        <v>19.047619047619047</v>
      </c>
      <c r="F35" s="97">
        <f t="shared" ref="F35:I35" si="12">F34/$C$34*100</f>
        <v>34.920634920634917</v>
      </c>
      <c r="G35" s="97">
        <f t="shared" si="12"/>
        <v>9.5238095238095237</v>
      </c>
      <c r="H35" s="97">
        <f t="shared" si="12"/>
        <v>23.809523809523807</v>
      </c>
      <c r="I35" s="97">
        <f t="shared" si="12"/>
        <v>7.9365079365079358</v>
      </c>
    </row>
    <row r="36" spans="1:9" s="66" customFormat="1" ht="12" customHeight="1">
      <c r="A36" s="142"/>
      <c r="B36" s="88" t="s">
        <v>23</v>
      </c>
      <c r="C36" s="76">
        <f>'問20-1'!C36-'問20-1'!I36-'問20-1'!J36</f>
        <v>50</v>
      </c>
      <c r="D36" s="96">
        <v>8</v>
      </c>
      <c r="E36" s="96">
        <v>6</v>
      </c>
      <c r="F36" s="41">
        <v>18</v>
      </c>
      <c r="G36" s="41">
        <v>3</v>
      </c>
      <c r="H36" s="41">
        <v>11</v>
      </c>
      <c r="I36" s="41">
        <v>4</v>
      </c>
    </row>
    <row r="37" spans="1:9" s="39" customFormat="1" ht="12" customHeight="1">
      <c r="A37" s="142"/>
      <c r="B37" s="87"/>
      <c r="C37" s="76">
        <v>100</v>
      </c>
      <c r="D37" s="97">
        <f>D36/$C$36*100</f>
        <v>16</v>
      </c>
      <c r="E37" s="97">
        <f>E36/$C$36*100</f>
        <v>12</v>
      </c>
      <c r="F37" s="97">
        <f t="shared" ref="F37:I37" si="13">F36/$C$36*100</f>
        <v>36</v>
      </c>
      <c r="G37" s="97">
        <f t="shared" si="13"/>
        <v>6</v>
      </c>
      <c r="H37" s="97">
        <f t="shared" si="13"/>
        <v>22</v>
      </c>
      <c r="I37" s="97">
        <f t="shared" si="13"/>
        <v>8</v>
      </c>
    </row>
    <row r="38" spans="1:9" s="66" customFormat="1" ht="12" customHeight="1">
      <c r="A38" s="142"/>
      <c r="B38" s="88" t="s">
        <v>24</v>
      </c>
      <c r="C38" s="102">
        <f>'問20-1'!C38-'問20-1'!I38-'問20-1'!J38</f>
        <v>28</v>
      </c>
      <c r="D38" s="98">
        <v>5</v>
      </c>
      <c r="E38" s="98">
        <v>2</v>
      </c>
      <c r="F38" s="40">
        <v>6</v>
      </c>
      <c r="G38" s="40">
        <v>4</v>
      </c>
      <c r="H38" s="40">
        <v>5</v>
      </c>
      <c r="I38" s="40">
        <v>6</v>
      </c>
    </row>
    <row r="39" spans="1:9" s="39" customFormat="1" ht="12" customHeight="1">
      <c r="A39" s="142"/>
      <c r="B39" s="87"/>
      <c r="C39" s="77">
        <v>100</v>
      </c>
      <c r="D39" s="97">
        <f>D38/$C$38*100</f>
        <v>17.857142857142858</v>
      </c>
      <c r="E39" s="97">
        <f>E38/$C$38*100</f>
        <v>7.1428571428571423</v>
      </c>
      <c r="F39" s="97">
        <f t="shared" ref="F39:I39" si="14">F38/$C$38*100</f>
        <v>21.428571428571427</v>
      </c>
      <c r="G39" s="97">
        <f t="shared" si="14"/>
        <v>14.285714285714285</v>
      </c>
      <c r="H39" s="97">
        <f t="shared" si="14"/>
        <v>17.857142857142858</v>
      </c>
      <c r="I39" s="97">
        <f t="shared" si="14"/>
        <v>21.428571428571427</v>
      </c>
    </row>
    <row r="40" spans="1:9" s="66" customFormat="1" ht="12" customHeight="1">
      <c r="A40" s="142"/>
      <c r="B40" s="88" t="s">
        <v>25</v>
      </c>
      <c r="C40" s="76">
        <f>'問20-1'!C40-'問20-1'!I40-'問20-1'!J40</f>
        <v>20</v>
      </c>
      <c r="D40" s="96">
        <v>2</v>
      </c>
      <c r="E40" s="96">
        <v>3</v>
      </c>
      <c r="F40" s="41">
        <v>5</v>
      </c>
      <c r="G40" s="41">
        <v>2</v>
      </c>
      <c r="H40" s="41">
        <v>4</v>
      </c>
      <c r="I40" s="41">
        <v>4</v>
      </c>
    </row>
    <row r="41" spans="1:9" s="39" customFormat="1" ht="12" customHeight="1">
      <c r="A41" s="142"/>
      <c r="B41" s="87"/>
      <c r="C41" s="76">
        <v>100</v>
      </c>
      <c r="D41" s="97">
        <f>D40/$C$40*100</f>
        <v>10</v>
      </c>
      <c r="E41" s="97">
        <f>E40/$C$40*100</f>
        <v>15</v>
      </c>
      <c r="F41" s="97">
        <f t="shared" ref="F41:I41" si="15">F40/$C$40*100</f>
        <v>25</v>
      </c>
      <c r="G41" s="97">
        <f t="shared" si="15"/>
        <v>10</v>
      </c>
      <c r="H41" s="97">
        <f t="shared" si="15"/>
        <v>20</v>
      </c>
      <c r="I41" s="97">
        <f t="shared" si="15"/>
        <v>20</v>
      </c>
    </row>
    <row r="42" spans="1:9" s="37" customFormat="1" ht="12" customHeight="1">
      <c r="A42" s="142"/>
      <c r="B42" s="91" t="s">
        <v>26</v>
      </c>
      <c r="C42" s="102">
        <f>'問20-1'!C42-'問20-1'!I42-'問20-1'!J42</f>
        <v>36</v>
      </c>
      <c r="D42" s="98">
        <v>6</v>
      </c>
      <c r="E42" s="98">
        <v>6</v>
      </c>
      <c r="F42" s="40">
        <v>10</v>
      </c>
      <c r="G42" s="40">
        <v>5</v>
      </c>
      <c r="H42" s="40">
        <v>7</v>
      </c>
      <c r="I42" s="40">
        <v>2</v>
      </c>
    </row>
    <row r="43" spans="1:9" s="39" customFormat="1" ht="12" customHeight="1">
      <c r="A43" s="142"/>
      <c r="B43" s="87"/>
      <c r="C43" s="77">
        <v>100</v>
      </c>
      <c r="D43" s="97">
        <f>D42/$C$42*100</f>
        <v>16.666666666666664</v>
      </c>
      <c r="E43" s="97">
        <f>E42/$C$42*100</f>
        <v>16.666666666666664</v>
      </c>
      <c r="F43" s="97">
        <f t="shared" ref="F43:I43" si="16">F42/$C$42*100</f>
        <v>27.777777777777779</v>
      </c>
      <c r="G43" s="97">
        <f t="shared" si="16"/>
        <v>13.888888888888889</v>
      </c>
      <c r="H43" s="97">
        <f t="shared" si="16"/>
        <v>19.444444444444446</v>
      </c>
      <c r="I43" s="97">
        <f t="shared" si="16"/>
        <v>5.5555555555555554</v>
      </c>
    </row>
    <row r="44" spans="1:9" s="37" customFormat="1" ht="12" customHeight="1">
      <c r="A44" s="142"/>
      <c r="B44" s="88" t="s">
        <v>27</v>
      </c>
      <c r="C44" s="76">
        <f>'問20-1'!C44-'問20-1'!I44-'問20-1'!J44</f>
        <v>26</v>
      </c>
      <c r="D44" s="96">
        <v>0</v>
      </c>
      <c r="E44" s="96">
        <v>2</v>
      </c>
      <c r="F44" s="41">
        <v>10</v>
      </c>
      <c r="G44" s="41">
        <v>4</v>
      </c>
      <c r="H44" s="41">
        <v>8</v>
      </c>
      <c r="I44" s="41">
        <v>2</v>
      </c>
    </row>
    <row r="45" spans="1:9" s="39" customFormat="1" ht="12" customHeight="1">
      <c r="A45" s="142"/>
      <c r="B45" s="87"/>
      <c r="C45" s="76">
        <v>100</v>
      </c>
      <c r="D45" s="97">
        <f>D44/$C$44*100</f>
        <v>0</v>
      </c>
      <c r="E45" s="97">
        <f>E44/$C$44*100</f>
        <v>7.6923076923076925</v>
      </c>
      <c r="F45" s="97">
        <f t="shared" ref="F45:I45" si="17">F44/$C$44*100</f>
        <v>38.461538461538467</v>
      </c>
      <c r="G45" s="97">
        <f t="shared" si="17"/>
        <v>15.384615384615385</v>
      </c>
      <c r="H45" s="97">
        <f t="shared" si="17"/>
        <v>30.76923076923077</v>
      </c>
      <c r="I45" s="97">
        <f t="shared" si="17"/>
        <v>7.6923076923076925</v>
      </c>
    </row>
    <row r="46" spans="1:9" s="37" customFormat="1" ht="12" customHeight="1">
      <c r="A46" s="142"/>
      <c r="B46" s="91" t="s">
        <v>28</v>
      </c>
      <c r="C46" s="102">
        <f>'問20-1'!C46-'問20-1'!I46-'問20-1'!J46</f>
        <v>35</v>
      </c>
      <c r="D46" s="98">
        <v>1</v>
      </c>
      <c r="E46" s="98">
        <v>8</v>
      </c>
      <c r="F46" s="40">
        <v>10</v>
      </c>
      <c r="G46" s="40">
        <v>5</v>
      </c>
      <c r="H46" s="40">
        <v>6</v>
      </c>
      <c r="I46" s="40">
        <v>5</v>
      </c>
    </row>
    <row r="47" spans="1:9" s="39" customFormat="1" ht="12" customHeight="1">
      <c r="A47" s="142"/>
      <c r="B47" s="87"/>
      <c r="C47" s="77">
        <v>100</v>
      </c>
      <c r="D47" s="97">
        <f>D46/$C$46*100</f>
        <v>2.8571428571428572</v>
      </c>
      <c r="E47" s="97">
        <f>E46/$C$46*100</f>
        <v>22.857142857142858</v>
      </c>
      <c r="F47" s="97">
        <f t="shared" ref="F47:I47" si="18">F46/$C$46*100</f>
        <v>28.571428571428569</v>
      </c>
      <c r="G47" s="97">
        <f t="shared" si="18"/>
        <v>14.285714285714285</v>
      </c>
      <c r="H47" s="97">
        <f t="shared" si="18"/>
        <v>17.142857142857142</v>
      </c>
      <c r="I47" s="97">
        <f t="shared" si="18"/>
        <v>14.285714285714285</v>
      </c>
    </row>
    <row r="48" spans="1:9" s="66" customFormat="1" ht="12" customHeight="1">
      <c r="A48" s="142"/>
      <c r="B48" s="88" t="s">
        <v>29</v>
      </c>
      <c r="C48" s="76">
        <f>'問20-1'!C48-'問20-1'!I48-'問20-1'!J48</f>
        <v>50</v>
      </c>
      <c r="D48" s="96">
        <v>5</v>
      </c>
      <c r="E48" s="96">
        <v>13</v>
      </c>
      <c r="F48" s="41">
        <v>15</v>
      </c>
      <c r="G48" s="41">
        <v>6</v>
      </c>
      <c r="H48" s="41">
        <v>8</v>
      </c>
      <c r="I48" s="41">
        <v>3</v>
      </c>
    </row>
    <row r="49" spans="1:9" s="39" customFormat="1" ht="12" customHeight="1">
      <c r="A49" s="142"/>
      <c r="B49" s="87"/>
      <c r="C49" s="76">
        <v>100</v>
      </c>
      <c r="D49" s="97">
        <f>D48/$C$48*100</f>
        <v>10</v>
      </c>
      <c r="E49" s="97">
        <f>E48/$C$48*100</f>
        <v>26</v>
      </c>
      <c r="F49" s="97">
        <f t="shared" ref="F49:I49" si="19">F48/$C$48*100</f>
        <v>30</v>
      </c>
      <c r="G49" s="97">
        <f t="shared" si="19"/>
        <v>12</v>
      </c>
      <c r="H49" s="97">
        <f t="shared" si="19"/>
        <v>16</v>
      </c>
      <c r="I49" s="97">
        <f t="shared" si="19"/>
        <v>6</v>
      </c>
    </row>
    <row r="50" spans="1:9" s="66" customFormat="1" ht="12" customHeight="1">
      <c r="A50" s="142"/>
      <c r="B50" s="88" t="s">
        <v>30</v>
      </c>
      <c r="C50" s="102">
        <f>'問20-1'!C50-'問20-1'!I50-'問20-1'!J50</f>
        <v>31</v>
      </c>
      <c r="D50" s="98">
        <v>6</v>
      </c>
      <c r="E50" s="98">
        <v>6</v>
      </c>
      <c r="F50" s="40">
        <v>7</v>
      </c>
      <c r="G50" s="40">
        <v>4</v>
      </c>
      <c r="H50" s="40">
        <v>2</v>
      </c>
      <c r="I50" s="40">
        <v>6</v>
      </c>
    </row>
    <row r="51" spans="1:9" s="39" customFormat="1" ht="12" customHeight="1">
      <c r="A51" s="142"/>
      <c r="B51" s="87"/>
      <c r="C51" s="77">
        <v>100</v>
      </c>
      <c r="D51" s="97">
        <f>D50/$C$50*100</f>
        <v>19.35483870967742</v>
      </c>
      <c r="E51" s="97">
        <f>E50/$C$50*100</f>
        <v>19.35483870967742</v>
      </c>
      <c r="F51" s="97">
        <f t="shared" ref="F51:I51" si="20">F50/$C$50*100</f>
        <v>22.58064516129032</v>
      </c>
      <c r="G51" s="97">
        <f t="shared" si="20"/>
        <v>12.903225806451612</v>
      </c>
      <c r="H51" s="97">
        <f t="shared" si="20"/>
        <v>6.4516129032258061</v>
      </c>
      <c r="I51" s="97">
        <f t="shared" si="20"/>
        <v>19.35483870967742</v>
      </c>
    </row>
    <row r="52" spans="1:9" s="66" customFormat="1" ht="12" customHeight="1">
      <c r="A52" s="142"/>
      <c r="B52" s="88" t="s">
        <v>12</v>
      </c>
      <c r="C52" s="76">
        <f>'問20-1'!C52-'問20-1'!I52-'問20-1'!J52</f>
        <v>2</v>
      </c>
      <c r="D52" s="96">
        <v>1</v>
      </c>
      <c r="E52" s="96">
        <v>0</v>
      </c>
      <c r="F52" s="41">
        <v>0</v>
      </c>
      <c r="G52" s="41">
        <v>0</v>
      </c>
      <c r="H52" s="41">
        <v>1</v>
      </c>
      <c r="I52" s="41">
        <v>0</v>
      </c>
    </row>
    <row r="53" spans="1:9" s="39" customFormat="1" ht="12" customHeight="1">
      <c r="A53" s="143"/>
      <c r="B53" s="90"/>
      <c r="C53" s="75">
        <v>100</v>
      </c>
      <c r="D53" s="109">
        <f>D52/$C$52*100</f>
        <v>50</v>
      </c>
      <c r="E53" s="109">
        <f>E52/$C$52*100</f>
        <v>0</v>
      </c>
      <c r="F53" s="109">
        <f t="shared" ref="F53:I53" si="21">F52/$C$52*100</f>
        <v>0</v>
      </c>
      <c r="G53" s="109">
        <f t="shared" si="21"/>
        <v>0</v>
      </c>
      <c r="H53" s="109">
        <f t="shared" si="21"/>
        <v>50</v>
      </c>
      <c r="I53" s="109">
        <f t="shared" si="21"/>
        <v>0</v>
      </c>
    </row>
    <row r="54" spans="1:9" s="39" customFormat="1" ht="12" customHeight="1">
      <c r="A54" s="141" t="s">
        <v>42</v>
      </c>
      <c r="B54" s="119" t="s">
        <v>53</v>
      </c>
      <c r="C54" s="101">
        <f>'問20-1'!C54-'問20-1'!I54-'問20-1'!J54</f>
        <v>73</v>
      </c>
      <c r="D54" s="85">
        <v>8</v>
      </c>
      <c r="E54" s="85">
        <v>11</v>
      </c>
      <c r="F54" s="36">
        <v>23</v>
      </c>
      <c r="G54" s="36">
        <v>6</v>
      </c>
      <c r="H54" s="36">
        <v>19</v>
      </c>
      <c r="I54" s="36">
        <v>6</v>
      </c>
    </row>
    <row r="55" spans="1:9" s="39" customFormat="1" ht="12" customHeight="1">
      <c r="A55" s="142"/>
      <c r="B55" s="92"/>
      <c r="C55" s="77">
        <v>100</v>
      </c>
      <c r="D55" s="97">
        <f>D54/$C$54*100</f>
        <v>10.95890410958904</v>
      </c>
      <c r="E55" s="97">
        <f>E54/$C$54*100</f>
        <v>15.068493150684931</v>
      </c>
      <c r="F55" s="97">
        <f t="shared" ref="F55:I55" si="22">F54/$C$54*100</f>
        <v>31.506849315068493</v>
      </c>
      <c r="G55" s="97">
        <f t="shared" si="22"/>
        <v>8.2191780821917799</v>
      </c>
      <c r="H55" s="97">
        <f t="shared" si="22"/>
        <v>26.027397260273972</v>
      </c>
      <c r="I55" s="97">
        <f t="shared" si="22"/>
        <v>8.2191780821917799</v>
      </c>
    </row>
    <row r="56" spans="1:9" s="39" customFormat="1" ht="12" customHeight="1">
      <c r="A56" s="142"/>
      <c r="B56" s="93" t="s">
        <v>43</v>
      </c>
      <c r="C56" s="76">
        <f>'問20-1'!C56-'問20-1'!I56-'問20-1'!J56</f>
        <v>16</v>
      </c>
      <c r="D56" s="96">
        <v>0</v>
      </c>
      <c r="E56" s="96">
        <v>3</v>
      </c>
      <c r="F56" s="41">
        <v>6</v>
      </c>
      <c r="G56" s="41">
        <v>3</v>
      </c>
      <c r="H56" s="41">
        <v>4</v>
      </c>
      <c r="I56" s="41">
        <v>0</v>
      </c>
    </row>
    <row r="57" spans="1:9" s="39" customFormat="1" ht="12" customHeight="1">
      <c r="A57" s="142"/>
      <c r="B57" s="92"/>
      <c r="C57" s="76">
        <v>100</v>
      </c>
      <c r="D57" s="97">
        <f>D56/$C$56*100</f>
        <v>0</v>
      </c>
      <c r="E57" s="97">
        <f>E56/$C$56*100</f>
        <v>18.75</v>
      </c>
      <c r="F57" s="97">
        <f t="shared" ref="F57:I57" si="23">F56/$C$56*100</f>
        <v>37.5</v>
      </c>
      <c r="G57" s="97">
        <f t="shared" si="23"/>
        <v>18.75</v>
      </c>
      <c r="H57" s="97">
        <f t="shared" si="23"/>
        <v>25</v>
      </c>
      <c r="I57" s="97">
        <f t="shared" si="23"/>
        <v>0</v>
      </c>
    </row>
    <row r="58" spans="1:9" s="39" customFormat="1" ht="12" customHeight="1">
      <c r="A58" s="142"/>
      <c r="B58" s="93" t="s">
        <v>44</v>
      </c>
      <c r="C58" s="102">
        <f>'問20-1'!C58-'問20-1'!I58-'問20-1'!J58</f>
        <v>25</v>
      </c>
      <c r="D58" s="98">
        <v>3</v>
      </c>
      <c r="E58" s="98">
        <v>5</v>
      </c>
      <c r="F58" s="40">
        <v>7</v>
      </c>
      <c r="G58" s="40">
        <v>6</v>
      </c>
      <c r="H58" s="40">
        <v>3</v>
      </c>
      <c r="I58" s="40">
        <v>1</v>
      </c>
    </row>
    <row r="59" spans="1:9" s="39" customFormat="1" ht="12" customHeight="1">
      <c r="A59" s="142"/>
      <c r="B59" s="92"/>
      <c r="C59" s="77">
        <v>100</v>
      </c>
      <c r="D59" s="97">
        <f>D58/$C$58*100</f>
        <v>12</v>
      </c>
      <c r="E59" s="97">
        <f>E58/$C$58*100</f>
        <v>20</v>
      </c>
      <c r="F59" s="97">
        <f t="shared" ref="F59:I59" si="24">F58/$C$58*100</f>
        <v>28.000000000000004</v>
      </c>
      <c r="G59" s="97">
        <f t="shared" si="24"/>
        <v>24</v>
      </c>
      <c r="H59" s="97">
        <f t="shared" si="24"/>
        <v>12</v>
      </c>
      <c r="I59" s="97">
        <f t="shared" si="24"/>
        <v>4</v>
      </c>
    </row>
    <row r="60" spans="1:9" s="39" customFormat="1" ht="12" customHeight="1">
      <c r="A60" s="142"/>
      <c r="B60" s="93" t="s">
        <v>45</v>
      </c>
      <c r="C60" s="76">
        <f>'問20-1'!C60-'問20-1'!I60-'問20-1'!J60</f>
        <v>41</v>
      </c>
      <c r="D60" s="96">
        <v>4</v>
      </c>
      <c r="E60" s="96">
        <v>4</v>
      </c>
      <c r="F60" s="41">
        <v>8</v>
      </c>
      <c r="G60" s="41">
        <v>6</v>
      </c>
      <c r="H60" s="41">
        <v>10</v>
      </c>
      <c r="I60" s="41">
        <v>9</v>
      </c>
    </row>
    <row r="61" spans="1:9" s="39" customFormat="1" ht="12" customHeight="1">
      <c r="A61" s="142"/>
      <c r="B61" s="92"/>
      <c r="C61" s="77">
        <v>100</v>
      </c>
      <c r="D61" s="97">
        <f>D60/$C$60*100</f>
        <v>9.7560975609756095</v>
      </c>
      <c r="E61" s="97">
        <f>E60/$C$60*100</f>
        <v>9.7560975609756095</v>
      </c>
      <c r="F61" s="97">
        <f t="shared" ref="F61:I61" si="25">F60/$C$60*100</f>
        <v>19.512195121951219</v>
      </c>
      <c r="G61" s="97">
        <f t="shared" si="25"/>
        <v>14.634146341463413</v>
      </c>
      <c r="H61" s="97">
        <f t="shared" si="25"/>
        <v>24.390243902439025</v>
      </c>
      <c r="I61" s="97">
        <f t="shared" si="25"/>
        <v>21.951219512195124</v>
      </c>
    </row>
    <row r="62" spans="1:9" s="39" customFormat="1" ht="12" customHeight="1">
      <c r="A62" s="142"/>
      <c r="B62" s="93" t="s">
        <v>46</v>
      </c>
      <c r="C62" s="102">
        <f>'問20-1'!C62-'問20-1'!I62-'問20-1'!J62</f>
        <v>98</v>
      </c>
      <c r="D62" s="98">
        <v>8</v>
      </c>
      <c r="E62" s="98">
        <v>22</v>
      </c>
      <c r="F62" s="40">
        <v>31</v>
      </c>
      <c r="G62" s="40">
        <v>11</v>
      </c>
      <c r="H62" s="40">
        <v>15</v>
      </c>
      <c r="I62" s="40">
        <v>11</v>
      </c>
    </row>
    <row r="63" spans="1:9" s="39" customFormat="1" ht="12" customHeight="1">
      <c r="A63" s="142"/>
      <c r="B63" s="92"/>
      <c r="C63" s="77">
        <v>100</v>
      </c>
      <c r="D63" s="97">
        <f>D62/$C$62*100</f>
        <v>8.1632653061224492</v>
      </c>
      <c r="E63" s="97">
        <f>E62/$C$62*100</f>
        <v>22.448979591836736</v>
      </c>
      <c r="F63" s="97">
        <f t="shared" ref="F63:I63" si="26">F62/$C$62*100</f>
        <v>31.632653061224492</v>
      </c>
      <c r="G63" s="97">
        <f t="shared" si="26"/>
        <v>11.224489795918368</v>
      </c>
      <c r="H63" s="97">
        <f t="shared" si="26"/>
        <v>15.306122448979592</v>
      </c>
      <c r="I63" s="97">
        <f t="shared" si="26"/>
        <v>11.224489795918368</v>
      </c>
    </row>
    <row r="64" spans="1:9" s="39" customFormat="1" ht="12" customHeight="1">
      <c r="A64" s="142"/>
      <c r="B64" s="95" t="s">
        <v>47</v>
      </c>
      <c r="C64" s="76">
        <f>'問20-1'!C64-'問20-1'!I64-'問20-1'!J64</f>
        <v>4</v>
      </c>
      <c r="D64" s="96">
        <v>0</v>
      </c>
      <c r="E64" s="96">
        <v>0</v>
      </c>
      <c r="F64" s="41">
        <v>1</v>
      </c>
      <c r="G64" s="41">
        <v>0</v>
      </c>
      <c r="H64" s="41">
        <v>3</v>
      </c>
      <c r="I64" s="41">
        <v>0</v>
      </c>
    </row>
    <row r="65" spans="1:9" s="39" customFormat="1" ht="12" customHeight="1">
      <c r="A65" s="142"/>
      <c r="B65" s="92"/>
      <c r="C65" s="76">
        <v>100</v>
      </c>
      <c r="D65" s="97">
        <f>D64/$C$64*100</f>
        <v>0</v>
      </c>
      <c r="E65" s="97">
        <f>E64/$C$64*100</f>
        <v>0</v>
      </c>
      <c r="F65" s="97">
        <f t="shared" ref="F65:I65" si="27">F64/$C$64*100</f>
        <v>25</v>
      </c>
      <c r="G65" s="97">
        <f t="shared" si="27"/>
        <v>0</v>
      </c>
      <c r="H65" s="97">
        <f t="shared" si="27"/>
        <v>75</v>
      </c>
      <c r="I65" s="97">
        <f t="shared" si="27"/>
        <v>0</v>
      </c>
    </row>
    <row r="66" spans="1:9" s="39" customFormat="1" ht="12" customHeight="1">
      <c r="A66" s="142"/>
      <c r="B66" s="93" t="s">
        <v>48</v>
      </c>
      <c r="C66" s="102">
        <f>'問20-1'!C66-'問20-1'!I66-'問20-1'!J66</f>
        <v>92</v>
      </c>
      <c r="D66" s="98">
        <v>14</v>
      </c>
      <c r="E66" s="98">
        <v>18</v>
      </c>
      <c r="F66" s="40">
        <v>24</v>
      </c>
      <c r="G66" s="40">
        <v>11</v>
      </c>
      <c r="H66" s="40">
        <v>14</v>
      </c>
      <c r="I66" s="40">
        <v>11</v>
      </c>
    </row>
    <row r="67" spans="1:9" s="39" customFormat="1" ht="12" customHeight="1">
      <c r="A67" s="142"/>
      <c r="B67" s="92"/>
      <c r="C67" s="77">
        <v>100</v>
      </c>
      <c r="D67" s="97">
        <f>D66/$C$66*100</f>
        <v>15.217391304347828</v>
      </c>
      <c r="E67" s="97">
        <f>E66/$C$66*100</f>
        <v>19.565217391304348</v>
      </c>
      <c r="F67" s="97">
        <f t="shared" ref="F67:I67" si="28">F66/$C$66*100</f>
        <v>26.086956521739129</v>
      </c>
      <c r="G67" s="97">
        <f t="shared" si="28"/>
        <v>11.956521739130435</v>
      </c>
      <c r="H67" s="97">
        <f t="shared" si="28"/>
        <v>15.217391304347828</v>
      </c>
      <c r="I67" s="97">
        <f t="shared" si="28"/>
        <v>11.956521739130435</v>
      </c>
    </row>
    <row r="68" spans="1:9" s="39" customFormat="1" ht="12" customHeight="1">
      <c r="A68" s="142"/>
      <c r="B68" s="93" t="s">
        <v>49</v>
      </c>
      <c r="C68" s="102">
        <f>'問20-1'!C68-'問20-1'!I68-'問20-1'!J68</f>
        <v>11</v>
      </c>
      <c r="D68" s="98">
        <v>2</v>
      </c>
      <c r="E68" s="98">
        <v>1</v>
      </c>
      <c r="F68" s="40">
        <v>4</v>
      </c>
      <c r="G68" s="40">
        <v>2</v>
      </c>
      <c r="H68" s="40">
        <v>2</v>
      </c>
      <c r="I68" s="40">
        <v>0</v>
      </c>
    </row>
    <row r="69" spans="1:9" s="39" customFormat="1" ht="12" customHeight="1">
      <c r="A69" s="142"/>
      <c r="B69" s="92"/>
      <c r="C69" s="77">
        <v>100</v>
      </c>
      <c r="D69" s="97">
        <f>D68/$C$68*100</f>
        <v>18.181818181818183</v>
      </c>
      <c r="E69" s="97">
        <f>E68/$C$68*100</f>
        <v>9.0909090909090917</v>
      </c>
      <c r="F69" s="97">
        <f t="shared" ref="F69:I69" si="29">F68/$C$68*100</f>
        <v>36.363636363636367</v>
      </c>
      <c r="G69" s="97">
        <f t="shared" si="29"/>
        <v>18.181818181818183</v>
      </c>
      <c r="H69" s="97">
        <f t="shared" si="29"/>
        <v>18.181818181818183</v>
      </c>
      <c r="I69" s="97">
        <f t="shared" si="29"/>
        <v>0</v>
      </c>
    </row>
    <row r="70" spans="1:9" s="66" customFormat="1" ht="12" customHeight="1">
      <c r="A70" s="142"/>
      <c r="B70" s="93" t="s">
        <v>50</v>
      </c>
      <c r="C70" s="76">
        <f>'問20-1'!C70-'問20-1'!I70-'問20-1'!J70</f>
        <v>3</v>
      </c>
      <c r="D70" s="96">
        <v>1</v>
      </c>
      <c r="E70" s="96">
        <v>0</v>
      </c>
      <c r="F70" s="41">
        <v>0</v>
      </c>
      <c r="G70" s="41">
        <v>0</v>
      </c>
      <c r="H70" s="41">
        <v>1</v>
      </c>
      <c r="I70" s="41">
        <v>1</v>
      </c>
    </row>
    <row r="71" spans="1:9" s="39" customFormat="1" ht="12" customHeight="1">
      <c r="A71" s="143"/>
      <c r="B71" s="94"/>
      <c r="C71" s="75">
        <v>100</v>
      </c>
      <c r="D71" s="109">
        <f>D70/$C$70*100</f>
        <v>33.333333333333329</v>
      </c>
      <c r="E71" s="109">
        <f>E70/$C$70*100</f>
        <v>0</v>
      </c>
      <c r="F71" s="109">
        <f t="shared" ref="F71:I71" si="30">F70/$C$70*100</f>
        <v>0</v>
      </c>
      <c r="G71" s="109">
        <f t="shared" si="30"/>
        <v>0</v>
      </c>
      <c r="H71" s="109">
        <f t="shared" si="30"/>
        <v>33.333333333333329</v>
      </c>
      <c r="I71" s="109">
        <f t="shared" si="30"/>
        <v>33.333333333333329</v>
      </c>
    </row>
    <row r="72" spans="1:9" ht="11.25" customHeight="1">
      <c r="A72" s="144" t="s">
        <v>154</v>
      </c>
      <c r="B72" s="103" t="s">
        <v>58</v>
      </c>
      <c r="C72" s="101">
        <f>'問20-1'!C72-'問20-1'!I72-'問20-1'!J72</f>
        <v>194</v>
      </c>
      <c r="D72" s="104">
        <v>20</v>
      </c>
      <c r="E72" s="104">
        <v>40</v>
      </c>
      <c r="F72" s="105">
        <v>59</v>
      </c>
      <c r="G72" s="105">
        <v>23</v>
      </c>
      <c r="H72" s="105">
        <v>28</v>
      </c>
      <c r="I72" s="105">
        <v>24</v>
      </c>
    </row>
    <row r="73" spans="1:9" ht="11.25">
      <c r="A73" s="145"/>
      <c r="B73" s="89"/>
      <c r="C73" s="76">
        <v>100</v>
      </c>
      <c r="D73" s="97">
        <f>D72/$C$72*100</f>
        <v>10.309278350515463</v>
      </c>
      <c r="E73" s="97">
        <f t="shared" ref="E73:I73" si="31">E72/$C$72*100</f>
        <v>20.618556701030926</v>
      </c>
      <c r="F73" s="97">
        <f t="shared" si="31"/>
        <v>30.412371134020617</v>
      </c>
      <c r="G73" s="97">
        <f t="shared" si="31"/>
        <v>11.855670103092782</v>
      </c>
      <c r="H73" s="97">
        <f t="shared" si="31"/>
        <v>14.432989690721648</v>
      </c>
      <c r="I73" s="97">
        <f t="shared" si="31"/>
        <v>12.371134020618557</v>
      </c>
    </row>
    <row r="74" spans="1:9" ht="11.25">
      <c r="A74" s="145"/>
      <c r="B74" s="110" t="s">
        <v>59</v>
      </c>
      <c r="C74" s="102">
        <f>'問20-1'!C74-'問20-1'!I74-'問20-1'!J74</f>
        <v>184</v>
      </c>
      <c r="D74" s="106">
        <v>24</v>
      </c>
      <c r="E74" s="106">
        <v>27</v>
      </c>
      <c r="F74" s="107">
        <v>55</v>
      </c>
      <c r="G74" s="107">
        <v>24</v>
      </c>
      <c r="H74" s="107">
        <v>35</v>
      </c>
      <c r="I74" s="107">
        <v>19</v>
      </c>
    </row>
    <row r="75" spans="1:9" ht="11.25">
      <c r="A75" s="145"/>
      <c r="B75" s="92"/>
      <c r="C75" s="77">
        <v>100</v>
      </c>
      <c r="D75" s="97">
        <f>D74/$C$74*100</f>
        <v>13.043478260869565</v>
      </c>
      <c r="E75" s="97">
        <f t="shared" ref="E75:I75" si="32">E74/$C$74*100</f>
        <v>14.673913043478262</v>
      </c>
      <c r="F75" s="97">
        <f t="shared" si="32"/>
        <v>29.891304347826086</v>
      </c>
      <c r="G75" s="97">
        <f t="shared" si="32"/>
        <v>13.043478260869565</v>
      </c>
      <c r="H75" s="97">
        <f t="shared" si="32"/>
        <v>19.021739130434785</v>
      </c>
      <c r="I75" s="97">
        <f t="shared" si="32"/>
        <v>10.326086956521738</v>
      </c>
    </row>
    <row r="76" spans="1:9" ht="11.25">
      <c r="A76" s="145"/>
      <c r="B76" s="110" t="s">
        <v>60</v>
      </c>
      <c r="C76" s="76">
        <f>'問20-1'!C76-'問20-1'!I76-'問20-1'!J76</f>
        <v>38</v>
      </c>
      <c r="D76" s="106">
        <v>4</v>
      </c>
      <c r="E76" s="106">
        <v>6</v>
      </c>
      <c r="F76" s="107">
        <v>15</v>
      </c>
      <c r="G76" s="107">
        <v>5</v>
      </c>
      <c r="H76" s="107">
        <v>4</v>
      </c>
      <c r="I76" s="107">
        <v>4</v>
      </c>
    </row>
    <row r="77" spans="1:9" ht="11.25">
      <c r="A77" s="145"/>
      <c r="B77" s="92"/>
      <c r="C77" s="77">
        <v>100</v>
      </c>
      <c r="D77" s="97">
        <f>D76/$C$76*100</f>
        <v>10.526315789473683</v>
      </c>
      <c r="E77" s="97">
        <f t="shared" ref="E77:I77" si="33">E76/$C$76*100</f>
        <v>15.789473684210526</v>
      </c>
      <c r="F77" s="97">
        <f t="shared" si="33"/>
        <v>39.473684210526315</v>
      </c>
      <c r="G77" s="97">
        <f t="shared" si="33"/>
        <v>13.157894736842104</v>
      </c>
      <c r="H77" s="97">
        <f t="shared" si="33"/>
        <v>10.526315789473683</v>
      </c>
      <c r="I77" s="97">
        <f t="shared" si="33"/>
        <v>10.526315789473683</v>
      </c>
    </row>
    <row r="78" spans="1:9" ht="11.25">
      <c r="A78" s="145"/>
      <c r="B78" s="110" t="s">
        <v>61</v>
      </c>
      <c r="C78" s="102">
        <f>'問20-1'!C78-'問20-1'!I78-'問20-1'!J78</f>
        <v>92</v>
      </c>
      <c r="D78" s="106">
        <v>9</v>
      </c>
      <c r="E78" s="106">
        <v>16</v>
      </c>
      <c r="F78" s="107">
        <v>23</v>
      </c>
      <c r="G78" s="107">
        <v>11</v>
      </c>
      <c r="H78" s="107">
        <v>26</v>
      </c>
      <c r="I78" s="107">
        <v>7</v>
      </c>
    </row>
    <row r="79" spans="1:9" ht="11.25">
      <c r="A79" s="145"/>
      <c r="B79" s="92"/>
      <c r="C79" s="77">
        <v>100</v>
      </c>
      <c r="D79" s="97">
        <f>D78/$C$78*100</f>
        <v>9.7826086956521738</v>
      </c>
      <c r="E79" s="97">
        <f t="shared" ref="E79:I79" si="34">E78/$C$78*100</f>
        <v>17.391304347826086</v>
      </c>
      <c r="F79" s="97">
        <f t="shared" si="34"/>
        <v>25</v>
      </c>
      <c r="G79" s="97">
        <f t="shared" si="34"/>
        <v>11.956521739130435</v>
      </c>
      <c r="H79" s="97">
        <f t="shared" si="34"/>
        <v>28.260869565217391</v>
      </c>
      <c r="I79" s="97">
        <f t="shared" si="34"/>
        <v>7.608695652173914</v>
      </c>
    </row>
    <row r="80" spans="1:9" ht="11.25">
      <c r="A80" s="145"/>
      <c r="B80" s="110" t="s">
        <v>62</v>
      </c>
      <c r="C80" s="76">
        <f>'問20-1'!C80-'問20-1'!I80-'問20-1'!J80</f>
        <v>21</v>
      </c>
      <c r="D80" s="106">
        <v>3</v>
      </c>
      <c r="E80" s="106">
        <v>3</v>
      </c>
      <c r="F80" s="107">
        <v>1</v>
      </c>
      <c r="G80" s="107">
        <v>1</v>
      </c>
      <c r="H80" s="107">
        <v>11</v>
      </c>
      <c r="I80" s="107">
        <v>2</v>
      </c>
    </row>
    <row r="81" spans="1:9" ht="11.25">
      <c r="A81" s="145"/>
      <c r="B81" s="92"/>
      <c r="C81" s="77">
        <v>100</v>
      </c>
      <c r="D81" s="97">
        <f>D80/$C$80*100</f>
        <v>14.285714285714285</v>
      </c>
      <c r="E81" s="97">
        <f t="shared" ref="E81:I81" si="35">E80/$C$80*100</f>
        <v>14.285714285714285</v>
      </c>
      <c r="F81" s="97">
        <f t="shared" si="35"/>
        <v>4.7619047619047619</v>
      </c>
      <c r="G81" s="97">
        <f t="shared" si="35"/>
        <v>4.7619047619047619</v>
      </c>
      <c r="H81" s="97">
        <f t="shared" si="35"/>
        <v>52.380952380952387</v>
      </c>
      <c r="I81" s="97">
        <f t="shared" si="35"/>
        <v>9.5238095238095237</v>
      </c>
    </row>
    <row r="82" spans="1:9" ht="11.25">
      <c r="A82" s="145"/>
      <c r="B82" s="110" t="s">
        <v>63</v>
      </c>
      <c r="C82" s="102">
        <f>'問20-1'!C82-'問20-1'!I82-'問20-1'!J82</f>
        <v>290</v>
      </c>
      <c r="D82" s="106">
        <v>33</v>
      </c>
      <c r="E82" s="106">
        <v>53</v>
      </c>
      <c r="F82" s="107">
        <v>87</v>
      </c>
      <c r="G82" s="107">
        <v>35</v>
      </c>
      <c r="H82" s="107">
        <v>50</v>
      </c>
      <c r="I82" s="107">
        <v>32</v>
      </c>
    </row>
    <row r="83" spans="1:9" ht="11.25">
      <c r="A83" s="145"/>
      <c r="B83" s="92"/>
      <c r="C83" s="77">
        <v>100</v>
      </c>
      <c r="D83" s="97">
        <f>D82/$C$82*100</f>
        <v>11.379310344827587</v>
      </c>
      <c r="E83" s="97">
        <f t="shared" ref="E83:I83" si="36">E82/$C$82*100</f>
        <v>18.275862068965516</v>
      </c>
      <c r="F83" s="97">
        <f t="shared" si="36"/>
        <v>30</v>
      </c>
      <c r="G83" s="97">
        <f t="shared" si="36"/>
        <v>12.068965517241379</v>
      </c>
      <c r="H83" s="97">
        <f t="shared" si="36"/>
        <v>17.241379310344829</v>
      </c>
      <c r="I83" s="97">
        <f t="shared" si="36"/>
        <v>11.03448275862069</v>
      </c>
    </row>
    <row r="84" spans="1:9" ht="11.25">
      <c r="A84" s="145"/>
      <c r="B84" s="110" t="s">
        <v>64</v>
      </c>
      <c r="C84" s="76">
        <f>'問20-1'!C84-'問20-1'!I84-'問20-1'!J84</f>
        <v>64</v>
      </c>
      <c r="D84" s="106">
        <v>7</v>
      </c>
      <c r="E84" s="106">
        <v>11</v>
      </c>
      <c r="F84" s="107">
        <v>19</v>
      </c>
      <c r="G84" s="107">
        <v>11</v>
      </c>
      <c r="H84" s="107">
        <v>10</v>
      </c>
      <c r="I84" s="107">
        <v>6</v>
      </c>
    </row>
    <row r="85" spans="1:9" ht="11.25">
      <c r="A85" s="145"/>
      <c r="B85" s="92"/>
      <c r="C85" s="77">
        <v>100</v>
      </c>
      <c r="D85" s="97">
        <f>D84/$C$84*100</f>
        <v>10.9375</v>
      </c>
      <c r="E85" s="97">
        <f t="shared" ref="E85:I85" si="37">E84/$C$84*100</f>
        <v>17.1875</v>
      </c>
      <c r="F85" s="97">
        <f t="shared" si="37"/>
        <v>29.6875</v>
      </c>
      <c r="G85" s="97">
        <f t="shared" si="37"/>
        <v>17.1875</v>
      </c>
      <c r="H85" s="97">
        <f t="shared" si="37"/>
        <v>15.625</v>
      </c>
      <c r="I85" s="97">
        <f t="shared" si="37"/>
        <v>9.375</v>
      </c>
    </row>
    <row r="86" spans="1:9" ht="11.25">
      <c r="A86" s="145"/>
      <c r="B86" s="108" t="s">
        <v>65</v>
      </c>
      <c r="C86" s="76">
        <f>'問20-1'!C86-'問20-1'!I86-'問20-1'!J86</f>
        <v>241</v>
      </c>
      <c r="D86" s="106">
        <v>25</v>
      </c>
      <c r="E86" s="106">
        <v>39</v>
      </c>
      <c r="F86" s="107">
        <v>79</v>
      </c>
      <c r="G86" s="107">
        <v>35</v>
      </c>
      <c r="H86" s="107">
        <v>38</v>
      </c>
      <c r="I86" s="107">
        <v>25</v>
      </c>
    </row>
    <row r="87" spans="1:9" ht="11.25">
      <c r="A87" s="145"/>
      <c r="B87" s="92"/>
      <c r="C87" s="77">
        <v>100</v>
      </c>
      <c r="D87" s="115">
        <f>D86/$C$86*100</f>
        <v>10.37344398340249</v>
      </c>
      <c r="E87" s="115">
        <f t="shared" ref="E87:I87" si="38">E86/$C$86*100</f>
        <v>16.182572614107883</v>
      </c>
      <c r="F87" s="115">
        <f t="shared" si="38"/>
        <v>32.780082987551864</v>
      </c>
      <c r="G87" s="115">
        <f t="shared" si="38"/>
        <v>14.522821576763487</v>
      </c>
      <c r="H87" s="115">
        <f t="shared" si="38"/>
        <v>15.767634854771783</v>
      </c>
      <c r="I87" s="115">
        <f t="shared" si="38"/>
        <v>10.37344398340249</v>
      </c>
    </row>
    <row r="88" spans="1:9" ht="11.25">
      <c r="A88" s="145"/>
      <c r="B88" s="117" t="s">
        <v>66</v>
      </c>
      <c r="C88" s="76">
        <f>'問20-1'!C88-'問20-1'!I88-'問20-1'!J88</f>
        <v>72</v>
      </c>
      <c r="D88" s="118">
        <v>9</v>
      </c>
      <c r="E88" s="118">
        <v>15</v>
      </c>
      <c r="F88" s="118">
        <v>13</v>
      </c>
      <c r="G88" s="118">
        <v>10</v>
      </c>
      <c r="H88" s="118">
        <v>15</v>
      </c>
      <c r="I88" s="118">
        <v>10</v>
      </c>
    </row>
    <row r="89" spans="1:9" ht="11.25">
      <c r="A89" s="145"/>
      <c r="B89" s="92"/>
      <c r="C89" s="77">
        <v>100</v>
      </c>
      <c r="D89" s="97">
        <f>D88/$C$88*100</f>
        <v>12.5</v>
      </c>
      <c r="E89" s="97">
        <f t="shared" ref="E89:I89" si="39">E88/$C$88*100</f>
        <v>20.833333333333336</v>
      </c>
      <c r="F89" s="97">
        <f t="shared" si="39"/>
        <v>18.055555555555554</v>
      </c>
      <c r="G89" s="97">
        <f t="shared" si="39"/>
        <v>13.888888888888889</v>
      </c>
      <c r="H89" s="97">
        <f t="shared" si="39"/>
        <v>20.833333333333336</v>
      </c>
      <c r="I89" s="97">
        <f t="shared" si="39"/>
        <v>13.888888888888889</v>
      </c>
    </row>
    <row r="90" spans="1:9" ht="11.25">
      <c r="A90" s="145"/>
      <c r="B90" s="110" t="s">
        <v>49</v>
      </c>
      <c r="C90" s="102">
        <f>'問20-1'!C90-'問20-1'!I90-'問20-1'!J90</f>
        <v>1</v>
      </c>
      <c r="D90" s="106">
        <v>0</v>
      </c>
      <c r="E90" s="106">
        <v>0</v>
      </c>
      <c r="F90" s="107">
        <v>0</v>
      </c>
      <c r="G90" s="107">
        <v>0</v>
      </c>
      <c r="H90" s="107">
        <v>1</v>
      </c>
      <c r="I90" s="107">
        <v>0</v>
      </c>
    </row>
    <row r="91" spans="1:9" ht="11.25">
      <c r="A91" s="145"/>
      <c r="B91" s="92"/>
      <c r="C91" s="77">
        <v>100</v>
      </c>
      <c r="D91" s="97">
        <f>D90/$C$90*100</f>
        <v>0</v>
      </c>
      <c r="E91" s="97">
        <f t="shared" ref="E91:I91" si="40">E90/$C$90*100</f>
        <v>0</v>
      </c>
      <c r="F91" s="97">
        <f t="shared" si="40"/>
        <v>0</v>
      </c>
      <c r="G91" s="97">
        <f t="shared" si="40"/>
        <v>0</v>
      </c>
      <c r="H91" s="97">
        <f t="shared" si="40"/>
        <v>100</v>
      </c>
      <c r="I91" s="97">
        <f t="shared" si="40"/>
        <v>0</v>
      </c>
    </row>
    <row r="92" spans="1:9" ht="11.25">
      <c r="A92" s="145"/>
      <c r="B92" s="110" t="s">
        <v>67</v>
      </c>
      <c r="C92" s="76">
        <f>'問20-1'!C92-'問20-1'!I92-'問20-1'!J92</f>
        <v>9</v>
      </c>
      <c r="D92" s="106">
        <v>0</v>
      </c>
      <c r="E92" s="106">
        <v>0</v>
      </c>
      <c r="F92" s="107">
        <v>2</v>
      </c>
      <c r="G92" s="107">
        <v>2</v>
      </c>
      <c r="H92" s="107">
        <v>4</v>
      </c>
      <c r="I92" s="107">
        <v>1</v>
      </c>
    </row>
    <row r="93" spans="1:9" ht="11.25">
      <c r="A93" s="145"/>
      <c r="B93" s="92"/>
      <c r="C93" s="77">
        <v>100</v>
      </c>
      <c r="D93" s="97">
        <f>D92/$C$92*100</f>
        <v>0</v>
      </c>
      <c r="E93" s="97">
        <f t="shared" ref="E93:I93" si="41">E92/$C$92*100</f>
        <v>0</v>
      </c>
      <c r="F93" s="97">
        <f t="shared" si="41"/>
        <v>22.222222222222221</v>
      </c>
      <c r="G93" s="97">
        <f t="shared" si="41"/>
        <v>22.222222222222221</v>
      </c>
      <c r="H93" s="97">
        <f t="shared" si="41"/>
        <v>44.444444444444443</v>
      </c>
      <c r="I93" s="97">
        <f t="shared" si="41"/>
        <v>11.111111111111111</v>
      </c>
    </row>
    <row r="94" spans="1:9" ht="11.25">
      <c r="A94" s="145"/>
      <c r="B94" s="110" t="s">
        <v>68</v>
      </c>
      <c r="C94" s="102">
        <f>'問20-1'!C94-'問20-1'!I94-'問20-1'!J94</f>
        <v>1</v>
      </c>
      <c r="D94" s="106">
        <v>1</v>
      </c>
      <c r="E94" s="106">
        <v>0</v>
      </c>
      <c r="F94" s="107">
        <v>0</v>
      </c>
      <c r="G94" s="107">
        <v>0</v>
      </c>
      <c r="H94" s="107">
        <v>0</v>
      </c>
      <c r="I94" s="107">
        <v>0</v>
      </c>
    </row>
    <row r="95" spans="1:9" ht="11.25">
      <c r="A95" s="146"/>
      <c r="B95" s="94"/>
      <c r="C95" s="75">
        <v>100</v>
      </c>
      <c r="D95" s="109">
        <f>D94/$C$94*100</f>
        <v>100</v>
      </c>
      <c r="E95" s="109">
        <f t="shared" ref="E95:I95" si="42">E94/$C$94*100</f>
        <v>0</v>
      </c>
      <c r="F95" s="109">
        <f t="shared" si="42"/>
        <v>0</v>
      </c>
      <c r="G95" s="109">
        <f t="shared" si="42"/>
        <v>0</v>
      </c>
      <c r="H95" s="109">
        <f t="shared" si="42"/>
        <v>0</v>
      </c>
      <c r="I95" s="109">
        <f t="shared" si="42"/>
        <v>0</v>
      </c>
    </row>
  </sheetData>
  <mergeCells count="6">
    <mergeCell ref="A72:A95"/>
    <mergeCell ref="A4:I4"/>
    <mergeCell ref="A12:A17"/>
    <mergeCell ref="A18:A31"/>
    <mergeCell ref="A32:A53"/>
    <mergeCell ref="A54:A71"/>
  </mergeCells>
  <phoneticPr fontId="5"/>
  <pageMargins left="1.5748031496062993" right="0.19685039370078741" top="0.19685039370078741" bottom="0.27559055118110237" header="0.31496062992125984" footer="0.23622047244094491"/>
  <pageSetup paperSize="9" orientation="portrait" useFirstPageNumber="1" r:id="rId1"/>
  <rowBreaks count="1" manualBreakCount="1">
    <brk id="53"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7" width="6.625" style="1" customWidth="1"/>
    <col min="8" max="8" width="4.625" style="2" customWidth="1"/>
    <col min="9" max="16384" width="9" style="2"/>
  </cols>
  <sheetData>
    <row r="1" spans="1:8" ht="22.5" customHeight="1" thickBot="1">
      <c r="A1" s="126" t="s">
        <v>139</v>
      </c>
      <c r="B1" s="5"/>
      <c r="C1" s="32"/>
      <c r="D1" s="2"/>
      <c r="E1" s="5"/>
      <c r="F1" s="2"/>
      <c r="G1" s="2"/>
    </row>
    <row r="2" spans="1:8" ht="11.25" customHeight="1">
      <c r="D2" s="79"/>
      <c r="F2" s="79"/>
      <c r="G2" s="2"/>
    </row>
    <row r="3" spans="1:8" ht="11.25" customHeight="1">
      <c r="A3" s="125"/>
      <c r="D3" s="2"/>
      <c r="F3" s="2"/>
      <c r="G3" s="2"/>
    </row>
    <row r="4" spans="1:8" ht="36" customHeight="1">
      <c r="A4" s="149" t="s">
        <v>168</v>
      </c>
      <c r="B4" s="149"/>
      <c r="C4" s="149"/>
      <c r="D4" s="149"/>
      <c r="E4" s="149"/>
      <c r="F4" s="149"/>
      <c r="G4" s="149"/>
      <c r="H4" s="149"/>
    </row>
    <row r="5" spans="1:8" ht="11.25">
      <c r="B5" s="83"/>
      <c r="C5" s="84"/>
      <c r="D5" s="2"/>
      <c r="E5" s="124"/>
      <c r="F5" s="2"/>
      <c r="G5" s="2"/>
    </row>
    <row r="6" spans="1:8" ht="11.25">
      <c r="B6" s="83"/>
      <c r="C6" s="84"/>
      <c r="D6" s="2"/>
      <c r="E6" s="124"/>
      <c r="F6" s="2"/>
      <c r="G6" s="2"/>
    </row>
    <row r="7" spans="1:8" ht="11.25">
      <c r="A7" s="2"/>
      <c r="B7" s="83"/>
      <c r="C7" s="84"/>
      <c r="D7" s="81"/>
      <c r="E7" s="80"/>
      <c r="F7" s="81"/>
      <c r="G7" s="2"/>
    </row>
    <row r="8" spans="1:8" ht="24" customHeight="1">
      <c r="A8" s="2"/>
      <c r="B8" s="61"/>
      <c r="D8" s="111"/>
      <c r="E8" s="112"/>
      <c r="F8" s="112"/>
      <c r="G8" s="113"/>
    </row>
    <row r="9" spans="1:8" s="4" customFormat="1" ht="180" customHeight="1">
      <c r="A9" s="74" t="s">
        <v>11</v>
      </c>
      <c r="B9" s="3"/>
      <c r="C9" s="62" t="s">
        <v>10</v>
      </c>
      <c r="D9" s="122" t="s">
        <v>169</v>
      </c>
      <c r="E9" s="122" t="s">
        <v>170</v>
      </c>
      <c r="F9" s="122" t="s">
        <v>104</v>
      </c>
      <c r="G9" s="122" t="s">
        <v>105</v>
      </c>
    </row>
    <row r="10" spans="1:8" s="37" customFormat="1" ht="12" customHeight="1">
      <c r="A10" s="34"/>
      <c r="B10" s="35" t="s">
        <v>7</v>
      </c>
      <c r="C10" s="101">
        <v>1171</v>
      </c>
      <c r="D10" s="57">
        <v>32</v>
      </c>
      <c r="E10" s="57">
        <v>211</v>
      </c>
      <c r="F10" s="85">
        <v>902</v>
      </c>
      <c r="G10" s="85">
        <v>26</v>
      </c>
    </row>
    <row r="11" spans="1:8" s="39" customFormat="1" ht="12" customHeight="1">
      <c r="A11" s="38"/>
      <c r="B11" s="82"/>
      <c r="C11" s="75">
        <v>100</v>
      </c>
      <c r="D11" s="58">
        <f>D10/$C$10*100</f>
        <v>2.7327070879590094</v>
      </c>
      <c r="E11" s="58">
        <f t="shared" ref="E11:G11" si="0">E10/$C$10*100</f>
        <v>18.01878736122972</v>
      </c>
      <c r="F11" s="109">
        <f t="shared" si="0"/>
        <v>77.028181041844576</v>
      </c>
      <c r="G11" s="109">
        <f t="shared" si="0"/>
        <v>2.2203245089666952</v>
      </c>
    </row>
    <row r="12" spans="1:8" s="37" customFormat="1" ht="12" customHeight="1">
      <c r="A12" s="141" t="s">
        <v>18</v>
      </c>
      <c r="B12" s="86" t="s">
        <v>8</v>
      </c>
      <c r="C12" s="101">
        <v>484</v>
      </c>
      <c r="D12" s="85">
        <v>14</v>
      </c>
      <c r="E12" s="85">
        <v>104</v>
      </c>
      <c r="F12" s="36">
        <v>357</v>
      </c>
      <c r="G12" s="36">
        <v>9</v>
      </c>
    </row>
    <row r="13" spans="1:8" s="39" customFormat="1" ht="12" customHeight="1">
      <c r="A13" s="142"/>
      <c r="B13" s="89"/>
      <c r="C13" s="76">
        <v>100</v>
      </c>
      <c r="D13" s="114">
        <f>D12/$C$12*100</f>
        <v>2.8925619834710745</v>
      </c>
      <c r="E13" s="114">
        <f t="shared" ref="E13:G13" si="1">E12/$C$12*100</f>
        <v>21.487603305785125</v>
      </c>
      <c r="F13" s="115">
        <f t="shared" si="1"/>
        <v>73.760330578512395</v>
      </c>
      <c r="G13" s="115">
        <f t="shared" si="1"/>
        <v>1.859504132231405</v>
      </c>
    </row>
    <row r="14" spans="1:8" s="37" customFormat="1" ht="12" customHeight="1">
      <c r="A14" s="142"/>
      <c r="B14" s="88" t="s">
        <v>9</v>
      </c>
      <c r="C14" s="102">
        <v>682</v>
      </c>
      <c r="D14" s="98">
        <v>18</v>
      </c>
      <c r="E14" s="98">
        <v>106</v>
      </c>
      <c r="F14" s="40">
        <v>541</v>
      </c>
      <c r="G14" s="40">
        <v>17</v>
      </c>
    </row>
    <row r="15" spans="1:8" s="39" customFormat="1" ht="12" customHeight="1">
      <c r="A15" s="142"/>
      <c r="B15" s="87"/>
      <c r="C15" s="77">
        <v>100</v>
      </c>
      <c r="D15" s="116">
        <f>D14/$C$14*100</f>
        <v>2.6392961876832843</v>
      </c>
      <c r="E15" s="116">
        <f t="shared" ref="E15:G15" si="2">E14/$C$14*100</f>
        <v>15.542521994134898</v>
      </c>
      <c r="F15" s="97">
        <f t="shared" si="2"/>
        <v>79.325513196480941</v>
      </c>
      <c r="G15" s="97">
        <f t="shared" si="2"/>
        <v>2.4926686217008798</v>
      </c>
    </row>
    <row r="16" spans="1:8" s="37" customFormat="1" ht="12" customHeight="1">
      <c r="A16" s="142"/>
      <c r="B16" s="91" t="s">
        <v>13</v>
      </c>
      <c r="C16" s="76">
        <v>5</v>
      </c>
      <c r="D16" s="96">
        <v>0</v>
      </c>
      <c r="E16" s="96">
        <v>1</v>
      </c>
      <c r="F16" s="41">
        <v>4</v>
      </c>
      <c r="G16" s="41">
        <v>0</v>
      </c>
    </row>
    <row r="17" spans="1:7" s="39" customFormat="1" ht="12" customHeight="1">
      <c r="A17" s="143"/>
      <c r="B17" s="90"/>
      <c r="C17" s="75">
        <v>100</v>
      </c>
      <c r="D17" s="58">
        <f>D16/$C$16*100</f>
        <v>0</v>
      </c>
      <c r="E17" s="58">
        <f t="shared" ref="E17:G17" si="3">E16/$C$16*100</f>
        <v>20</v>
      </c>
      <c r="F17" s="109">
        <f t="shared" si="3"/>
        <v>80</v>
      </c>
      <c r="G17" s="109">
        <f t="shared" si="3"/>
        <v>0</v>
      </c>
    </row>
    <row r="18" spans="1:7" s="66" customFormat="1" ht="12" customHeight="1">
      <c r="A18" s="142" t="s">
        <v>19</v>
      </c>
      <c r="B18" s="88" t="s">
        <v>55</v>
      </c>
      <c r="C18" s="102">
        <v>44</v>
      </c>
      <c r="D18" s="96">
        <v>0</v>
      </c>
      <c r="E18" s="96">
        <v>2</v>
      </c>
      <c r="F18" s="41">
        <v>42</v>
      </c>
      <c r="G18" s="41">
        <v>0</v>
      </c>
    </row>
    <row r="19" spans="1:7" s="39" customFormat="1" ht="12" customHeight="1">
      <c r="A19" s="142"/>
      <c r="B19" s="87"/>
      <c r="C19" s="77">
        <v>100</v>
      </c>
      <c r="D19" s="97">
        <f>D18/$C$18*100</f>
        <v>0</v>
      </c>
      <c r="E19" s="97">
        <f>E18/$C$18*100</f>
        <v>4.5454545454545459</v>
      </c>
      <c r="F19" s="97">
        <f t="shared" ref="F19:G19" si="4">F18/$C$18*100</f>
        <v>95.454545454545453</v>
      </c>
      <c r="G19" s="97">
        <f t="shared" si="4"/>
        <v>0</v>
      </c>
    </row>
    <row r="20" spans="1:7" s="66" customFormat="1" ht="12" customHeight="1">
      <c r="A20" s="142"/>
      <c r="B20" s="88" t="s">
        <v>14</v>
      </c>
      <c r="C20" s="102">
        <v>102</v>
      </c>
      <c r="D20" s="96">
        <v>0</v>
      </c>
      <c r="E20" s="96">
        <v>12</v>
      </c>
      <c r="F20" s="41">
        <v>88</v>
      </c>
      <c r="G20" s="41">
        <v>2</v>
      </c>
    </row>
    <row r="21" spans="1:7" s="39" customFormat="1" ht="12" customHeight="1">
      <c r="A21" s="142"/>
      <c r="B21" s="87"/>
      <c r="C21" s="77">
        <v>100</v>
      </c>
      <c r="D21" s="97">
        <f>D20/$C$20*100</f>
        <v>0</v>
      </c>
      <c r="E21" s="97">
        <f>E20/$C$20*100</f>
        <v>11.76470588235294</v>
      </c>
      <c r="F21" s="97">
        <f t="shared" ref="F21:G21" si="5">F20/$C$20*100</f>
        <v>86.274509803921575</v>
      </c>
      <c r="G21" s="97">
        <f t="shared" si="5"/>
        <v>1.9607843137254901</v>
      </c>
    </row>
    <row r="22" spans="1:7" s="66" customFormat="1" ht="12" customHeight="1">
      <c r="A22" s="142"/>
      <c r="B22" s="91" t="s">
        <v>15</v>
      </c>
      <c r="C22" s="102">
        <v>177</v>
      </c>
      <c r="D22" s="98">
        <v>1</v>
      </c>
      <c r="E22" s="98">
        <v>24</v>
      </c>
      <c r="F22" s="40">
        <v>152</v>
      </c>
      <c r="G22" s="40">
        <v>0</v>
      </c>
    </row>
    <row r="23" spans="1:7" s="39" customFormat="1" ht="12" customHeight="1">
      <c r="A23" s="142"/>
      <c r="B23" s="87"/>
      <c r="C23" s="76">
        <v>100</v>
      </c>
      <c r="D23" s="97">
        <f>D22/$C$22*100</f>
        <v>0.56497175141242939</v>
      </c>
      <c r="E23" s="97">
        <f>E22/$C$22*100</f>
        <v>13.559322033898304</v>
      </c>
      <c r="F23" s="97">
        <f t="shared" ref="F23:G23" si="6">F22/$C$22*100</f>
        <v>85.875706214689259</v>
      </c>
      <c r="G23" s="97">
        <f t="shared" si="6"/>
        <v>0</v>
      </c>
    </row>
    <row r="24" spans="1:7" s="66" customFormat="1" ht="12" customHeight="1">
      <c r="A24" s="142"/>
      <c r="B24" s="88" t="s">
        <v>16</v>
      </c>
      <c r="C24" s="102">
        <v>208</v>
      </c>
      <c r="D24" s="96">
        <v>4</v>
      </c>
      <c r="E24" s="96">
        <v>26</v>
      </c>
      <c r="F24" s="41">
        <v>176</v>
      </c>
      <c r="G24" s="41">
        <v>2</v>
      </c>
    </row>
    <row r="25" spans="1:7" s="39" customFormat="1" ht="12" customHeight="1">
      <c r="A25" s="142"/>
      <c r="B25" s="87"/>
      <c r="C25" s="77">
        <v>100</v>
      </c>
      <c r="D25" s="97">
        <f>D24/$C$24*100</f>
        <v>1.9230769230769231</v>
      </c>
      <c r="E25" s="97">
        <f>E24/$C$24*100</f>
        <v>12.5</v>
      </c>
      <c r="F25" s="97">
        <f t="shared" ref="F25:G25" si="7">F24/$C$24*100</f>
        <v>84.615384615384613</v>
      </c>
      <c r="G25" s="97">
        <f t="shared" si="7"/>
        <v>0.96153846153846156</v>
      </c>
    </row>
    <row r="26" spans="1:7" s="66" customFormat="1" ht="12" customHeight="1">
      <c r="A26" s="142"/>
      <c r="B26" s="88" t="s">
        <v>17</v>
      </c>
      <c r="C26" s="102">
        <v>282</v>
      </c>
      <c r="D26" s="98">
        <v>9</v>
      </c>
      <c r="E26" s="98">
        <v>55</v>
      </c>
      <c r="F26" s="40">
        <v>211</v>
      </c>
      <c r="G26" s="40">
        <v>7</v>
      </c>
    </row>
    <row r="27" spans="1:7" s="39" customFormat="1" ht="12" customHeight="1">
      <c r="A27" s="142"/>
      <c r="B27" s="87"/>
      <c r="C27" s="76">
        <v>100</v>
      </c>
      <c r="D27" s="97">
        <f>D26/$C$26*100</f>
        <v>3.1914893617021276</v>
      </c>
      <c r="E27" s="97">
        <f>E26/$C$26*100</f>
        <v>19.50354609929078</v>
      </c>
      <c r="F27" s="97">
        <f t="shared" ref="F27:G27" si="8">F26/$C$26*100</f>
        <v>74.822695035460995</v>
      </c>
      <c r="G27" s="97">
        <f t="shared" si="8"/>
        <v>2.4822695035460995</v>
      </c>
    </row>
    <row r="28" spans="1:7" s="37" customFormat="1" ht="12" customHeight="1">
      <c r="A28" s="142"/>
      <c r="B28" s="91" t="s">
        <v>56</v>
      </c>
      <c r="C28" s="102">
        <v>353</v>
      </c>
      <c r="D28" s="98">
        <v>18</v>
      </c>
      <c r="E28" s="98">
        <v>91</v>
      </c>
      <c r="F28" s="40">
        <v>229</v>
      </c>
      <c r="G28" s="40">
        <v>15</v>
      </c>
    </row>
    <row r="29" spans="1:7" s="39" customFormat="1" ht="12" customHeight="1">
      <c r="A29" s="142"/>
      <c r="B29" s="87"/>
      <c r="C29" s="77">
        <v>100</v>
      </c>
      <c r="D29" s="97">
        <f>D28/$C$28*100</f>
        <v>5.0991501416430589</v>
      </c>
      <c r="E29" s="97">
        <f>E28/$C$28*100</f>
        <v>25.779036827195469</v>
      </c>
      <c r="F29" s="97">
        <f t="shared" ref="F29:G29" si="9">F28/$C$28*100</f>
        <v>64.87252124645893</v>
      </c>
      <c r="G29" s="97">
        <f t="shared" si="9"/>
        <v>4.2492917847025495</v>
      </c>
    </row>
    <row r="30" spans="1:7" s="66" customFormat="1" ht="12" customHeight="1">
      <c r="A30" s="142"/>
      <c r="B30" s="88" t="s">
        <v>12</v>
      </c>
      <c r="C30" s="102">
        <v>5</v>
      </c>
      <c r="D30" s="96">
        <v>0</v>
      </c>
      <c r="E30" s="96">
        <v>1</v>
      </c>
      <c r="F30" s="41">
        <v>4</v>
      </c>
      <c r="G30" s="41">
        <v>0</v>
      </c>
    </row>
    <row r="31" spans="1:7" s="39" customFormat="1" ht="12" customHeight="1">
      <c r="A31" s="143"/>
      <c r="B31" s="90"/>
      <c r="C31" s="75">
        <v>100</v>
      </c>
      <c r="D31" s="97">
        <f>D30/$C$30*100</f>
        <v>0</v>
      </c>
      <c r="E31" s="97">
        <f>E30/$C$30*100</f>
        <v>20</v>
      </c>
      <c r="F31" s="97">
        <f t="shared" ref="F31:G31" si="10">F30/$C$30*100</f>
        <v>80</v>
      </c>
      <c r="G31" s="97">
        <f t="shared" si="10"/>
        <v>0</v>
      </c>
    </row>
    <row r="32" spans="1:7" s="66" customFormat="1" ht="12" customHeight="1">
      <c r="A32" s="141" t="s">
        <v>20</v>
      </c>
      <c r="B32" s="86" t="s">
        <v>21</v>
      </c>
      <c r="C32" s="101">
        <v>50</v>
      </c>
      <c r="D32" s="85">
        <v>0</v>
      </c>
      <c r="E32" s="85">
        <v>6</v>
      </c>
      <c r="F32" s="36">
        <v>44</v>
      </c>
      <c r="G32" s="36">
        <v>0</v>
      </c>
    </row>
    <row r="33" spans="1:7" s="39" customFormat="1" ht="12" customHeight="1">
      <c r="A33" s="142"/>
      <c r="B33" s="87"/>
      <c r="C33" s="76">
        <v>100</v>
      </c>
      <c r="D33" s="97">
        <f>D32/$C$32*100</f>
        <v>0</v>
      </c>
      <c r="E33" s="97">
        <f>E32/$C$32*100</f>
        <v>12</v>
      </c>
      <c r="F33" s="97">
        <f t="shared" ref="F33:G33" si="11">F32/$C$32*100</f>
        <v>88</v>
      </c>
      <c r="G33" s="97">
        <f t="shared" si="11"/>
        <v>0</v>
      </c>
    </row>
    <row r="34" spans="1:7" s="66" customFormat="1" ht="12" customHeight="1">
      <c r="A34" s="142"/>
      <c r="B34" s="91" t="s">
        <v>22</v>
      </c>
      <c r="C34" s="102">
        <v>208</v>
      </c>
      <c r="D34" s="98">
        <v>5</v>
      </c>
      <c r="E34" s="98">
        <v>39</v>
      </c>
      <c r="F34" s="40">
        <v>160</v>
      </c>
      <c r="G34" s="40">
        <v>4</v>
      </c>
    </row>
    <row r="35" spans="1:7" s="39" customFormat="1" ht="12" customHeight="1">
      <c r="A35" s="142"/>
      <c r="B35" s="87"/>
      <c r="C35" s="77">
        <v>100</v>
      </c>
      <c r="D35" s="97">
        <f>D34/$C$34*100</f>
        <v>2.4038461538461542</v>
      </c>
      <c r="E35" s="97">
        <f>E34/$C$34*100</f>
        <v>18.75</v>
      </c>
      <c r="F35" s="97">
        <f t="shared" ref="F35:G35" si="12">F34/$C$34*100</f>
        <v>76.923076923076934</v>
      </c>
      <c r="G35" s="97">
        <f t="shared" si="12"/>
        <v>1.9230769230769231</v>
      </c>
    </row>
    <row r="36" spans="1:7" s="66" customFormat="1" ht="12" customHeight="1">
      <c r="A36" s="142"/>
      <c r="B36" s="88" t="s">
        <v>23</v>
      </c>
      <c r="C36" s="76">
        <v>153</v>
      </c>
      <c r="D36" s="96">
        <v>3</v>
      </c>
      <c r="E36" s="96">
        <v>29</v>
      </c>
      <c r="F36" s="41">
        <v>118</v>
      </c>
      <c r="G36" s="41">
        <v>3</v>
      </c>
    </row>
    <row r="37" spans="1:7" s="39" customFormat="1" ht="12" customHeight="1">
      <c r="A37" s="142"/>
      <c r="B37" s="87"/>
      <c r="C37" s="76">
        <v>100</v>
      </c>
      <c r="D37" s="97">
        <f>D36/$C$36*100</f>
        <v>1.9607843137254901</v>
      </c>
      <c r="E37" s="97">
        <f>E36/$C$36*100</f>
        <v>18.954248366013072</v>
      </c>
      <c r="F37" s="97">
        <f t="shared" ref="F37:G37" si="13">F36/$C$36*100</f>
        <v>77.124183006535958</v>
      </c>
      <c r="G37" s="97">
        <f t="shared" si="13"/>
        <v>1.9607843137254901</v>
      </c>
    </row>
    <row r="38" spans="1:7" s="66" customFormat="1" ht="12" customHeight="1">
      <c r="A38" s="142"/>
      <c r="B38" s="88" t="s">
        <v>24</v>
      </c>
      <c r="C38" s="102">
        <v>85</v>
      </c>
      <c r="D38" s="98">
        <v>0</v>
      </c>
      <c r="E38" s="98">
        <v>23</v>
      </c>
      <c r="F38" s="40">
        <v>58</v>
      </c>
      <c r="G38" s="40">
        <v>4</v>
      </c>
    </row>
    <row r="39" spans="1:7" s="39" customFormat="1" ht="12" customHeight="1">
      <c r="A39" s="142"/>
      <c r="B39" s="87"/>
      <c r="C39" s="77">
        <v>100</v>
      </c>
      <c r="D39" s="97">
        <f>D38/$C$38*100</f>
        <v>0</v>
      </c>
      <c r="E39" s="97">
        <f>E38/$C$38*100</f>
        <v>27.058823529411764</v>
      </c>
      <c r="F39" s="97">
        <f t="shared" ref="F39:G39" si="14">F38/$C$38*100</f>
        <v>68.235294117647058</v>
      </c>
      <c r="G39" s="97">
        <f t="shared" si="14"/>
        <v>4.7058823529411766</v>
      </c>
    </row>
    <row r="40" spans="1:7" s="66" customFormat="1" ht="12" customHeight="1">
      <c r="A40" s="142"/>
      <c r="B40" s="88" t="s">
        <v>25</v>
      </c>
      <c r="C40" s="76">
        <v>75</v>
      </c>
      <c r="D40" s="96">
        <v>3</v>
      </c>
      <c r="E40" s="96">
        <v>9</v>
      </c>
      <c r="F40" s="41">
        <v>63</v>
      </c>
      <c r="G40" s="41">
        <v>0</v>
      </c>
    </row>
    <row r="41" spans="1:7" s="39" customFormat="1" ht="12" customHeight="1">
      <c r="A41" s="142"/>
      <c r="B41" s="87"/>
      <c r="C41" s="76">
        <v>100</v>
      </c>
      <c r="D41" s="97">
        <f>D40/$C$40*100</f>
        <v>4</v>
      </c>
      <c r="E41" s="97">
        <f>E40/$C$40*100</f>
        <v>12</v>
      </c>
      <c r="F41" s="97">
        <f t="shared" ref="F41:G41" si="15">F40/$C$40*100</f>
        <v>84</v>
      </c>
      <c r="G41" s="97">
        <f t="shared" si="15"/>
        <v>0</v>
      </c>
    </row>
    <row r="42" spans="1:7" s="37" customFormat="1" ht="12" customHeight="1">
      <c r="A42" s="142"/>
      <c r="B42" s="91" t="s">
        <v>26</v>
      </c>
      <c r="C42" s="102">
        <v>111</v>
      </c>
      <c r="D42" s="98">
        <v>4</v>
      </c>
      <c r="E42" s="98">
        <v>24</v>
      </c>
      <c r="F42" s="40">
        <v>80</v>
      </c>
      <c r="G42" s="40">
        <v>3</v>
      </c>
    </row>
    <row r="43" spans="1:7" s="39" customFormat="1" ht="12" customHeight="1">
      <c r="A43" s="142"/>
      <c r="B43" s="87"/>
      <c r="C43" s="77">
        <v>100</v>
      </c>
      <c r="D43" s="97">
        <f>D42/$C$42*100</f>
        <v>3.6036036036036037</v>
      </c>
      <c r="E43" s="97">
        <f>E42/$C$42*100</f>
        <v>21.621621621621621</v>
      </c>
      <c r="F43" s="97">
        <f t="shared" ref="F43:G43" si="16">F42/$C$42*100</f>
        <v>72.072072072072075</v>
      </c>
      <c r="G43" s="97">
        <f t="shared" si="16"/>
        <v>2.7027027027027026</v>
      </c>
    </row>
    <row r="44" spans="1:7" s="37" customFormat="1" ht="12" customHeight="1">
      <c r="A44" s="142"/>
      <c r="B44" s="88" t="s">
        <v>27</v>
      </c>
      <c r="C44" s="76">
        <v>116</v>
      </c>
      <c r="D44" s="96">
        <v>5</v>
      </c>
      <c r="E44" s="96">
        <v>15</v>
      </c>
      <c r="F44" s="41">
        <v>93</v>
      </c>
      <c r="G44" s="41">
        <v>3</v>
      </c>
    </row>
    <row r="45" spans="1:7" s="39" customFormat="1" ht="12" customHeight="1">
      <c r="A45" s="142"/>
      <c r="B45" s="87"/>
      <c r="C45" s="76">
        <v>100</v>
      </c>
      <c r="D45" s="97">
        <f>D44/$C$44*100</f>
        <v>4.3103448275862073</v>
      </c>
      <c r="E45" s="97">
        <f>E44/$C$44*100</f>
        <v>12.931034482758621</v>
      </c>
      <c r="F45" s="97">
        <f t="shared" ref="F45:G45" si="17">F44/$C$44*100</f>
        <v>80.172413793103445</v>
      </c>
      <c r="G45" s="97">
        <f t="shared" si="17"/>
        <v>2.5862068965517242</v>
      </c>
    </row>
    <row r="46" spans="1:7" s="37" customFormat="1" ht="12" customHeight="1">
      <c r="A46" s="142"/>
      <c r="B46" s="91" t="s">
        <v>28</v>
      </c>
      <c r="C46" s="102">
        <v>116</v>
      </c>
      <c r="D46" s="98">
        <v>4</v>
      </c>
      <c r="E46" s="98">
        <v>25</v>
      </c>
      <c r="F46" s="40">
        <v>83</v>
      </c>
      <c r="G46" s="40">
        <v>4</v>
      </c>
    </row>
    <row r="47" spans="1:7" s="39" customFormat="1" ht="12" customHeight="1">
      <c r="A47" s="142"/>
      <c r="B47" s="87"/>
      <c r="C47" s="77">
        <v>100</v>
      </c>
      <c r="D47" s="97">
        <f>D46/$C$46*100</f>
        <v>3.4482758620689653</v>
      </c>
      <c r="E47" s="97">
        <f>E46/$C$46*100</f>
        <v>21.551724137931032</v>
      </c>
      <c r="F47" s="97">
        <f t="shared" ref="F47:G47" si="18">F46/$C$46*100</f>
        <v>71.551724137931032</v>
      </c>
      <c r="G47" s="97">
        <f t="shared" si="18"/>
        <v>3.4482758620689653</v>
      </c>
    </row>
    <row r="48" spans="1:7" s="66" customFormat="1" ht="12" customHeight="1">
      <c r="A48" s="142"/>
      <c r="B48" s="88" t="s">
        <v>29</v>
      </c>
      <c r="C48" s="76">
        <v>134</v>
      </c>
      <c r="D48" s="96">
        <v>5</v>
      </c>
      <c r="E48" s="96">
        <v>24</v>
      </c>
      <c r="F48" s="41">
        <v>100</v>
      </c>
      <c r="G48" s="41">
        <v>5</v>
      </c>
    </row>
    <row r="49" spans="1:7" s="39" customFormat="1" ht="12" customHeight="1">
      <c r="A49" s="142"/>
      <c r="B49" s="87"/>
      <c r="C49" s="76">
        <v>100</v>
      </c>
      <c r="D49" s="97">
        <f>D48/$C$48*100</f>
        <v>3.7313432835820892</v>
      </c>
      <c r="E49" s="97">
        <f>E48/$C$48*100</f>
        <v>17.910447761194028</v>
      </c>
      <c r="F49" s="97">
        <f t="shared" ref="F49:G49" si="19">F48/$C$48*100</f>
        <v>74.626865671641795</v>
      </c>
      <c r="G49" s="97">
        <f t="shared" si="19"/>
        <v>3.7313432835820892</v>
      </c>
    </row>
    <row r="50" spans="1:7" s="66" customFormat="1" ht="12" customHeight="1">
      <c r="A50" s="142"/>
      <c r="B50" s="88" t="s">
        <v>30</v>
      </c>
      <c r="C50" s="102">
        <v>117</v>
      </c>
      <c r="D50" s="98">
        <v>3</v>
      </c>
      <c r="E50" s="98">
        <v>16</v>
      </c>
      <c r="F50" s="40">
        <v>98</v>
      </c>
      <c r="G50" s="40">
        <v>0</v>
      </c>
    </row>
    <row r="51" spans="1:7" s="39" customFormat="1" ht="12" customHeight="1">
      <c r="A51" s="142"/>
      <c r="B51" s="87"/>
      <c r="C51" s="77">
        <v>100</v>
      </c>
      <c r="D51" s="97">
        <f>D50/$C$50*100</f>
        <v>2.5641025641025639</v>
      </c>
      <c r="E51" s="97">
        <f>E50/$C$50*100</f>
        <v>13.675213675213676</v>
      </c>
      <c r="F51" s="97">
        <f t="shared" ref="F51:G51" si="20">F50/$C$50*100</f>
        <v>83.760683760683762</v>
      </c>
      <c r="G51" s="97">
        <f t="shared" si="20"/>
        <v>0</v>
      </c>
    </row>
    <row r="52" spans="1:7" s="66" customFormat="1" ht="12" customHeight="1">
      <c r="A52" s="142"/>
      <c r="B52" s="88" t="s">
        <v>12</v>
      </c>
      <c r="C52" s="76">
        <v>6</v>
      </c>
      <c r="D52" s="96">
        <v>0</v>
      </c>
      <c r="E52" s="96">
        <v>1</v>
      </c>
      <c r="F52" s="41">
        <v>5</v>
      </c>
      <c r="G52" s="41">
        <v>0</v>
      </c>
    </row>
    <row r="53" spans="1:7" s="39" customFormat="1" ht="12" customHeight="1">
      <c r="A53" s="143"/>
      <c r="B53" s="90"/>
      <c r="C53" s="75">
        <v>100</v>
      </c>
      <c r="D53" s="109">
        <f>D52/$C$52*100</f>
        <v>0</v>
      </c>
      <c r="E53" s="109">
        <f>E52/$C$52*100</f>
        <v>16.666666666666664</v>
      </c>
      <c r="F53" s="109">
        <f t="shared" ref="F53:G53" si="21">F52/$C$52*100</f>
        <v>83.333333333333343</v>
      </c>
      <c r="G53" s="109">
        <f t="shared" si="21"/>
        <v>0</v>
      </c>
    </row>
    <row r="54" spans="1:7" s="39" customFormat="1" ht="12" customHeight="1">
      <c r="A54" s="141" t="s">
        <v>42</v>
      </c>
      <c r="B54" s="119" t="s">
        <v>53</v>
      </c>
      <c r="C54" s="101">
        <v>269</v>
      </c>
      <c r="D54" s="85">
        <v>7</v>
      </c>
      <c r="E54" s="85">
        <v>46</v>
      </c>
      <c r="F54" s="36">
        <v>213</v>
      </c>
      <c r="G54" s="36">
        <v>3</v>
      </c>
    </row>
    <row r="55" spans="1:7" s="39" customFormat="1" ht="12" customHeight="1">
      <c r="A55" s="142"/>
      <c r="B55" s="92"/>
      <c r="C55" s="77">
        <v>100</v>
      </c>
      <c r="D55" s="97">
        <f>D54/$C$54*100</f>
        <v>2.6022304832713754</v>
      </c>
      <c r="E55" s="97">
        <f>E54/$C$54*100</f>
        <v>17.100371747211895</v>
      </c>
      <c r="F55" s="97">
        <f t="shared" ref="F55:G55" si="22">F54/$C$54*100</f>
        <v>79.182156133828997</v>
      </c>
      <c r="G55" s="97">
        <f t="shared" si="22"/>
        <v>1.1152416356877324</v>
      </c>
    </row>
    <row r="56" spans="1:7" s="39" customFormat="1" ht="12" customHeight="1">
      <c r="A56" s="142"/>
      <c r="B56" s="93" t="s">
        <v>43</v>
      </c>
      <c r="C56" s="76">
        <v>46</v>
      </c>
      <c r="D56" s="96">
        <v>1</v>
      </c>
      <c r="E56" s="96">
        <v>8</v>
      </c>
      <c r="F56" s="41">
        <v>37</v>
      </c>
      <c r="G56" s="41">
        <v>0</v>
      </c>
    </row>
    <row r="57" spans="1:7" s="39" customFormat="1" ht="12" customHeight="1">
      <c r="A57" s="142"/>
      <c r="B57" s="92"/>
      <c r="C57" s="76">
        <v>100</v>
      </c>
      <c r="D57" s="97">
        <f>D56/$C$56*100</f>
        <v>2.1739130434782608</v>
      </c>
      <c r="E57" s="97">
        <f>E56/$C$56*100</f>
        <v>17.391304347826086</v>
      </c>
      <c r="F57" s="97">
        <f t="shared" ref="F57:G57" si="23">F56/$C$56*100</f>
        <v>80.434782608695656</v>
      </c>
      <c r="G57" s="97">
        <f t="shared" si="23"/>
        <v>0</v>
      </c>
    </row>
    <row r="58" spans="1:7" s="39" customFormat="1" ht="12" customHeight="1">
      <c r="A58" s="142"/>
      <c r="B58" s="93" t="s">
        <v>44</v>
      </c>
      <c r="C58" s="102">
        <v>83</v>
      </c>
      <c r="D58" s="98">
        <v>0</v>
      </c>
      <c r="E58" s="98">
        <v>14</v>
      </c>
      <c r="F58" s="40">
        <v>68</v>
      </c>
      <c r="G58" s="40">
        <v>1</v>
      </c>
    </row>
    <row r="59" spans="1:7" s="39" customFormat="1" ht="12" customHeight="1">
      <c r="A59" s="142"/>
      <c r="B59" s="92"/>
      <c r="C59" s="77">
        <v>100</v>
      </c>
      <c r="D59" s="97">
        <f>D58/$C$58*100</f>
        <v>0</v>
      </c>
      <c r="E59" s="97">
        <f>E58/$C$58*100</f>
        <v>16.867469879518072</v>
      </c>
      <c r="F59" s="97">
        <f t="shared" ref="F59:G59" si="24">F58/$C$58*100</f>
        <v>81.92771084337349</v>
      </c>
      <c r="G59" s="97">
        <f t="shared" si="24"/>
        <v>1.2048192771084338</v>
      </c>
    </row>
    <row r="60" spans="1:7" s="39" customFormat="1" ht="12" customHeight="1">
      <c r="A60" s="142"/>
      <c r="B60" s="93" t="s">
        <v>45</v>
      </c>
      <c r="C60" s="76">
        <v>174</v>
      </c>
      <c r="D60" s="96">
        <v>5</v>
      </c>
      <c r="E60" s="96">
        <v>25</v>
      </c>
      <c r="F60" s="41">
        <v>142</v>
      </c>
      <c r="G60" s="41">
        <v>2</v>
      </c>
    </row>
    <row r="61" spans="1:7" s="39" customFormat="1" ht="12" customHeight="1">
      <c r="A61" s="142"/>
      <c r="B61" s="92"/>
      <c r="C61" s="77">
        <v>100</v>
      </c>
      <c r="D61" s="97">
        <f>D60/$C$60*100</f>
        <v>2.8735632183908044</v>
      </c>
      <c r="E61" s="97">
        <f>E60/$C$60*100</f>
        <v>14.367816091954023</v>
      </c>
      <c r="F61" s="97">
        <f t="shared" ref="F61:G61" si="25">F60/$C$60*100</f>
        <v>81.609195402298852</v>
      </c>
      <c r="G61" s="97">
        <f t="shared" si="25"/>
        <v>1.1494252873563218</v>
      </c>
    </row>
    <row r="62" spans="1:7" s="39" customFormat="1" ht="12" customHeight="1">
      <c r="A62" s="142"/>
      <c r="B62" s="93" t="s">
        <v>46</v>
      </c>
      <c r="C62" s="102">
        <v>299</v>
      </c>
      <c r="D62" s="98">
        <v>6</v>
      </c>
      <c r="E62" s="98">
        <v>48</v>
      </c>
      <c r="F62" s="40">
        <v>234</v>
      </c>
      <c r="G62" s="40">
        <v>11</v>
      </c>
    </row>
    <row r="63" spans="1:7" s="39" customFormat="1" ht="12" customHeight="1">
      <c r="A63" s="142"/>
      <c r="B63" s="92"/>
      <c r="C63" s="77">
        <v>100</v>
      </c>
      <c r="D63" s="97">
        <f>D62/$C$62*100</f>
        <v>2.0066889632107023</v>
      </c>
      <c r="E63" s="97">
        <f>E62/$C$62*100</f>
        <v>16.053511705685619</v>
      </c>
      <c r="F63" s="97">
        <f t="shared" ref="F63:G63" si="26">F62/$C$62*100</f>
        <v>78.260869565217391</v>
      </c>
      <c r="G63" s="97">
        <f t="shared" si="26"/>
        <v>3.6789297658862878</v>
      </c>
    </row>
    <row r="64" spans="1:7" s="39" customFormat="1" ht="12" customHeight="1">
      <c r="A64" s="142"/>
      <c r="B64" s="95" t="s">
        <v>47</v>
      </c>
      <c r="C64" s="76">
        <v>17</v>
      </c>
      <c r="D64" s="96">
        <v>0</v>
      </c>
      <c r="E64" s="96">
        <v>0</v>
      </c>
      <c r="F64" s="41">
        <v>17</v>
      </c>
      <c r="G64" s="41">
        <v>0</v>
      </c>
    </row>
    <row r="65" spans="1:7" s="39" customFormat="1" ht="12" customHeight="1">
      <c r="A65" s="142"/>
      <c r="B65" s="92"/>
      <c r="C65" s="76">
        <v>100</v>
      </c>
      <c r="D65" s="97">
        <f>D64/$C$64*100</f>
        <v>0</v>
      </c>
      <c r="E65" s="97">
        <f>E64/$C$64*100</f>
        <v>0</v>
      </c>
      <c r="F65" s="97">
        <f t="shared" ref="F65:G65" si="27">F64/$C$64*100</f>
        <v>100</v>
      </c>
      <c r="G65" s="97">
        <f t="shared" si="27"/>
        <v>0</v>
      </c>
    </row>
    <row r="66" spans="1:7" s="39" customFormat="1" ht="12" customHeight="1">
      <c r="A66" s="142"/>
      <c r="B66" s="93" t="s">
        <v>48</v>
      </c>
      <c r="C66" s="102">
        <v>243</v>
      </c>
      <c r="D66" s="98">
        <v>12</v>
      </c>
      <c r="E66" s="98">
        <v>65</v>
      </c>
      <c r="F66" s="40">
        <v>157</v>
      </c>
      <c r="G66" s="40">
        <v>9</v>
      </c>
    </row>
    <row r="67" spans="1:7" s="39" customFormat="1" ht="12" customHeight="1">
      <c r="A67" s="142"/>
      <c r="B67" s="92"/>
      <c r="C67" s="77">
        <v>100</v>
      </c>
      <c r="D67" s="97">
        <f>D66/$C$66*100</f>
        <v>4.9382716049382713</v>
      </c>
      <c r="E67" s="97">
        <f>E66/$C$66*100</f>
        <v>26.748971193415638</v>
      </c>
      <c r="F67" s="97">
        <f t="shared" ref="F67:G67" si="28">F66/$C$66*100</f>
        <v>64.609053497942384</v>
      </c>
      <c r="G67" s="97">
        <f t="shared" si="28"/>
        <v>3.7037037037037033</v>
      </c>
    </row>
    <row r="68" spans="1:7" s="39" customFormat="1" ht="12" customHeight="1">
      <c r="A68" s="142"/>
      <c r="B68" s="93" t="s">
        <v>49</v>
      </c>
      <c r="C68" s="102">
        <v>29</v>
      </c>
      <c r="D68" s="98">
        <v>1</v>
      </c>
      <c r="E68" s="98">
        <v>2</v>
      </c>
      <c r="F68" s="40">
        <v>26</v>
      </c>
      <c r="G68" s="40">
        <v>0</v>
      </c>
    </row>
    <row r="69" spans="1:7" s="39" customFormat="1" ht="12" customHeight="1">
      <c r="A69" s="142"/>
      <c r="B69" s="92"/>
      <c r="C69" s="77">
        <v>100</v>
      </c>
      <c r="D69" s="97">
        <f>D68/$C$68*100</f>
        <v>3.4482758620689653</v>
      </c>
      <c r="E69" s="97">
        <f>E68/$C$68*100</f>
        <v>6.8965517241379306</v>
      </c>
      <c r="F69" s="97">
        <f t="shared" ref="F69:G69" si="29">F68/$C$68*100</f>
        <v>89.65517241379311</v>
      </c>
      <c r="G69" s="97">
        <f t="shared" si="29"/>
        <v>0</v>
      </c>
    </row>
    <row r="70" spans="1:7" s="66" customFormat="1" ht="12" customHeight="1">
      <c r="A70" s="142"/>
      <c r="B70" s="93" t="s">
        <v>50</v>
      </c>
      <c r="C70" s="76">
        <v>11</v>
      </c>
      <c r="D70" s="96">
        <v>0</v>
      </c>
      <c r="E70" s="96">
        <v>3</v>
      </c>
      <c r="F70" s="41">
        <v>8</v>
      </c>
      <c r="G70" s="41">
        <v>0</v>
      </c>
    </row>
    <row r="71" spans="1:7" s="39" customFormat="1" ht="12" customHeight="1">
      <c r="A71" s="143"/>
      <c r="B71" s="94"/>
      <c r="C71" s="75">
        <v>100</v>
      </c>
      <c r="D71" s="109">
        <f>D70/$C$70*100</f>
        <v>0</v>
      </c>
      <c r="E71" s="109">
        <f>E70/$C$70*100</f>
        <v>27.27272727272727</v>
      </c>
      <c r="F71" s="109">
        <f t="shared" ref="F71:G71" si="30">F70/$C$70*100</f>
        <v>72.727272727272734</v>
      </c>
      <c r="G71" s="109">
        <f t="shared" si="30"/>
        <v>0</v>
      </c>
    </row>
    <row r="72" spans="1:7" ht="11.25" customHeight="1">
      <c r="A72" s="144" t="s">
        <v>154</v>
      </c>
      <c r="B72" s="103" t="s">
        <v>58</v>
      </c>
      <c r="C72" s="101">
        <v>579</v>
      </c>
      <c r="D72" s="104">
        <v>19</v>
      </c>
      <c r="E72" s="104">
        <v>122</v>
      </c>
      <c r="F72" s="105">
        <v>422</v>
      </c>
      <c r="G72" s="105">
        <v>16</v>
      </c>
    </row>
    <row r="73" spans="1:7" ht="11.25">
      <c r="A73" s="145"/>
      <c r="B73" s="89"/>
      <c r="C73" s="76">
        <v>100</v>
      </c>
      <c r="D73" s="97">
        <f>D72/$C$72*100</f>
        <v>3.2815198618307431</v>
      </c>
      <c r="E73" s="97">
        <f t="shared" ref="E73:G73" si="31">E72/$C$72*100</f>
        <v>21.070811744386873</v>
      </c>
      <c r="F73" s="97">
        <f t="shared" si="31"/>
        <v>72.884283246977546</v>
      </c>
      <c r="G73" s="97">
        <f t="shared" si="31"/>
        <v>2.7633851468048358</v>
      </c>
    </row>
    <row r="74" spans="1:7" ht="11.25">
      <c r="A74" s="145"/>
      <c r="B74" s="110" t="s">
        <v>59</v>
      </c>
      <c r="C74" s="102">
        <v>603</v>
      </c>
      <c r="D74" s="106">
        <v>20</v>
      </c>
      <c r="E74" s="106">
        <v>107</v>
      </c>
      <c r="F74" s="107">
        <v>458</v>
      </c>
      <c r="G74" s="107">
        <v>18</v>
      </c>
    </row>
    <row r="75" spans="1:7" ht="11.25">
      <c r="A75" s="145"/>
      <c r="B75" s="92"/>
      <c r="C75" s="77">
        <v>100</v>
      </c>
      <c r="D75" s="97">
        <f>D74/$C$74*100</f>
        <v>3.3167495854063018</v>
      </c>
      <c r="E75" s="97">
        <f t="shared" ref="E75:G75" si="32">E74/$C$74*100</f>
        <v>17.744610281923716</v>
      </c>
      <c r="F75" s="97">
        <f t="shared" si="32"/>
        <v>75.953565505804306</v>
      </c>
      <c r="G75" s="97">
        <f t="shared" si="32"/>
        <v>2.9850746268656714</v>
      </c>
    </row>
    <row r="76" spans="1:7" ht="11.25">
      <c r="A76" s="145"/>
      <c r="B76" s="110" t="s">
        <v>60</v>
      </c>
      <c r="C76" s="76">
        <v>146</v>
      </c>
      <c r="D76" s="106">
        <v>3</v>
      </c>
      <c r="E76" s="106">
        <v>31</v>
      </c>
      <c r="F76" s="107">
        <v>107</v>
      </c>
      <c r="G76" s="107">
        <v>5</v>
      </c>
    </row>
    <row r="77" spans="1:7" ht="11.25">
      <c r="A77" s="145"/>
      <c r="B77" s="92"/>
      <c r="C77" s="77">
        <v>100</v>
      </c>
      <c r="D77" s="97">
        <f>D76/$C$76*100</f>
        <v>2.054794520547945</v>
      </c>
      <c r="E77" s="97">
        <f t="shared" ref="E77:G77" si="33">E76/$C$76*100</f>
        <v>21.232876712328768</v>
      </c>
      <c r="F77" s="97">
        <f t="shared" si="33"/>
        <v>73.287671232876718</v>
      </c>
      <c r="G77" s="97">
        <f t="shared" si="33"/>
        <v>3.4246575342465753</v>
      </c>
    </row>
    <row r="78" spans="1:7" ht="11.25">
      <c r="A78" s="145"/>
      <c r="B78" s="110" t="s">
        <v>61</v>
      </c>
      <c r="C78" s="102">
        <v>293</v>
      </c>
      <c r="D78" s="106">
        <v>5</v>
      </c>
      <c r="E78" s="106">
        <v>56</v>
      </c>
      <c r="F78" s="107">
        <v>228</v>
      </c>
      <c r="G78" s="107">
        <v>4</v>
      </c>
    </row>
    <row r="79" spans="1:7" ht="11.25">
      <c r="A79" s="145"/>
      <c r="B79" s="92"/>
      <c r="C79" s="77">
        <v>100</v>
      </c>
      <c r="D79" s="97">
        <f>D78/$C$78*100</f>
        <v>1.7064846416382253</v>
      </c>
      <c r="E79" s="97">
        <f t="shared" ref="E79:G79" si="34">E78/$C$78*100</f>
        <v>19.112627986348123</v>
      </c>
      <c r="F79" s="97">
        <f t="shared" si="34"/>
        <v>77.815699658703068</v>
      </c>
      <c r="G79" s="97">
        <f t="shared" si="34"/>
        <v>1.3651877133105803</v>
      </c>
    </row>
    <row r="80" spans="1:7" ht="11.25">
      <c r="A80" s="145"/>
      <c r="B80" s="110" t="s">
        <v>62</v>
      </c>
      <c r="C80" s="76">
        <v>82</v>
      </c>
      <c r="D80" s="106">
        <v>0</v>
      </c>
      <c r="E80" s="106">
        <v>9</v>
      </c>
      <c r="F80" s="107">
        <v>71</v>
      </c>
      <c r="G80" s="107">
        <v>2</v>
      </c>
    </row>
    <row r="81" spans="1:7" ht="11.25">
      <c r="A81" s="145"/>
      <c r="B81" s="92"/>
      <c r="C81" s="77">
        <v>100</v>
      </c>
      <c r="D81" s="97">
        <f>D80/$C$80*100</f>
        <v>0</v>
      </c>
      <c r="E81" s="97">
        <f t="shared" ref="E81:G81" si="35">E80/$C$80*100</f>
        <v>10.975609756097562</v>
      </c>
      <c r="F81" s="97">
        <f t="shared" si="35"/>
        <v>86.58536585365853</v>
      </c>
      <c r="G81" s="97">
        <f t="shared" si="35"/>
        <v>2.4390243902439024</v>
      </c>
    </row>
    <row r="82" spans="1:7" ht="11.25">
      <c r="A82" s="145"/>
      <c r="B82" s="110" t="s">
        <v>63</v>
      </c>
      <c r="C82" s="102">
        <v>912</v>
      </c>
      <c r="D82" s="106">
        <v>29</v>
      </c>
      <c r="E82" s="106">
        <v>176</v>
      </c>
      <c r="F82" s="107">
        <v>687</v>
      </c>
      <c r="G82" s="107">
        <v>20</v>
      </c>
    </row>
    <row r="83" spans="1:7" ht="11.25">
      <c r="A83" s="145"/>
      <c r="B83" s="92"/>
      <c r="C83" s="77">
        <v>100</v>
      </c>
      <c r="D83" s="97">
        <f>D82/$C$82*100</f>
        <v>3.179824561403509</v>
      </c>
      <c r="E83" s="97">
        <f t="shared" ref="E83:G83" si="36">E82/$C$82*100</f>
        <v>19.298245614035086</v>
      </c>
      <c r="F83" s="97">
        <f t="shared" si="36"/>
        <v>75.328947368421055</v>
      </c>
      <c r="G83" s="97">
        <f t="shared" si="36"/>
        <v>2.1929824561403506</v>
      </c>
    </row>
    <row r="84" spans="1:7" ht="11.25">
      <c r="A84" s="145"/>
      <c r="B84" s="110" t="s">
        <v>64</v>
      </c>
      <c r="C84" s="76">
        <v>207</v>
      </c>
      <c r="D84" s="106">
        <v>8</v>
      </c>
      <c r="E84" s="106">
        <v>50</v>
      </c>
      <c r="F84" s="107">
        <v>146</v>
      </c>
      <c r="G84" s="107">
        <v>3</v>
      </c>
    </row>
    <row r="85" spans="1:7" ht="11.25">
      <c r="A85" s="145"/>
      <c r="B85" s="92"/>
      <c r="C85" s="77">
        <v>100</v>
      </c>
      <c r="D85" s="97">
        <f>D84/$C$84*100</f>
        <v>3.8647342995169081</v>
      </c>
      <c r="E85" s="97">
        <f t="shared" ref="E85:G85" si="37">E84/$C$84*100</f>
        <v>24.154589371980677</v>
      </c>
      <c r="F85" s="97">
        <f t="shared" si="37"/>
        <v>70.531400966183583</v>
      </c>
      <c r="G85" s="97">
        <f t="shared" si="37"/>
        <v>1.4492753623188406</v>
      </c>
    </row>
    <row r="86" spans="1:7" ht="11.25">
      <c r="A86" s="145"/>
      <c r="B86" s="108" t="s">
        <v>65</v>
      </c>
      <c r="C86" s="76">
        <v>732</v>
      </c>
      <c r="D86" s="106">
        <v>26</v>
      </c>
      <c r="E86" s="106">
        <v>143</v>
      </c>
      <c r="F86" s="107">
        <v>549</v>
      </c>
      <c r="G86" s="107">
        <v>14</v>
      </c>
    </row>
    <row r="87" spans="1:7" ht="11.25">
      <c r="A87" s="145"/>
      <c r="B87" s="92"/>
      <c r="C87" s="77">
        <v>100</v>
      </c>
      <c r="D87" s="115">
        <f>D86/$C$86*100</f>
        <v>3.5519125683060109</v>
      </c>
      <c r="E87" s="115">
        <f t="shared" ref="E87:G87" si="38">E86/$C$86*100</f>
        <v>19.535519125683059</v>
      </c>
      <c r="F87" s="115">
        <f t="shared" si="38"/>
        <v>75</v>
      </c>
      <c r="G87" s="115">
        <f t="shared" si="38"/>
        <v>1.9125683060109291</v>
      </c>
    </row>
    <row r="88" spans="1:7" ht="11.25">
      <c r="A88" s="145"/>
      <c r="B88" s="117" t="s">
        <v>66</v>
      </c>
      <c r="C88" s="76">
        <v>222</v>
      </c>
      <c r="D88" s="118">
        <v>6</v>
      </c>
      <c r="E88" s="118">
        <v>44</v>
      </c>
      <c r="F88" s="118">
        <v>167</v>
      </c>
      <c r="G88" s="118">
        <v>5</v>
      </c>
    </row>
    <row r="89" spans="1:7" ht="11.25">
      <c r="A89" s="145"/>
      <c r="B89" s="92"/>
      <c r="C89" s="77">
        <v>100</v>
      </c>
      <c r="D89" s="97">
        <f>D88/$C$88*100</f>
        <v>2.7027027027027026</v>
      </c>
      <c r="E89" s="97">
        <f t="shared" ref="E89:G89" si="39">E88/$C$88*100</f>
        <v>19.81981981981982</v>
      </c>
      <c r="F89" s="97">
        <f t="shared" si="39"/>
        <v>75.225225225225216</v>
      </c>
      <c r="G89" s="97">
        <f t="shared" si="39"/>
        <v>2.2522522522522523</v>
      </c>
    </row>
    <row r="90" spans="1:7" ht="11.25">
      <c r="A90" s="145"/>
      <c r="B90" s="110" t="s">
        <v>49</v>
      </c>
      <c r="C90" s="102">
        <v>5</v>
      </c>
      <c r="D90" s="106">
        <v>1</v>
      </c>
      <c r="E90" s="106">
        <v>0</v>
      </c>
      <c r="F90" s="107">
        <v>4</v>
      </c>
      <c r="G90" s="107">
        <v>0</v>
      </c>
    </row>
    <row r="91" spans="1:7" ht="11.25">
      <c r="A91" s="145"/>
      <c r="B91" s="92"/>
      <c r="C91" s="77">
        <v>100</v>
      </c>
      <c r="D91" s="97">
        <f>D90/$C$90*100</f>
        <v>20</v>
      </c>
      <c r="E91" s="97">
        <f t="shared" ref="E91:G91" si="40">E90/$C$90*100</f>
        <v>0</v>
      </c>
      <c r="F91" s="97">
        <f t="shared" si="40"/>
        <v>80</v>
      </c>
      <c r="G91" s="97">
        <f t="shared" si="40"/>
        <v>0</v>
      </c>
    </row>
    <row r="92" spans="1:7" ht="11.25">
      <c r="A92" s="145"/>
      <c r="B92" s="110" t="s">
        <v>67</v>
      </c>
      <c r="C92" s="76">
        <v>31</v>
      </c>
      <c r="D92" s="106">
        <v>0</v>
      </c>
      <c r="E92" s="106">
        <v>3</v>
      </c>
      <c r="F92" s="107">
        <v>28</v>
      </c>
      <c r="G92" s="107">
        <v>0</v>
      </c>
    </row>
    <row r="93" spans="1:7" ht="11.25">
      <c r="A93" s="145"/>
      <c r="B93" s="92"/>
      <c r="C93" s="77">
        <v>100</v>
      </c>
      <c r="D93" s="97">
        <f>D92/$C$92*100</f>
        <v>0</v>
      </c>
      <c r="E93" s="97">
        <f t="shared" ref="E93:G93" si="41">E92/$C$92*100</f>
        <v>9.67741935483871</v>
      </c>
      <c r="F93" s="97">
        <f t="shared" si="41"/>
        <v>90.322580645161281</v>
      </c>
      <c r="G93" s="97">
        <f t="shared" si="41"/>
        <v>0</v>
      </c>
    </row>
    <row r="94" spans="1:7" ht="11.25">
      <c r="A94" s="145"/>
      <c r="B94" s="110" t="s">
        <v>68</v>
      </c>
      <c r="C94" s="102">
        <v>8</v>
      </c>
      <c r="D94" s="106">
        <v>0</v>
      </c>
      <c r="E94" s="106">
        <v>1</v>
      </c>
      <c r="F94" s="107">
        <v>7</v>
      </c>
      <c r="G94" s="107">
        <v>0</v>
      </c>
    </row>
    <row r="95" spans="1:7" ht="11.25">
      <c r="A95" s="146"/>
      <c r="B95" s="94"/>
      <c r="C95" s="75">
        <v>100</v>
      </c>
      <c r="D95" s="109">
        <f>D94/$C$94*100</f>
        <v>0</v>
      </c>
      <c r="E95" s="109">
        <f t="shared" ref="E95:G95" si="42">E94/$C$94*100</f>
        <v>12.5</v>
      </c>
      <c r="F95" s="109">
        <f t="shared" si="42"/>
        <v>87.5</v>
      </c>
      <c r="G95" s="109">
        <f t="shared" si="42"/>
        <v>0</v>
      </c>
    </row>
  </sheetData>
  <mergeCells count="6">
    <mergeCell ref="A72:A95"/>
    <mergeCell ref="A4:H4"/>
    <mergeCell ref="A12:A17"/>
    <mergeCell ref="A18:A31"/>
    <mergeCell ref="A32:A53"/>
    <mergeCell ref="A54:A71"/>
  </mergeCells>
  <phoneticPr fontId="5"/>
  <pageMargins left="1.5748031496062993" right="0.19685039370078741" top="0.19685039370078741" bottom="0.27559055118110237" header="0.31496062992125984" footer="0.23622047244094491"/>
  <pageSetup paperSize="9" orientation="portrait" useFirstPageNumber="1" r:id="rId1"/>
  <rowBreaks count="1" manualBreakCount="1">
    <brk id="53" max="1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11" width="6.625" style="1" customWidth="1"/>
    <col min="12" max="16384" width="9" style="2"/>
  </cols>
  <sheetData>
    <row r="1" spans="1:11" ht="22.5" customHeight="1" thickBot="1">
      <c r="A1" s="126" t="s">
        <v>139</v>
      </c>
      <c r="B1" s="5"/>
      <c r="C1" s="32"/>
      <c r="D1" s="2"/>
      <c r="E1" s="5"/>
      <c r="F1" s="2"/>
      <c r="G1" s="2"/>
      <c r="H1" s="2"/>
      <c r="I1" s="2"/>
      <c r="J1" s="2"/>
      <c r="K1" s="2"/>
    </row>
    <row r="2" spans="1:11" ht="11.25" customHeight="1">
      <c r="D2" s="79"/>
      <c r="F2" s="79"/>
      <c r="G2" s="2"/>
      <c r="H2" s="2"/>
      <c r="I2" s="2"/>
      <c r="J2" s="2"/>
      <c r="K2" s="2"/>
    </row>
    <row r="3" spans="1:11" ht="36.75" customHeight="1">
      <c r="A3" s="148" t="s">
        <v>177</v>
      </c>
      <c r="B3" s="148"/>
      <c r="C3" s="148"/>
      <c r="D3" s="148"/>
      <c r="E3" s="148"/>
      <c r="F3" s="148"/>
      <c r="G3" s="148"/>
      <c r="H3" s="148"/>
      <c r="I3" s="148"/>
      <c r="J3" s="148"/>
      <c r="K3" s="148"/>
    </row>
    <row r="4" spans="1:11" ht="36.75" customHeight="1">
      <c r="A4" s="147" t="s">
        <v>178</v>
      </c>
      <c r="B4" s="147"/>
      <c r="C4" s="147"/>
      <c r="D4" s="147"/>
      <c r="E4" s="147"/>
      <c r="F4" s="147"/>
      <c r="G4" s="147"/>
      <c r="H4" s="147"/>
      <c r="I4" s="147"/>
      <c r="J4" s="147"/>
      <c r="K4" s="147"/>
    </row>
    <row r="5" spans="1:11" ht="11.25">
      <c r="B5" s="83"/>
      <c r="C5" s="84"/>
      <c r="D5" s="2"/>
      <c r="E5" s="78"/>
      <c r="F5" s="2"/>
      <c r="G5" s="2"/>
      <c r="H5" s="2"/>
      <c r="I5" s="2"/>
      <c r="J5" s="2"/>
      <c r="K5" s="2"/>
    </row>
    <row r="6" spans="1:11" ht="11.25">
      <c r="B6" s="83"/>
      <c r="C6" s="84"/>
      <c r="D6" s="2"/>
      <c r="E6" s="78"/>
      <c r="F6" s="2"/>
      <c r="G6" s="2"/>
      <c r="H6" s="2"/>
      <c r="I6" s="2"/>
      <c r="J6" s="2"/>
      <c r="K6" s="2"/>
    </row>
    <row r="7" spans="1:11" ht="11.25">
      <c r="A7" s="2"/>
      <c r="B7" s="83"/>
      <c r="C7" s="84"/>
      <c r="D7" s="81"/>
      <c r="E7" s="80"/>
      <c r="F7" s="81"/>
      <c r="G7" s="2"/>
      <c r="H7" s="2"/>
      <c r="I7" s="2"/>
      <c r="J7" s="2"/>
      <c r="K7" s="2"/>
    </row>
    <row r="8" spans="1:11" ht="24" customHeight="1">
      <c r="A8" s="2"/>
      <c r="B8" s="61"/>
      <c r="D8" s="111"/>
      <c r="E8" s="112"/>
      <c r="F8" s="112"/>
      <c r="G8" s="112"/>
      <c r="H8" s="112"/>
      <c r="I8" s="112"/>
      <c r="J8" s="112"/>
      <c r="K8" s="113"/>
    </row>
    <row r="9" spans="1:11" s="4" customFormat="1" ht="180" customHeight="1">
      <c r="A9" s="74" t="s">
        <v>11</v>
      </c>
      <c r="B9" s="3"/>
      <c r="C9" s="62" t="s">
        <v>10</v>
      </c>
      <c r="D9" s="122" t="s">
        <v>171</v>
      </c>
      <c r="E9" s="122" t="s">
        <v>172</v>
      </c>
      <c r="F9" s="122" t="s">
        <v>173</v>
      </c>
      <c r="G9" s="122" t="s">
        <v>174</v>
      </c>
      <c r="H9" s="122" t="s">
        <v>175</v>
      </c>
      <c r="I9" s="122" t="s">
        <v>176</v>
      </c>
      <c r="J9" s="122" t="s">
        <v>90</v>
      </c>
      <c r="K9" s="122" t="s">
        <v>77</v>
      </c>
    </row>
    <row r="10" spans="1:11" s="37" customFormat="1" ht="12" customHeight="1">
      <c r="A10" s="34"/>
      <c r="B10" s="35" t="s">
        <v>7</v>
      </c>
      <c r="C10" s="101">
        <f>問21!D10+問21!E10</f>
        <v>243</v>
      </c>
      <c r="D10" s="57">
        <v>153</v>
      </c>
      <c r="E10" s="57">
        <v>17</v>
      </c>
      <c r="F10" s="85">
        <v>21</v>
      </c>
      <c r="G10" s="85">
        <v>28</v>
      </c>
      <c r="H10" s="85">
        <v>40</v>
      </c>
      <c r="I10" s="85">
        <v>33</v>
      </c>
      <c r="J10" s="85">
        <v>10</v>
      </c>
      <c r="K10" s="85">
        <v>8</v>
      </c>
    </row>
    <row r="11" spans="1:11" s="39" customFormat="1" ht="12" customHeight="1">
      <c r="A11" s="38"/>
      <c r="B11" s="82"/>
      <c r="C11" s="75">
        <v>100</v>
      </c>
      <c r="D11" s="58">
        <f>D10/$C$10*100</f>
        <v>62.962962962962962</v>
      </c>
      <c r="E11" s="58">
        <f t="shared" ref="E11:K11" si="0">E10/$C$10*100</f>
        <v>6.9958847736625511</v>
      </c>
      <c r="F11" s="109">
        <f t="shared" si="0"/>
        <v>8.6419753086419746</v>
      </c>
      <c r="G11" s="109">
        <f t="shared" si="0"/>
        <v>11.522633744855968</v>
      </c>
      <c r="H11" s="109">
        <f t="shared" si="0"/>
        <v>16.460905349794238</v>
      </c>
      <c r="I11" s="109">
        <f t="shared" si="0"/>
        <v>13.580246913580247</v>
      </c>
      <c r="J11" s="109">
        <f t="shared" si="0"/>
        <v>4.1152263374485596</v>
      </c>
      <c r="K11" s="109">
        <f t="shared" si="0"/>
        <v>3.2921810699588478</v>
      </c>
    </row>
    <row r="12" spans="1:11" s="37" customFormat="1" ht="12" customHeight="1">
      <c r="A12" s="141" t="s">
        <v>18</v>
      </c>
      <c r="B12" s="86" t="s">
        <v>8</v>
      </c>
      <c r="C12" s="101">
        <f>問21!D12+問21!E12</f>
        <v>118</v>
      </c>
      <c r="D12" s="85">
        <v>70</v>
      </c>
      <c r="E12" s="85">
        <v>12</v>
      </c>
      <c r="F12" s="36">
        <v>11</v>
      </c>
      <c r="G12" s="36">
        <v>14</v>
      </c>
      <c r="H12" s="36">
        <v>21</v>
      </c>
      <c r="I12" s="36">
        <v>14</v>
      </c>
      <c r="J12" s="36">
        <v>4</v>
      </c>
      <c r="K12" s="36">
        <v>3</v>
      </c>
    </row>
    <row r="13" spans="1:11" s="39" customFormat="1" ht="12" customHeight="1">
      <c r="A13" s="142"/>
      <c r="B13" s="89"/>
      <c r="C13" s="76">
        <v>100</v>
      </c>
      <c r="D13" s="114">
        <f>D12/$C$12*100</f>
        <v>59.322033898305079</v>
      </c>
      <c r="E13" s="114">
        <f t="shared" ref="E13:K13" si="1">E12/$C$12*100</f>
        <v>10.16949152542373</v>
      </c>
      <c r="F13" s="115">
        <f t="shared" si="1"/>
        <v>9.3220338983050848</v>
      </c>
      <c r="G13" s="115">
        <f t="shared" si="1"/>
        <v>11.864406779661017</v>
      </c>
      <c r="H13" s="115">
        <f t="shared" si="1"/>
        <v>17.796610169491526</v>
      </c>
      <c r="I13" s="115">
        <f t="shared" si="1"/>
        <v>11.864406779661017</v>
      </c>
      <c r="J13" s="115">
        <f t="shared" si="1"/>
        <v>3.3898305084745761</v>
      </c>
      <c r="K13" s="115">
        <f t="shared" si="1"/>
        <v>2.5423728813559325</v>
      </c>
    </row>
    <row r="14" spans="1:11" s="37" customFormat="1" ht="12" customHeight="1">
      <c r="A14" s="142"/>
      <c r="B14" s="88" t="s">
        <v>9</v>
      </c>
      <c r="C14" s="102">
        <f>問21!D14+問21!E14</f>
        <v>124</v>
      </c>
      <c r="D14" s="98">
        <v>82</v>
      </c>
      <c r="E14" s="98">
        <v>5</v>
      </c>
      <c r="F14" s="40">
        <v>10</v>
      </c>
      <c r="G14" s="40">
        <v>14</v>
      </c>
      <c r="H14" s="40">
        <v>19</v>
      </c>
      <c r="I14" s="40">
        <v>19</v>
      </c>
      <c r="J14" s="40">
        <v>6</v>
      </c>
      <c r="K14" s="40">
        <v>5</v>
      </c>
    </row>
    <row r="15" spans="1:11" s="39" customFormat="1" ht="12" customHeight="1">
      <c r="A15" s="142"/>
      <c r="B15" s="87"/>
      <c r="C15" s="77">
        <v>100</v>
      </c>
      <c r="D15" s="116">
        <f>D14/$C$14*100</f>
        <v>66.129032258064512</v>
      </c>
      <c r="E15" s="116">
        <f t="shared" ref="E15:K15" si="2">E14/$C$14*100</f>
        <v>4.032258064516129</v>
      </c>
      <c r="F15" s="97">
        <f t="shared" si="2"/>
        <v>8.064516129032258</v>
      </c>
      <c r="G15" s="97">
        <f t="shared" si="2"/>
        <v>11.29032258064516</v>
      </c>
      <c r="H15" s="97">
        <f t="shared" si="2"/>
        <v>15.32258064516129</v>
      </c>
      <c r="I15" s="97">
        <f t="shared" si="2"/>
        <v>15.32258064516129</v>
      </c>
      <c r="J15" s="97">
        <f t="shared" si="2"/>
        <v>4.838709677419355</v>
      </c>
      <c r="K15" s="97">
        <f t="shared" si="2"/>
        <v>4.032258064516129</v>
      </c>
    </row>
    <row r="16" spans="1:11" s="37" customFormat="1" ht="12" customHeight="1">
      <c r="A16" s="142"/>
      <c r="B16" s="91" t="s">
        <v>13</v>
      </c>
      <c r="C16" s="76">
        <f>問21!D16+問21!E16</f>
        <v>1</v>
      </c>
      <c r="D16" s="96">
        <v>1</v>
      </c>
      <c r="E16" s="96">
        <v>0</v>
      </c>
      <c r="F16" s="41">
        <v>0</v>
      </c>
      <c r="G16" s="41">
        <v>0</v>
      </c>
      <c r="H16" s="41">
        <v>0</v>
      </c>
      <c r="I16" s="41">
        <v>0</v>
      </c>
      <c r="J16" s="41">
        <v>0</v>
      </c>
      <c r="K16" s="41">
        <v>0</v>
      </c>
    </row>
    <row r="17" spans="1:11" s="39" customFormat="1" ht="12" customHeight="1">
      <c r="A17" s="143"/>
      <c r="B17" s="90"/>
      <c r="C17" s="75">
        <v>100</v>
      </c>
      <c r="D17" s="58">
        <f>D16/$C$16*100</f>
        <v>100</v>
      </c>
      <c r="E17" s="58">
        <f t="shared" ref="E17:K17" si="3">E16/$C$16*100</f>
        <v>0</v>
      </c>
      <c r="F17" s="109">
        <f t="shared" si="3"/>
        <v>0</v>
      </c>
      <c r="G17" s="109">
        <f t="shared" si="3"/>
        <v>0</v>
      </c>
      <c r="H17" s="109">
        <f t="shared" si="3"/>
        <v>0</v>
      </c>
      <c r="I17" s="109">
        <f t="shared" si="3"/>
        <v>0</v>
      </c>
      <c r="J17" s="109">
        <f t="shared" si="3"/>
        <v>0</v>
      </c>
      <c r="K17" s="109">
        <f t="shared" si="3"/>
        <v>0</v>
      </c>
    </row>
    <row r="18" spans="1:11" s="66" customFormat="1" ht="12" customHeight="1">
      <c r="A18" s="142" t="s">
        <v>19</v>
      </c>
      <c r="B18" s="88" t="s">
        <v>55</v>
      </c>
      <c r="C18" s="102">
        <f>問21!D18+問21!E18</f>
        <v>2</v>
      </c>
      <c r="D18" s="96">
        <v>0</v>
      </c>
      <c r="E18" s="96">
        <v>1</v>
      </c>
      <c r="F18" s="41">
        <v>0</v>
      </c>
      <c r="G18" s="41">
        <v>1</v>
      </c>
      <c r="H18" s="41">
        <v>0</v>
      </c>
      <c r="I18" s="41">
        <v>0</v>
      </c>
      <c r="J18" s="41">
        <v>0</v>
      </c>
      <c r="K18" s="41">
        <v>0</v>
      </c>
    </row>
    <row r="19" spans="1:11" s="39" customFormat="1" ht="12" customHeight="1">
      <c r="A19" s="142"/>
      <c r="B19" s="87"/>
      <c r="C19" s="77">
        <v>100</v>
      </c>
      <c r="D19" s="97">
        <f>D18/$C$18*100</f>
        <v>0</v>
      </c>
      <c r="E19" s="97">
        <f>E18/$C$18*100</f>
        <v>50</v>
      </c>
      <c r="F19" s="97">
        <f t="shared" ref="F19:K19" si="4">F18/$C$18*100</f>
        <v>0</v>
      </c>
      <c r="G19" s="97">
        <f t="shared" si="4"/>
        <v>50</v>
      </c>
      <c r="H19" s="97">
        <f t="shared" si="4"/>
        <v>0</v>
      </c>
      <c r="I19" s="97">
        <f t="shared" si="4"/>
        <v>0</v>
      </c>
      <c r="J19" s="97">
        <f t="shared" si="4"/>
        <v>0</v>
      </c>
      <c r="K19" s="97">
        <f t="shared" si="4"/>
        <v>0</v>
      </c>
    </row>
    <row r="20" spans="1:11" s="66" customFormat="1" ht="12" customHeight="1">
      <c r="A20" s="142"/>
      <c r="B20" s="88" t="s">
        <v>14</v>
      </c>
      <c r="C20" s="102">
        <f>問21!D20+問21!E20</f>
        <v>12</v>
      </c>
      <c r="D20" s="96">
        <v>7</v>
      </c>
      <c r="E20" s="96">
        <v>1</v>
      </c>
      <c r="F20" s="41">
        <v>0</v>
      </c>
      <c r="G20" s="41">
        <v>1</v>
      </c>
      <c r="H20" s="41">
        <v>1</v>
      </c>
      <c r="I20" s="41">
        <v>3</v>
      </c>
      <c r="J20" s="41">
        <v>1</v>
      </c>
      <c r="K20" s="41">
        <v>0</v>
      </c>
    </row>
    <row r="21" spans="1:11" s="39" customFormat="1" ht="12" customHeight="1">
      <c r="A21" s="142"/>
      <c r="B21" s="87"/>
      <c r="C21" s="77">
        <v>100</v>
      </c>
      <c r="D21" s="97">
        <f>D20/$C$20*100</f>
        <v>58.333333333333336</v>
      </c>
      <c r="E21" s="97">
        <f>E20/$C$20*100</f>
        <v>8.3333333333333321</v>
      </c>
      <c r="F21" s="97">
        <f t="shared" ref="F21:K21" si="5">F20/$C$20*100</f>
        <v>0</v>
      </c>
      <c r="G21" s="97">
        <f t="shared" si="5"/>
        <v>8.3333333333333321</v>
      </c>
      <c r="H21" s="97">
        <f t="shared" si="5"/>
        <v>8.3333333333333321</v>
      </c>
      <c r="I21" s="97">
        <f t="shared" si="5"/>
        <v>25</v>
      </c>
      <c r="J21" s="97">
        <f t="shared" si="5"/>
        <v>8.3333333333333321</v>
      </c>
      <c r="K21" s="97">
        <f t="shared" si="5"/>
        <v>0</v>
      </c>
    </row>
    <row r="22" spans="1:11" s="66" customFormat="1" ht="12" customHeight="1">
      <c r="A22" s="142"/>
      <c r="B22" s="91" t="s">
        <v>15</v>
      </c>
      <c r="C22" s="102">
        <f>問21!D22+問21!E22</f>
        <v>25</v>
      </c>
      <c r="D22" s="98">
        <v>13</v>
      </c>
      <c r="E22" s="98">
        <v>5</v>
      </c>
      <c r="F22" s="40">
        <v>1</v>
      </c>
      <c r="G22" s="40">
        <v>6</v>
      </c>
      <c r="H22" s="40">
        <v>3</v>
      </c>
      <c r="I22" s="40">
        <v>7</v>
      </c>
      <c r="J22" s="40">
        <v>1</v>
      </c>
      <c r="K22" s="40">
        <v>0</v>
      </c>
    </row>
    <row r="23" spans="1:11" s="39" customFormat="1" ht="12" customHeight="1">
      <c r="A23" s="142"/>
      <c r="B23" s="87"/>
      <c r="C23" s="76">
        <v>100</v>
      </c>
      <c r="D23" s="97">
        <f>D22/$C$22*100</f>
        <v>52</v>
      </c>
      <c r="E23" s="97">
        <f>E22/$C$22*100</f>
        <v>20</v>
      </c>
      <c r="F23" s="97">
        <f t="shared" ref="F23:K23" si="6">F22/$C$22*100</f>
        <v>4</v>
      </c>
      <c r="G23" s="97">
        <f t="shared" si="6"/>
        <v>24</v>
      </c>
      <c r="H23" s="97">
        <f t="shared" si="6"/>
        <v>12</v>
      </c>
      <c r="I23" s="97">
        <f t="shared" si="6"/>
        <v>28.000000000000004</v>
      </c>
      <c r="J23" s="97">
        <f t="shared" si="6"/>
        <v>4</v>
      </c>
      <c r="K23" s="97">
        <f t="shared" si="6"/>
        <v>0</v>
      </c>
    </row>
    <row r="24" spans="1:11" s="66" customFormat="1" ht="12" customHeight="1">
      <c r="A24" s="142"/>
      <c r="B24" s="88" t="s">
        <v>16</v>
      </c>
      <c r="C24" s="102">
        <f>問21!D24+問21!E24</f>
        <v>30</v>
      </c>
      <c r="D24" s="96">
        <v>16</v>
      </c>
      <c r="E24" s="96">
        <v>2</v>
      </c>
      <c r="F24" s="41">
        <v>1</v>
      </c>
      <c r="G24" s="41">
        <v>2</v>
      </c>
      <c r="H24" s="41">
        <v>5</v>
      </c>
      <c r="I24" s="41">
        <v>3</v>
      </c>
      <c r="J24" s="41">
        <v>3</v>
      </c>
      <c r="K24" s="41">
        <v>1</v>
      </c>
    </row>
    <row r="25" spans="1:11" s="39" customFormat="1" ht="12" customHeight="1">
      <c r="A25" s="142"/>
      <c r="B25" s="87"/>
      <c r="C25" s="77">
        <v>100</v>
      </c>
      <c r="D25" s="97">
        <f>D24/$C$24*100</f>
        <v>53.333333333333336</v>
      </c>
      <c r="E25" s="97">
        <f>E24/$C$24*100</f>
        <v>6.666666666666667</v>
      </c>
      <c r="F25" s="97">
        <f t="shared" ref="F25:K25" si="7">F24/$C$24*100</f>
        <v>3.3333333333333335</v>
      </c>
      <c r="G25" s="97">
        <f t="shared" si="7"/>
        <v>6.666666666666667</v>
      </c>
      <c r="H25" s="97">
        <f t="shared" si="7"/>
        <v>16.666666666666664</v>
      </c>
      <c r="I25" s="97">
        <f t="shared" si="7"/>
        <v>10</v>
      </c>
      <c r="J25" s="97">
        <f t="shared" si="7"/>
        <v>10</v>
      </c>
      <c r="K25" s="97">
        <f t="shared" si="7"/>
        <v>3.3333333333333335</v>
      </c>
    </row>
    <row r="26" spans="1:11" s="66" customFormat="1" ht="12" customHeight="1">
      <c r="A26" s="142"/>
      <c r="B26" s="88" t="s">
        <v>17</v>
      </c>
      <c r="C26" s="102">
        <f>問21!D26+問21!E26</f>
        <v>64</v>
      </c>
      <c r="D26" s="98">
        <v>39</v>
      </c>
      <c r="E26" s="98">
        <v>6</v>
      </c>
      <c r="F26" s="40">
        <v>7</v>
      </c>
      <c r="G26" s="40">
        <v>8</v>
      </c>
      <c r="H26" s="40">
        <v>12</v>
      </c>
      <c r="I26" s="40">
        <v>6</v>
      </c>
      <c r="J26" s="40">
        <v>2</v>
      </c>
      <c r="K26" s="40">
        <v>3</v>
      </c>
    </row>
    <row r="27" spans="1:11" s="39" customFormat="1" ht="12" customHeight="1">
      <c r="A27" s="142"/>
      <c r="B27" s="87"/>
      <c r="C27" s="76">
        <v>100</v>
      </c>
      <c r="D27" s="97">
        <f>D26/$C$26*100</f>
        <v>60.9375</v>
      </c>
      <c r="E27" s="97">
        <f>E26/$C$26*100</f>
        <v>9.375</v>
      </c>
      <c r="F27" s="97">
        <f t="shared" ref="F27:K27" si="8">F26/$C$26*100</f>
        <v>10.9375</v>
      </c>
      <c r="G27" s="97">
        <f t="shared" si="8"/>
        <v>12.5</v>
      </c>
      <c r="H27" s="97">
        <f t="shared" si="8"/>
        <v>18.75</v>
      </c>
      <c r="I27" s="97">
        <f t="shared" si="8"/>
        <v>9.375</v>
      </c>
      <c r="J27" s="97">
        <f t="shared" si="8"/>
        <v>3.125</v>
      </c>
      <c r="K27" s="97">
        <f t="shared" si="8"/>
        <v>4.6875</v>
      </c>
    </row>
    <row r="28" spans="1:11" s="37" customFormat="1" ht="12" customHeight="1">
      <c r="A28" s="142"/>
      <c r="B28" s="91" t="s">
        <v>56</v>
      </c>
      <c r="C28" s="102">
        <f>問21!D28+問21!E28</f>
        <v>109</v>
      </c>
      <c r="D28" s="98">
        <v>77</v>
      </c>
      <c r="E28" s="98">
        <v>2</v>
      </c>
      <c r="F28" s="40">
        <v>12</v>
      </c>
      <c r="G28" s="40">
        <v>10</v>
      </c>
      <c r="H28" s="40">
        <v>19</v>
      </c>
      <c r="I28" s="40">
        <v>14</v>
      </c>
      <c r="J28" s="40">
        <v>3</v>
      </c>
      <c r="K28" s="40">
        <v>4</v>
      </c>
    </row>
    <row r="29" spans="1:11" s="39" customFormat="1" ht="12" customHeight="1">
      <c r="A29" s="142"/>
      <c r="B29" s="87"/>
      <c r="C29" s="77">
        <v>100</v>
      </c>
      <c r="D29" s="97">
        <f>D28/$C$28*100</f>
        <v>70.642201834862391</v>
      </c>
      <c r="E29" s="97">
        <f>E28/$C$28*100</f>
        <v>1.834862385321101</v>
      </c>
      <c r="F29" s="97">
        <f t="shared" ref="F29:K29" si="9">F28/$C$28*100</f>
        <v>11.009174311926607</v>
      </c>
      <c r="G29" s="97">
        <f t="shared" si="9"/>
        <v>9.1743119266055047</v>
      </c>
      <c r="H29" s="97">
        <f t="shared" si="9"/>
        <v>17.431192660550458</v>
      </c>
      <c r="I29" s="97">
        <f t="shared" si="9"/>
        <v>12.844036697247708</v>
      </c>
      <c r="J29" s="97">
        <f t="shared" si="9"/>
        <v>2.7522935779816518</v>
      </c>
      <c r="K29" s="97">
        <f t="shared" si="9"/>
        <v>3.669724770642202</v>
      </c>
    </row>
    <row r="30" spans="1:11" s="66" customFormat="1" ht="12" customHeight="1">
      <c r="A30" s="142"/>
      <c r="B30" s="88" t="s">
        <v>12</v>
      </c>
      <c r="C30" s="102">
        <f>問21!D30+問21!E30</f>
        <v>1</v>
      </c>
      <c r="D30" s="96">
        <v>1</v>
      </c>
      <c r="E30" s="96">
        <v>0</v>
      </c>
      <c r="F30" s="41">
        <v>0</v>
      </c>
      <c r="G30" s="41">
        <v>0</v>
      </c>
      <c r="H30" s="41">
        <v>0</v>
      </c>
      <c r="I30" s="41">
        <v>0</v>
      </c>
      <c r="J30" s="41">
        <v>0</v>
      </c>
      <c r="K30" s="41">
        <v>0</v>
      </c>
    </row>
    <row r="31" spans="1:11" s="39" customFormat="1" ht="12" customHeight="1">
      <c r="A31" s="143"/>
      <c r="B31" s="90"/>
      <c r="C31" s="75">
        <v>100</v>
      </c>
      <c r="D31" s="97">
        <f>D30/$C$30*100</f>
        <v>100</v>
      </c>
      <c r="E31" s="97">
        <f>E30/$C$30*100</f>
        <v>0</v>
      </c>
      <c r="F31" s="97">
        <f t="shared" ref="F31:K31" si="10">F30/$C$30*100</f>
        <v>0</v>
      </c>
      <c r="G31" s="97">
        <f t="shared" si="10"/>
        <v>0</v>
      </c>
      <c r="H31" s="97">
        <f t="shared" si="10"/>
        <v>0</v>
      </c>
      <c r="I31" s="97">
        <f t="shared" si="10"/>
        <v>0</v>
      </c>
      <c r="J31" s="97">
        <f t="shared" si="10"/>
        <v>0</v>
      </c>
      <c r="K31" s="97">
        <f t="shared" si="10"/>
        <v>0</v>
      </c>
    </row>
    <row r="32" spans="1:11" s="66" customFormat="1" ht="12" customHeight="1">
      <c r="A32" s="141" t="s">
        <v>20</v>
      </c>
      <c r="B32" s="86" t="s">
        <v>21</v>
      </c>
      <c r="C32" s="101">
        <f>問21!D32+問21!E32</f>
        <v>6</v>
      </c>
      <c r="D32" s="85">
        <v>5</v>
      </c>
      <c r="E32" s="85">
        <v>0</v>
      </c>
      <c r="F32" s="36">
        <v>0</v>
      </c>
      <c r="G32" s="36">
        <v>0</v>
      </c>
      <c r="H32" s="36">
        <v>1</v>
      </c>
      <c r="I32" s="36">
        <v>0</v>
      </c>
      <c r="J32" s="36">
        <v>0</v>
      </c>
      <c r="K32" s="36">
        <v>0</v>
      </c>
    </row>
    <row r="33" spans="1:11" s="39" customFormat="1" ht="12" customHeight="1">
      <c r="A33" s="142"/>
      <c r="B33" s="87"/>
      <c r="C33" s="76">
        <v>100</v>
      </c>
      <c r="D33" s="97">
        <f>D32/$C$32*100</f>
        <v>83.333333333333343</v>
      </c>
      <c r="E33" s="97">
        <f>E32/$C$32*100</f>
        <v>0</v>
      </c>
      <c r="F33" s="97">
        <f t="shared" ref="F33:K33" si="11">F32/$C$32*100</f>
        <v>0</v>
      </c>
      <c r="G33" s="97">
        <f t="shared" si="11"/>
        <v>0</v>
      </c>
      <c r="H33" s="97">
        <f t="shared" si="11"/>
        <v>16.666666666666664</v>
      </c>
      <c r="I33" s="97">
        <f t="shared" si="11"/>
        <v>0</v>
      </c>
      <c r="J33" s="97">
        <f t="shared" si="11"/>
        <v>0</v>
      </c>
      <c r="K33" s="97">
        <f t="shared" si="11"/>
        <v>0</v>
      </c>
    </row>
    <row r="34" spans="1:11" s="66" customFormat="1" ht="12" customHeight="1">
      <c r="A34" s="142"/>
      <c r="B34" s="91" t="s">
        <v>22</v>
      </c>
      <c r="C34" s="102">
        <f>問21!D34+問21!E34</f>
        <v>44</v>
      </c>
      <c r="D34" s="98">
        <v>25</v>
      </c>
      <c r="E34" s="98">
        <v>5</v>
      </c>
      <c r="F34" s="40">
        <v>4</v>
      </c>
      <c r="G34" s="40">
        <v>6</v>
      </c>
      <c r="H34" s="40">
        <v>10</v>
      </c>
      <c r="I34" s="40">
        <v>4</v>
      </c>
      <c r="J34" s="40">
        <v>1</v>
      </c>
      <c r="K34" s="40">
        <v>1</v>
      </c>
    </row>
    <row r="35" spans="1:11" s="39" customFormat="1" ht="12" customHeight="1">
      <c r="A35" s="142"/>
      <c r="B35" s="87"/>
      <c r="C35" s="77">
        <v>100</v>
      </c>
      <c r="D35" s="97">
        <f>D34/$C$34*100</f>
        <v>56.81818181818182</v>
      </c>
      <c r="E35" s="97">
        <f>E34/$C$34*100</f>
        <v>11.363636363636363</v>
      </c>
      <c r="F35" s="97">
        <f t="shared" ref="F35:K35" si="12">F34/$C$34*100</f>
        <v>9.0909090909090917</v>
      </c>
      <c r="G35" s="97">
        <f t="shared" si="12"/>
        <v>13.636363636363635</v>
      </c>
      <c r="H35" s="97">
        <f t="shared" si="12"/>
        <v>22.727272727272727</v>
      </c>
      <c r="I35" s="97">
        <f t="shared" si="12"/>
        <v>9.0909090909090917</v>
      </c>
      <c r="J35" s="97">
        <f t="shared" si="12"/>
        <v>2.2727272727272729</v>
      </c>
      <c r="K35" s="97">
        <f t="shared" si="12"/>
        <v>2.2727272727272729</v>
      </c>
    </row>
    <row r="36" spans="1:11" s="66" customFormat="1" ht="12" customHeight="1">
      <c r="A36" s="142"/>
      <c r="B36" s="88" t="s">
        <v>23</v>
      </c>
      <c r="C36" s="76">
        <f>問21!D36+問21!E36</f>
        <v>32</v>
      </c>
      <c r="D36" s="96">
        <v>19</v>
      </c>
      <c r="E36" s="96">
        <v>5</v>
      </c>
      <c r="F36" s="41">
        <v>1</v>
      </c>
      <c r="G36" s="41">
        <v>3</v>
      </c>
      <c r="H36" s="41">
        <v>5</v>
      </c>
      <c r="I36" s="41">
        <v>3</v>
      </c>
      <c r="J36" s="41">
        <v>1</v>
      </c>
      <c r="K36" s="41">
        <v>1</v>
      </c>
    </row>
    <row r="37" spans="1:11" s="39" customFormat="1" ht="12" customHeight="1">
      <c r="A37" s="142"/>
      <c r="B37" s="87"/>
      <c r="C37" s="76">
        <v>100</v>
      </c>
      <c r="D37" s="97">
        <f>D36/$C$36*100</f>
        <v>59.375</v>
      </c>
      <c r="E37" s="97">
        <f>E36/$C$36*100</f>
        <v>15.625</v>
      </c>
      <c r="F37" s="97">
        <f t="shared" ref="F37:K37" si="13">F36/$C$36*100</f>
        <v>3.125</v>
      </c>
      <c r="G37" s="97">
        <f t="shared" si="13"/>
        <v>9.375</v>
      </c>
      <c r="H37" s="97">
        <f t="shared" si="13"/>
        <v>15.625</v>
      </c>
      <c r="I37" s="97">
        <f t="shared" si="13"/>
        <v>9.375</v>
      </c>
      <c r="J37" s="97">
        <f t="shared" si="13"/>
        <v>3.125</v>
      </c>
      <c r="K37" s="97">
        <f t="shared" si="13"/>
        <v>3.125</v>
      </c>
    </row>
    <row r="38" spans="1:11" s="66" customFormat="1" ht="12" customHeight="1">
      <c r="A38" s="142"/>
      <c r="B38" s="88" t="s">
        <v>24</v>
      </c>
      <c r="C38" s="102">
        <f>問21!D38+問21!E38</f>
        <v>23</v>
      </c>
      <c r="D38" s="98">
        <v>14</v>
      </c>
      <c r="E38" s="98">
        <v>1</v>
      </c>
      <c r="F38" s="40">
        <v>3</v>
      </c>
      <c r="G38" s="40">
        <v>4</v>
      </c>
      <c r="H38" s="40">
        <v>1</v>
      </c>
      <c r="I38" s="40">
        <v>3</v>
      </c>
      <c r="J38" s="40">
        <v>1</v>
      </c>
      <c r="K38" s="40">
        <v>1</v>
      </c>
    </row>
    <row r="39" spans="1:11" s="39" customFormat="1" ht="12" customHeight="1">
      <c r="A39" s="142"/>
      <c r="B39" s="87"/>
      <c r="C39" s="77">
        <v>100</v>
      </c>
      <c r="D39" s="97">
        <f>D38/$C$38*100</f>
        <v>60.869565217391312</v>
      </c>
      <c r="E39" s="97">
        <f>E38/$C$38*100</f>
        <v>4.3478260869565215</v>
      </c>
      <c r="F39" s="97">
        <f t="shared" ref="F39:K39" si="14">F38/$C$38*100</f>
        <v>13.043478260869565</v>
      </c>
      <c r="G39" s="97">
        <f t="shared" si="14"/>
        <v>17.391304347826086</v>
      </c>
      <c r="H39" s="97">
        <f t="shared" si="14"/>
        <v>4.3478260869565215</v>
      </c>
      <c r="I39" s="97">
        <f t="shared" si="14"/>
        <v>13.043478260869565</v>
      </c>
      <c r="J39" s="97">
        <f t="shared" si="14"/>
        <v>4.3478260869565215</v>
      </c>
      <c r="K39" s="97">
        <f t="shared" si="14"/>
        <v>4.3478260869565215</v>
      </c>
    </row>
    <row r="40" spans="1:11" s="66" customFormat="1" ht="12" customHeight="1">
      <c r="A40" s="142"/>
      <c r="B40" s="88" t="s">
        <v>25</v>
      </c>
      <c r="C40" s="76">
        <f>問21!D40+問21!E40</f>
        <v>12</v>
      </c>
      <c r="D40" s="96">
        <v>8</v>
      </c>
      <c r="E40" s="96">
        <v>1</v>
      </c>
      <c r="F40" s="41">
        <v>0</v>
      </c>
      <c r="G40" s="41">
        <v>1</v>
      </c>
      <c r="H40" s="41">
        <v>1</v>
      </c>
      <c r="I40" s="41">
        <v>3</v>
      </c>
      <c r="J40" s="41">
        <v>1</v>
      </c>
      <c r="K40" s="41">
        <v>0</v>
      </c>
    </row>
    <row r="41" spans="1:11" s="39" customFormat="1" ht="12" customHeight="1">
      <c r="A41" s="142"/>
      <c r="B41" s="87"/>
      <c r="C41" s="76">
        <v>100</v>
      </c>
      <c r="D41" s="97">
        <f>D40/$C$40*100</f>
        <v>66.666666666666657</v>
      </c>
      <c r="E41" s="97">
        <f>E40/$C$40*100</f>
        <v>8.3333333333333321</v>
      </c>
      <c r="F41" s="97">
        <f t="shared" ref="F41:K41" si="15">F40/$C$40*100</f>
        <v>0</v>
      </c>
      <c r="G41" s="97">
        <f t="shared" si="15"/>
        <v>8.3333333333333321</v>
      </c>
      <c r="H41" s="97">
        <f t="shared" si="15"/>
        <v>8.3333333333333321</v>
      </c>
      <c r="I41" s="97">
        <f t="shared" si="15"/>
        <v>25</v>
      </c>
      <c r="J41" s="97">
        <f t="shared" si="15"/>
        <v>8.3333333333333321</v>
      </c>
      <c r="K41" s="97">
        <f t="shared" si="15"/>
        <v>0</v>
      </c>
    </row>
    <row r="42" spans="1:11" s="37" customFormat="1" ht="12" customHeight="1">
      <c r="A42" s="142"/>
      <c r="B42" s="91" t="s">
        <v>26</v>
      </c>
      <c r="C42" s="102">
        <f>問21!D42+問21!E42</f>
        <v>28</v>
      </c>
      <c r="D42" s="98">
        <v>20</v>
      </c>
      <c r="E42" s="98">
        <v>0</v>
      </c>
      <c r="F42" s="40">
        <v>5</v>
      </c>
      <c r="G42" s="40">
        <v>3</v>
      </c>
      <c r="H42" s="40">
        <v>4</v>
      </c>
      <c r="I42" s="40">
        <v>4</v>
      </c>
      <c r="J42" s="40">
        <v>1</v>
      </c>
      <c r="K42" s="40">
        <v>2</v>
      </c>
    </row>
    <row r="43" spans="1:11" s="39" customFormat="1" ht="12" customHeight="1">
      <c r="A43" s="142"/>
      <c r="B43" s="87"/>
      <c r="C43" s="77">
        <v>100</v>
      </c>
      <c r="D43" s="97">
        <f>D42/$C$42*100</f>
        <v>71.428571428571431</v>
      </c>
      <c r="E43" s="97">
        <f>E42/$C$42*100</f>
        <v>0</v>
      </c>
      <c r="F43" s="97">
        <f t="shared" ref="F43:K43" si="16">F42/$C$42*100</f>
        <v>17.857142857142858</v>
      </c>
      <c r="G43" s="97">
        <f t="shared" si="16"/>
        <v>10.714285714285714</v>
      </c>
      <c r="H43" s="97">
        <f t="shared" si="16"/>
        <v>14.285714285714285</v>
      </c>
      <c r="I43" s="97">
        <f t="shared" si="16"/>
        <v>14.285714285714285</v>
      </c>
      <c r="J43" s="97">
        <f t="shared" si="16"/>
        <v>3.5714285714285712</v>
      </c>
      <c r="K43" s="97">
        <f t="shared" si="16"/>
        <v>7.1428571428571423</v>
      </c>
    </row>
    <row r="44" spans="1:11" s="37" customFormat="1" ht="12" customHeight="1">
      <c r="A44" s="142"/>
      <c r="B44" s="88" t="s">
        <v>27</v>
      </c>
      <c r="C44" s="76">
        <f>問21!D44+問21!E44</f>
        <v>20</v>
      </c>
      <c r="D44" s="96">
        <v>17</v>
      </c>
      <c r="E44" s="96">
        <v>0</v>
      </c>
      <c r="F44" s="41">
        <v>1</v>
      </c>
      <c r="G44" s="41">
        <v>1</v>
      </c>
      <c r="H44" s="41">
        <v>3</v>
      </c>
      <c r="I44" s="41">
        <v>3</v>
      </c>
      <c r="J44" s="41">
        <v>0</v>
      </c>
      <c r="K44" s="41">
        <v>0</v>
      </c>
    </row>
    <row r="45" spans="1:11" s="39" customFormat="1" ht="12" customHeight="1">
      <c r="A45" s="142"/>
      <c r="B45" s="87"/>
      <c r="C45" s="76">
        <v>100</v>
      </c>
      <c r="D45" s="97">
        <f>D44/$C$44*100</f>
        <v>85</v>
      </c>
      <c r="E45" s="97">
        <f>E44/$C$44*100</f>
        <v>0</v>
      </c>
      <c r="F45" s="97">
        <f t="shared" ref="F45:K45" si="17">F44/$C$44*100</f>
        <v>5</v>
      </c>
      <c r="G45" s="97">
        <f t="shared" si="17"/>
        <v>5</v>
      </c>
      <c r="H45" s="97">
        <f t="shared" si="17"/>
        <v>15</v>
      </c>
      <c r="I45" s="97">
        <f t="shared" si="17"/>
        <v>15</v>
      </c>
      <c r="J45" s="97">
        <f t="shared" si="17"/>
        <v>0</v>
      </c>
      <c r="K45" s="97">
        <f t="shared" si="17"/>
        <v>0</v>
      </c>
    </row>
    <row r="46" spans="1:11" s="37" customFormat="1" ht="12" customHeight="1">
      <c r="A46" s="142"/>
      <c r="B46" s="91" t="s">
        <v>28</v>
      </c>
      <c r="C46" s="102">
        <f>問21!D46+問21!E46</f>
        <v>29</v>
      </c>
      <c r="D46" s="98">
        <v>18</v>
      </c>
      <c r="E46" s="98">
        <v>3</v>
      </c>
      <c r="F46" s="40">
        <v>3</v>
      </c>
      <c r="G46" s="40">
        <v>2</v>
      </c>
      <c r="H46" s="40">
        <v>3</v>
      </c>
      <c r="I46" s="40">
        <v>6</v>
      </c>
      <c r="J46" s="40">
        <v>3</v>
      </c>
      <c r="K46" s="40">
        <v>1</v>
      </c>
    </row>
    <row r="47" spans="1:11" s="39" customFormat="1" ht="12" customHeight="1">
      <c r="A47" s="142"/>
      <c r="B47" s="87"/>
      <c r="C47" s="77">
        <v>100</v>
      </c>
      <c r="D47" s="97">
        <f>D46/$C$46*100</f>
        <v>62.068965517241381</v>
      </c>
      <c r="E47" s="97">
        <f>E46/$C$46*100</f>
        <v>10.344827586206897</v>
      </c>
      <c r="F47" s="97">
        <f t="shared" ref="F47:K47" si="18">F46/$C$46*100</f>
        <v>10.344827586206897</v>
      </c>
      <c r="G47" s="97">
        <f t="shared" si="18"/>
        <v>6.8965517241379306</v>
      </c>
      <c r="H47" s="97">
        <f t="shared" si="18"/>
        <v>10.344827586206897</v>
      </c>
      <c r="I47" s="97">
        <f t="shared" si="18"/>
        <v>20.689655172413794</v>
      </c>
      <c r="J47" s="97">
        <f t="shared" si="18"/>
        <v>10.344827586206897</v>
      </c>
      <c r="K47" s="97">
        <f t="shared" si="18"/>
        <v>3.4482758620689653</v>
      </c>
    </row>
    <row r="48" spans="1:11" s="66" customFormat="1" ht="12" customHeight="1">
      <c r="A48" s="142"/>
      <c r="B48" s="88" t="s">
        <v>29</v>
      </c>
      <c r="C48" s="76">
        <f>問21!D48+問21!E48</f>
        <v>29</v>
      </c>
      <c r="D48" s="96">
        <v>12</v>
      </c>
      <c r="E48" s="96">
        <v>2</v>
      </c>
      <c r="F48" s="41">
        <v>3</v>
      </c>
      <c r="G48" s="41">
        <v>4</v>
      </c>
      <c r="H48" s="41">
        <v>9</v>
      </c>
      <c r="I48" s="41">
        <v>4</v>
      </c>
      <c r="J48" s="41">
        <v>1</v>
      </c>
      <c r="K48" s="41">
        <v>1</v>
      </c>
    </row>
    <row r="49" spans="1:11" s="39" customFormat="1" ht="12" customHeight="1">
      <c r="A49" s="142"/>
      <c r="B49" s="87"/>
      <c r="C49" s="76">
        <v>100</v>
      </c>
      <c r="D49" s="97">
        <f>D48/$C$48*100</f>
        <v>41.379310344827587</v>
      </c>
      <c r="E49" s="97">
        <f>E48/$C$48*100</f>
        <v>6.8965517241379306</v>
      </c>
      <c r="F49" s="97">
        <f t="shared" ref="F49:K49" si="19">F48/$C$48*100</f>
        <v>10.344827586206897</v>
      </c>
      <c r="G49" s="97">
        <f t="shared" si="19"/>
        <v>13.793103448275861</v>
      </c>
      <c r="H49" s="97">
        <f t="shared" si="19"/>
        <v>31.03448275862069</v>
      </c>
      <c r="I49" s="97">
        <f t="shared" si="19"/>
        <v>13.793103448275861</v>
      </c>
      <c r="J49" s="97">
        <f t="shared" si="19"/>
        <v>3.4482758620689653</v>
      </c>
      <c r="K49" s="97">
        <f t="shared" si="19"/>
        <v>3.4482758620689653</v>
      </c>
    </row>
    <row r="50" spans="1:11" s="66" customFormat="1" ht="12" customHeight="1">
      <c r="A50" s="142"/>
      <c r="B50" s="88" t="s">
        <v>30</v>
      </c>
      <c r="C50" s="102">
        <f>問21!D50+問21!E50</f>
        <v>19</v>
      </c>
      <c r="D50" s="98">
        <v>14</v>
      </c>
      <c r="E50" s="98">
        <v>0</v>
      </c>
      <c r="F50" s="40">
        <v>1</v>
      </c>
      <c r="G50" s="40">
        <v>4</v>
      </c>
      <c r="H50" s="40">
        <v>3</v>
      </c>
      <c r="I50" s="40">
        <v>3</v>
      </c>
      <c r="J50" s="40">
        <v>1</v>
      </c>
      <c r="K50" s="40">
        <v>1</v>
      </c>
    </row>
    <row r="51" spans="1:11" s="39" customFormat="1" ht="12" customHeight="1">
      <c r="A51" s="142"/>
      <c r="B51" s="87"/>
      <c r="C51" s="77">
        <v>100</v>
      </c>
      <c r="D51" s="97">
        <f>D50/$C$50*100</f>
        <v>73.68421052631578</v>
      </c>
      <c r="E51" s="97">
        <f>E50/$C$50*100</f>
        <v>0</v>
      </c>
      <c r="F51" s="97">
        <f t="shared" ref="F51:K51" si="20">F50/$C$50*100</f>
        <v>5.2631578947368416</v>
      </c>
      <c r="G51" s="97">
        <f t="shared" si="20"/>
        <v>21.052631578947366</v>
      </c>
      <c r="H51" s="97">
        <f t="shared" si="20"/>
        <v>15.789473684210526</v>
      </c>
      <c r="I51" s="97">
        <f t="shared" si="20"/>
        <v>15.789473684210526</v>
      </c>
      <c r="J51" s="97">
        <f t="shared" si="20"/>
        <v>5.2631578947368416</v>
      </c>
      <c r="K51" s="97">
        <f t="shared" si="20"/>
        <v>5.2631578947368416</v>
      </c>
    </row>
    <row r="52" spans="1:11" s="66" customFormat="1" ht="12" customHeight="1">
      <c r="A52" s="142"/>
      <c r="B52" s="88" t="s">
        <v>12</v>
      </c>
      <c r="C52" s="76">
        <f>問21!D52+問21!E52</f>
        <v>1</v>
      </c>
      <c r="D52" s="96">
        <v>1</v>
      </c>
      <c r="E52" s="96">
        <v>0</v>
      </c>
      <c r="F52" s="41">
        <v>0</v>
      </c>
      <c r="G52" s="41">
        <v>0</v>
      </c>
      <c r="H52" s="41">
        <v>0</v>
      </c>
      <c r="I52" s="41">
        <v>0</v>
      </c>
      <c r="J52" s="41">
        <v>0</v>
      </c>
      <c r="K52" s="41">
        <v>0</v>
      </c>
    </row>
    <row r="53" spans="1:11" s="39" customFormat="1" ht="12" customHeight="1">
      <c r="A53" s="143"/>
      <c r="B53" s="90"/>
      <c r="C53" s="75">
        <v>100</v>
      </c>
      <c r="D53" s="109">
        <f>D52/$C$52*100</f>
        <v>100</v>
      </c>
      <c r="E53" s="109">
        <f>E52/$C$52*100</f>
        <v>0</v>
      </c>
      <c r="F53" s="109">
        <f t="shared" ref="F53:K53" si="21">F52/$C$52*100</f>
        <v>0</v>
      </c>
      <c r="G53" s="109">
        <f t="shared" si="21"/>
        <v>0</v>
      </c>
      <c r="H53" s="109">
        <f t="shared" si="21"/>
        <v>0</v>
      </c>
      <c r="I53" s="109">
        <f t="shared" si="21"/>
        <v>0</v>
      </c>
      <c r="J53" s="109">
        <f t="shared" si="21"/>
        <v>0</v>
      </c>
      <c r="K53" s="109">
        <f t="shared" si="21"/>
        <v>0</v>
      </c>
    </row>
    <row r="54" spans="1:11" s="39" customFormat="1" ht="12" customHeight="1">
      <c r="A54" s="141" t="s">
        <v>42</v>
      </c>
      <c r="B54" s="119" t="s">
        <v>53</v>
      </c>
      <c r="C54" s="101">
        <f>問21!D54+問21!E54</f>
        <v>53</v>
      </c>
      <c r="D54" s="85">
        <v>21</v>
      </c>
      <c r="E54" s="85">
        <v>7</v>
      </c>
      <c r="F54" s="36">
        <v>5</v>
      </c>
      <c r="G54" s="36">
        <v>7</v>
      </c>
      <c r="H54" s="36">
        <v>13</v>
      </c>
      <c r="I54" s="36">
        <v>5</v>
      </c>
      <c r="J54" s="36">
        <v>4</v>
      </c>
      <c r="K54" s="36">
        <v>2</v>
      </c>
    </row>
    <row r="55" spans="1:11" s="39" customFormat="1" ht="12" customHeight="1">
      <c r="A55" s="142"/>
      <c r="B55" s="92"/>
      <c r="C55" s="77">
        <v>100</v>
      </c>
      <c r="D55" s="97">
        <f>D54/$C$54*100</f>
        <v>39.622641509433961</v>
      </c>
      <c r="E55" s="97">
        <f>E54/$C$54*100</f>
        <v>13.20754716981132</v>
      </c>
      <c r="F55" s="97">
        <f t="shared" ref="F55:K55" si="22">F54/$C$54*100</f>
        <v>9.433962264150944</v>
      </c>
      <c r="G55" s="97">
        <f t="shared" si="22"/>
        <v>13.20754716981132</v>
      </c>
      <c r="H55" s="97">
        <f t="shared" si="22"/>
        <v>24.528301886792452</v>
      </c>
      <c r="I55" s="97">
        <f t="shared" si="22"/>
        <v>9.433962264150944</v>
      </c>
      <c r="J55" s="97">
        <f t="shared" si="22"/>
        <v>7.5471698113207548</v>
      </c>
      <c r="K55" s="97">
        <f t="shared" si="22"/>
        <v>3.7735849056603774</v>
      </c>
    </row>
    <row r="56" spans="1:11" s="39" customFormat="1" ht="12" customHeight="1">
      <c r="A56" s="142"/>
      <c r="B56" s="93" t="s">
        <v>43</v>
      </c>
      <c r="C56" s="76">
        <f>問21!D56+問21!E56</f>
        <v>9</v>
      </c>
      <c r="D56" s="96">
        <v>4</v>
      </c>
      <c r="E56" s="96">
        <v>1</v>
      </c>
      <c r="F56" s="41">
        <v>1</v>
      </c>
      <c r="G56" s="41">
        <v>2</v>
      </c>
      <c r="H56" s="41">
        <v>1</v>
      </c>
      <c r="I56" s="41">
        <v>2</v>
      </c>
      <c r="J56" s="41">
        <v>1</v>
      </c>
      <c r="K56" s="41">
        <v>0</v>
      </c>
    </row>
    <row r="57" spans="1:11" s="39" customFormat="1" ht="12" customHeight="1">
      <c r="A57" s="142"/>
      <c r="B57" s="92"/>
      <c r="C57" s="76">
        <v>100</v>
      </c>
      <c r="D57" s="97">
        <f>D56/$C$56*100</f>
        <v>44.444444444444443</v>
      </c>
      <c r="E57" s="97">
        <f>E56/$C$56*100</f>
        <v>11.111111111111111</v>
      </c>
      <c r="F57" s="97">
        <f t="shared" ref="F57:K57" si="23">F56/$C$56*100</f>
        <v>11.111111111111111</v>
      </c>
      <c r="G57" s="97">
        <f t="shared" si="23"/>
        <v>22.222222222222221</v>
      </c>
      <c r="H57" s="97">
        <f t="shared" si="23"/>
        <v>11.111111111111111</v>
      </c>
      <c r="I57" s="97">
        <f t="shared" si="23"/>
        <v>22.222222222222221</v>
      </c>
      <c r="J57" s="97">
        <f t="shared" si="23"/>
        <v>11.111111111111111</v>
      </c>
      <c r="K57" s="97">
        <f t="shared" si="23"/>
        <v>0</v>
      </c>
    </row>
    <row r="58" spans="1:11" s="39" customFormat="1" ht="12" customHeight="1">
      <c r="A58" s="142"/>
      <c r="B58" s="93" t="s">
        <v>44</v>
      </c>
      <c r="C58" s="102">
        <f>問21!D58+問21!E58</f>
        <v>14</v>
      </c>
      <c r="D58" s="98">
        <v>9</v>
      </c>
      <c r="E58" s="98">
        <v>0</v>
      </c>
      <c r="F58" s="40">
        <v>0</v>
      </c>
      <c r="G58" s="40">
        <v>0</v>
      </c>
      <c r="H58" s="40">
        <v>4</v>
      </c>
      <c r="I58" s="40">
        <v>2</v>
      </c>
      <c r="J58" s="40">
        <v>0</v>
      </c>
      <c r="K58" s="40">
        <v>0</v>
      </c>
    </row>
    <row r="59" spans="1:11" s="39" customFormat="1" ht="12" customHeight="1">
      <c r="A59" s="142"/>
      <c r="B59" s="92"/>
      <c r="C59" s="77">
        <v>100</v>
      </c>
      <c r="D59" s="97">
        <f>D58/$C$58*100</f>
        <v>64.285714285714292</v>
      </c>
      <c r="E59" s="97">
        <f>E58/$C$58*100</f>
        <v>0</v>
      </c>
      <c r="F59" s="97">
        <f t="shared" ref="F59:K59" si="24">F58/$C$58*100</f>
        <v>0</v>
      </c>
      <c r="G59" s="97">
        <f t="shared" si="24"/>
        <v>0</v>
      </c>
      <c r="H59" s="97">
        <f t="shared" si="24"/>
        <v>28.571428571428569</v>
      </c>
      <c r="I59" s="97">
        <f t="shared" si="24"/>
        <v>14.285714285714285</v>
      </c>
      <c r="J59" s="97">
        <f t="shared" si="24"/>
        <v>0</v>
      </c>
      <c r="K59" s="97">
        <f t="shared" si="24"/>
        <v>0</v>
      </c>
    </row>
    <row r="60" spans="1:11" s="39" customFormat="1" ht="12" customHeight="1">
      <c r="A60" s="142"/>
      <c r="B60" s="93" t="s">
        <v>45</v>
      </c>
      <c r="C60" s="76">
        <f>問21!D60+問21!E60</f>
        <v>30</v>
      </c>
      <c r="D60" s="96">
        <v>17</v>
      </c>
      <c r="E60" s="96">
        <v>2</v>
      </c>
      <c r="F60" s="41">
        <v>4</v>
      </c>
      <c r="G60" s="41">
        <v>4</v>
      </c>
      <c r="H60" s="41">
        <v>3</v>
      </c>
      <c r="I60" s="41">
        <v>6</v>
      </c>
      <c r="J60" s="41">
        <v>1</v>
      </c>
      <c r="K60" s="41">
        <v>2</v>
      </c>
    </row>
    <row r="61" spans="1:11" s="39" customFormat="1" ht="12" customHeight="1">
      <c r="A61" s="142"/>
      <c r="B61" s="92"/>
      <c r="C61" s="77">
        <v>100</v>
      </c>
      <c r="D61" s="97">
        <f>D60/$C$60*100</f>
        <v>56.666666666666664</v>
      </c>
      <c r="E61" s="97">
        <f>E60/$C$60*100</f>
        <v>6.666666666666667</v>
      </c>
      <c r="F61" s="97">
        <f t="shared" ref="F61:K61" si="25">F60/$C$60*100</f>
        <v>13.333333333333334</v>
      </c>
      <c r="G61" s="97">
        <f t="shared" si="25"/>
        <v>13.333333333333334</v>
      </c>
      <c r="H61" s="97">
        <f t="shared" si="25"/>
        <v>10</v>
      </c>
      <c r="I61" s="97">
        <f t="shared" si="25"/>
        <v>20</v>
      </c>
      <c r="J61" s="97">
        <f t="shared" si="25"/>
        <v>3.3333333333333335</v>
      </c>
      <c r="K61" s="97">
        <f t="shared" si="25"/>
        <v>6.666666666666667</v>
      </c>
    </row>
    <row r="62" spans="1:11" s="39" customFormat="1" ht="12" customHeight="1">
      <c r="A62" s="142"/>
      <c r="B62" s="93" t="s">
        <v>46</v>
      </c>
      <c r="C62" s="102">
        <f>問21!D62+問21!E62</f>
        <v>54</v>
      </c>
      <c r="D62" s="98">
        <v>38</v>
      </c>
      <c r="E62" s="98">
        <v>3</v>
      </c>
      <c r="F62" s="40">
        <v>3</v>
      </c>
      <c r="G62" s="40">
        <v>5</v>
      </c>
      <c r="H62" s="40">
        <v>8</v>
      </c>
      <c r="I62" s="40">
        <v>9</v>
      </c>
      <c r="J62" s="40">
        <v>2</v>
      </c>
      <c r="K62" s="40">
        <v>1</v>
      </c>
    </row>
    <row r="63" spans="1:11" s="39" customFormat="1" ht="12" customHeight="1">
      <c r="A63" s="142"/>
      <c r="B63" s="92"/>
      <c r="C63" s="77">
        <v>100</v>
      </c>
      <c r="D63" s="97">
        <f>D62/$C$62*100</f>
        <v>70.370370370370367</v>
      </c>
      <c r="E63" s="97">
        <f>E62/$C$62*100</f>
        <v>5.5555555555555554</v>
      </c>
      <c r="F63" s="97">
        <f t="shared" ref="F63:K63" si="26">F62/$C$62*100</f>
        <v>5.5555555555555554</v>
      </c>
      <c r="G63" s="97">
        <f t="shared" si="26"/>
        <v>9.2592592592592595</v>
      </c>
      <c r="H63" s="97">
        <f t="shared" si="26"/>
        <v>14.814814814814813</v>
      </c>
      <c r="I63" s="97">
        <f t="shared" si="26"/>
        <v>16.666666666666664</v>
      </c>
      <c r="J63" s="97">
        <f t="shared" si="26"/>
        <v>3.7037037037037033</v>
      </c>
      <c r="K63" s="97">
        <f t="shared" si="26"/>
        <v>1.8518518518518516</v>
      </c>
    </row>
    <row r="64" spans="1:11" s="39" customFormat="1" ht="12" customHeight="1">
      <c r="A64" s="142"/>
      <c r="B64" s="95" t="s">
        <v>47</v>
      </c>
      <c r="C64" s="76">
        <f>問21!D64+問21!E64</f>
        <v>0</v>
      </c>
      <c r="D64" s="96">
        <v>0</v>
      </c>
      <c r="E64" s="96">
        <v>0</v>
      </c>
      <c r="F64" s="41">
        <v>0</v>
      </c>
      <c r="G64" s="41">
        <v>0</v>
      </c>
      <c r="H64" s="41">
        <v>0</v>
      </c>
      <c r="I64" s="41">
        <v>0</v>
      </c>
      <c r="J64" s="41">
        <v>0</v>
      </c>
      <c r="K64" s="41">
        <v>0</v>
      </c>
    </row>
    <row r="65" spans="1:11" s="39" customFormat="1" ht="12" customHeight="1">
      <c r="A65" s="142"/>
      <c r="B65" s="92"/>
      <c r="C65" s="76">
        <v>100</v>
      </c>
      <c r="D65" s="97">
        <v>0</v>
      </c>
      <c r="E65" s="97">
        <v>0</v>
      </c>
      <c r="F65" s="97">
        <v>0</v>
      </c>
      <c r="G65" s="97">
        <v>0</v>
      </c>
      <c r="H65" s="97">
        <v>0</v>
      </c>
      <c r="I65" s="97">
        <v>0</v>
      </c>
      <c r="J65" s="97">
        <v>0</v>
      </c>
      <c r="K65" s="97">
        <v>0</v>
      </c>
    </row>
    <row r="66" spans="1:11" s="39" customFormat="1" ht="12" customHeight="1">
      <c r="A66" s="142"/>
      <c r="B66" s="93" t="s">
        <v>48</v>
      </c>
      <c r="C66" s="102">
        <f>問21!D66+問21!E66</f>
        <v>77</v>
      </c>
      <c r="D66" s="98">
        <v>59</v>
      </c>
      <c r="E66" s="98">
        <v>4</v>
      </c>
      <c r="F66" s="40">
        <v>8</v>
      </c>
      <c r="G66" s="40">
        <v>9</v>
      </c>
      <c r="H66" s="40">
        <v>10</v>
      </c>
      <c r="I66" s="40">
        <v>9</v>
      </c>
      <c r="J66" s="40">
        <v>2</v>
      </c>
      <c r="K66" s="40">
        <v>2</v>
      </c>
    </row>
    <row r="67" spans="1:11" s="39" customFormat="1" ht="12" customHeight="1">
      <c r="A67" s="142"/>
      <c r="B67" s="92"/>
      <c r="C67" s="77">
        <v>100</v>
      </c>
      <c r="D67" s="97">
        <f>D66/$C$66*100</f>
        <v>76.623376623376629</v>
      </c>
      <c r="E67" s="97">
        <f>E66/$C$66*100</f>
        <v>5.1948051948051948</v>
      </c>
      <c r="F67" s="97">
        <f t="shared" ref="F67:K67" si="27">F66/$C$66*100</f>
        <v>10.38961038961039</v>
      </c>
      <c r="G67" s="97">
        <f t="shared" si="27"/>
        <v>11.688311688311687</v>
      </c>
      <c r="H67" s="97">
        <f t="shared" si="27"/>
        <v>12.987012987012985</v>
      </c>
      <c r="I67" s="97">
        <f t="shared" si="27"/>
        <v>11.688311688311687</v>
      </c>
      <c r="J67" s="97">
        <f t="shared" si="27"/>
        <v>2.5974025974025974</v>
      </c>
      <c r="K67" s="97">
        <f t="shared" si="27"/>
        <v>2.5974025974025974</v>
      </c>
    </row>
    <row r="68" spans="1:11" s="39" customFormat="1" ht="12" customHeight="1">
      <c r="A68" s="142"/>
      <c r="B68" s="93" t="s">
        <v>49</v>
      </c>
      <c r="C68" s="102">
        <f>問21!D68+問21!E68</f>
        <v>3</v>
      </c>
      <c r="D68" s="98">
        <v>3</v>
      </c>
      <c r="E68" s="98">
        <v>0</v>
      </c>
      <c r="F68" s="40">
        <v>0</v>
      </c>
      <c r="G68" s="40">
        <v>1</v>
      </c>
      <c r="H68" s="40">
        <v>1</v>
      </c>
      <c r="I68" s="40">
        <v>0</v>
      </c>
      <c r="J68" s="40">
        <v>0</v>
      </c>
      <c r="K68" s="40">
        <v>0</v>
      </c>
    </row>
    <row r="69" spans="1:11" s="39" customFormat="1" ht="12" customHeight="1">
      <c r="A69" s="142"/>
      <c r="B69" s="92"/>
      <c r="C69" s="77">
        <v>100</v>
      </c>
      <c r="D69" s="97">
        <f>D68/$C$68*100</f>
        <v>100</v>
      </c>
      <c r="E69" s="97">
        <f>E68/$C$68*100</f>
        <v>0</v>
      </c>
      <c r="F69" s="97">
        <f t="shared" ref="F69:K69" si="28">F68/$C$68*100</f>
        <v>0</v>
      </c>
      <c r="G69" s="97">
        <f t="shared" si="28"/>
        <v>33.333333333333329</v>
      </c>
      <c r="H69" s="97">
        <f t="shared" si="28"/>
        <v>33.333333333333329</v>
      </c>
      <c r="I69" s="97">
        <f t="shared" si="28"/>
        <v>0</v>
      </c>
      <c r="J69" s="97">
        <f t="shared" si="28"/>
        <v>0</v>
      </c>
      <c r="K69" s="97">
        <f t="shared" si="28"/>
        <v>0</v>
      </c>
    </row>
    <row r="70" spans="1:11" s="66" customFormat="1" ht="12" customHeight="1">
      <c r="A70" s="142"/>
      <c r="B70" s="93" t="s">
        <v>50</v>
      </c>
      <c r="C70" s="76">
        <f>問21!D70+問21!E70</f>
        <v>3</v>
      </c>
      <c r="D70" s="96">
        <v>2</v>
      </c>
      <c r="E70" s="96">
        <v>0</v>
      </c>
      <c r="F70" s="41">
        <v>0</v>
      </c>
      <c r="G70" s="41">
        <v>0</v>
      </c>
      <c r="H70" s="41">
        <v>0</v>
      </c>
      <c r="I70" s="41">
        <v>0</v>
      </c>
      <c r="J70" s="41">
        <v>0</v>
      </c>
      <c r="K70" s="41">
        <v>1</v>
      </c>
    </row>
    <row r="71" spans="1:11" s="39" customFormat="1" ht="12" customHeight="1">
      <c r="A71" s="143"/>
      <c r="B71" s="94"/>
      <c r="C71" s="75">
        <v>100</v>
      </c>
      <c r="D71" s="109">
        <f>D70/$C$70*100</f>
        <v>66.666666666666657</v>
      </c>
      <c r="E71" s="109">
        <f>E70/$C$70*100</f>
        <v>0</v>
      </c>
      <c r="F71" s="109">
        <f t="shared" ref="F71:K71" si="29">F70/$C$70*100</f>
        <v>0</v>
      </c>
      <c r="G71" s="109">
        <f t="shared" si="29"/>
        <v>0</v>
      </c>
      <c r="H71" s="109">
        <f t="shared" si="29"/>
        <v>0</v>
      </c>
      <c r="I71" s="109">
        <f t="shared" si="29"/>
        <v>0</v>
      </c>
      <c r="J71" s="109">
        <f t="shared" si="29"/>
        <v>0</v>
      </c>
      <c r="K71" s="109">
        <f t="shared" si="29"/>
        <v>33.333333333333329</v>
      </c>
    </row>
    <row r="72" spans="1:11" ht="11.25" customHeight="1">
      <c r="A72" s="144" t="s">
        <v>154</v>
      </c>
      <c r="B72" s="103" t="s">
        <v>58</v>
      </c>
      <c r="C72" s="101">
        <f>問21!D72+問21!E72</f>
        <v>141</v>
      </c>
      <c r="D72" s="104">
        <v>100</v>
      </c>
      <c r="E72" s="104">
        <v>8</v>
      </c>
      <c r="F72" s="105">
        <v>18</v>
      </c>
      <c r="G72" s="105">
        <v>19</v>
      </c>
      <c r="H72" s="105">
        <v>22</v>
      </c>
      <c r="I72" s="105">
        <v>18</v>
      </c>
      <c r="J72" s="105">
        <v>5</v>
      </c>
      <c r="K72" s="105">
        <v>2</v>
      </c>
    </row>
    <row r="73" spans="1:11" ht="11.25">
      <c r="A73" s="145"/>
      <c r="B73" s="89"/>
      <c r="C73" s="76">
        <v>100</v>
      </c>
      <c r="D73" s="97">
        <f>D72/$C$72*100</f>
        <v>70.921985815602838</v>
      </c>
      <c r="E73" s="97">
        <f t="shared" ref="E73:K73" si="30">E72/$C$72*100</f>
        <v>5.6737588652482271</v>
      </c>
      <c r="F73" s="97">
        <f t="shared" si="30"/>
        <v>12.76595744680851</v>
      </c>
      <c r="G73" s="97">
        <f t="shared" si="30"/>
        <v>13.475177304964539</v>
      </c>
      <c r="H73" s="97">
        <f t="shared" si="30"/>
        <v>15.602836879432624</v>
      </c>
      <c r="I73" s="97">
        <f t="shared" si="30"/>
        <v>12.76595744680851</v>
      </c>
      <c r="J73" s="97">
        <f t="shared" si="30"/>
        <v>3.5460992907801421</v>
      </c>
      <c r="K73" s="97">
        <f t="shared" si="30"/>
        <v>1.4184397163120568</v>
      </c>
    </row>
    <row r="74" spans="1:11" ht="11.25">
      <c r="A74" s="145"/>
      <c r="B74" s="110" t="s">
        <v>59</v>
      </c>
      <c r="C74" s="102">
        <f>問21!D74+問21!E74</f>
        <v>127</v>
      </c>
      <c r="D74" s="106">
        <v>87</v>
      </c>
      <c r="E74" s="106">
        <v>7</v>
      </c>
      <c r="F74" s="107">
        <v>16</v>
      </c>
      <c r="G74" s="107">
        <v>13</v>
      </c>
      <c r="H74" s="107">
        <v>24</v>
      </c>
      <c r="I74" s="107">
        <v>15</v>
      </c>
      <c r="J74" s="107">
        <v>6</v>
      </c>
      <c r="K74" s="107">
        <v>2</v>
      </c>
    </row>
    <row r="75" spans="1:11" ht="11.25">
      <c r="A75" s="145"/>
      <c r="B75" s="92"/>
      <c r="C75" s="77">
        <v>100</v>
      </c>
      <c r="D75" s="97">
        <f>D74/$C$74*100</f>
        <v>68.503937007874015</v>
      </c>
      <c r="E75" s="97">
        <f t="shared" ref="E75:K75" si="31">E74/$C$74*100</f>
        <v>5.5118110236220472</v>
      </c>
      <c r="F75" s="97">
        <f t="shared" si="31"/>
        <v>12.598425196850393</v>
      </c>
      <c r="G75" s="97">
        <f t="shared" si="31"/>
        <v>10.236220472440944</v>
      </c>
      <c r="H75" s="97">
        <f t="shared" si="31"/>
        <v>18.897637795275589</v>
      </c>
      <c r="I75" s="97">
        <f t="shared" si="31"/>
        <v>11.811023622047244</v>
      </c>
      <c r="J75" s="97">
        <f t="shared" si="31"/>
        <v>4.7244094488188972</v>
      </c>
      <c r="K75" s="97">
        <f t="shared" si="31"/>
        <v>1.5748031496062991</v>
      </c>
    </row>
    <row r="76" spans="1:11" ht="11.25">
      <c r="A76" s="145"/>
      <c r="B76" s="110" t="s">
        <v>60</v>
      </c>
      <c r="C76" s="76">
        <f>問21!D76+問21!E76</f>
        <v>34</v>
      </c>
      <c r="D76" s="106">
        <v>23</v>
      </c>
      <c r="E76" s="106">
        <v>1</v>
      </c>
      <c r="F76" s="107">
        <v>4</v>
      </c>
      <c r="G76" s="107">
        <v>5</v>
      </c>
      <c r="H76" s="107">
        <v>4</v>
      </c>
      <c r="I76" s="107">
        <v>5</v>
      </c>
      <c r="J76" s="107">
        <v>2</v>
      </c>
      <c r="K76" s="107">
        <v>0</v>
      </c>
    </row>
    <row r="77" spans="1:11" ht="11.25">
      <c r="A77" s="145"/>
      <c r="B77" s="92"/>
      <c r="C77" s="77">
        <v>100</v>
      </c>
      <c r="D77" s="97">
        <f>D76/$C$76*100</f>
        <v>67.64705882352942</v>
      </c>
      <c r="E77" s="97">
        <f t="shared" ref="E77:K77" si="32">E76/$C$76*100</f>
        <v>2.9411764705882351</v>
      </c>
      <c r="F77" s="97">
        <f t="shared" si="32"/>
        <v>11.76470588235294</v>
      </c>
      <c r="G77" s="97">
        <f t="shared" si="32"/>
        <v>14.705882352941178</v>
      </c>
      <c r="H77" s="97">
        <f t="shared" si="32"/>
        <v>11.76470588235294</v>
      </c>
      <c r="I77" s="97">
        <f t="shared" si="32"/>
        <v>14.705882352941178</v>
      </c>
      <c r="J77" s="97">
        <f t="shared" si="32"/>
        <v>5.8823529411764701</v>
      </c>
      <c r="K77" s="97">
        <f t="shared" si="32"/>
        <v>0</v>
      </c>
    </row>
    <row r="78" spans="1:11" ht="11.25">
      <c r="A78" s="145"/>
      <c r="B78" s="110" t="s">
        <v>61</v>
      </c>
      <c r="C78" s="102">
        <f>問21!D78+問21!E78</f>
        <v>61</v>
      </c>
      <c r="D78" s="106">
        <v>31</v>
      </c>
      <c r="E78" s="106">
        <v>15</v>
      </c>
      <c r="F78" s="107">
        <v>5</v>
      </c>
      <c r="G78" s="107">
        <v>7</v>
      </c>
      <c r="H78" s="107">
        <v>17</v>
      </c>
      <c r="I78" s="107">
        <v>8</v>
      </c>
      <c r="J78" s="107">
        <v>3</v>
      </c>
      <c r="K78" s="107">
        <v>0</v>
      </c>
    </row>
    <row r="79" spans="1:11" ht="11.25">
      <c r="A79" s="145"/>
      <c r="B79" s="92"/>
      <c r="C79" s="77">
        <v>100</v>
      </c>
      <c r="D79" s="97">
        <f>D78/$C$78*100</f>
        <v>50.819672131147541</v>
      </c>
      <c r="E79" s="97">
        <f t="shared" ref="E79:K79" si="33">E78/$C$78*100</f>
        <v>24.590163934426229</v>
      </c>
      <c r="F79" s="97">
        <f t="shared" si="33"/>
        <v>8.1967213114754092</v>
      </c>
      <c r="G79" s="97">
        <f t="shared" si="33"/>
        <v>11.475409836065573</v>
      </c>
      <c r="H79" s="97">
        <f t="shared" si="33"/>
        <v>27.868852459016392</v>
      </c>
      <c r="I79" s="97">
        <f t="shared" si="33"/>
        <v>13.114754098360656</v>
      </c>
      <c r="J79" s="97">
        <f t="shared" si="33"/>
        <v>4.918032786885246</v>
      </c>
      <c r="K79" s="97">
        <f t="shared" si="33"/>
        <v>0</v>
      </c>
    </row>
    <row r="80" spans="1:11" ht="11.25">
      <c r="A80" s="145"/>
      <c r="B80" s="110" t="s">
        <v>62</v>
      </c>
      <c r="C80" s="76">
        <f>問21!D80+問21!E80</f>
        <v>9</v>
      </c>
      <c r="D80" s="106">
        <v>4</v>
      </c>
      <c r="E80" s="106">
        <v>1</v>
      </c>
      <c r="F80" s="107">
        <v>0</v>
      </c>
      <c r="G80" s="107">
        <v>2</v>
      </c>
      <c r="H80" s="107">
        <v>2</v>
      </c>
      <c r="I80" s="107">
        <v>2</v>
      </c>
      <c r="J80" s="107">
        <v>0</v>
      </c>
      <c r="K80" s="107">
        <v>0</v>
      </c>
    </row>
    <row r="81" spans="1:11" ht="11.25">
      <c r="A81" s="145"/>
      <c r="B81" s="92"/>
      <c r="C81" s="77">
        <v>100</v>
      </c>
      <c r="D81" s="97">
        <f>D80/$C$80*100</f>
        <v>44.444444444444443</v>
      </c>
      <c r="E81" s="97">
        <f t="shared" ref="E81:K81" si="34">E80/$C$80*100</f>
        <v>11.111111111111111</v>
      </c>
      <c r="F81" s="97">
        <f t="shared" si="34"/>
        <v>0</v>
      </c>
      <c r="G81" s="97">
        <f t="shared" si="34"/>
        <v>22.222222222222221</v>
      </c>
      <c r="H81" s="97">
        <f t="shared" si="34"/>
        <v>22.222222222222221</v>
      </c>
      <c r="I81" s="97">
        <f t="shared" si="34"/>
        <v>22.222222222222221</v>
      </c>
      <c r="J81" s="97">
        <f t="shared" si="34"/>
        <v>0</v>
      </c>
      <c r="K81" s="97">
        <f t="shared" si="34"/>
        <v>0</v>
      </c>
    </row>
    <row r="82" spans="1:11" ht="11.25">
      <c r="A82" s="145"/>
      <c r="B82" s="110" t="s">
        <v>63</v>
      </c>
      <c r="C82" s="102">
        <f>問21!D82+問21!E82</f>
        <v>205</v>
      </c>
      <c r="D82" s="106">
        <v>140</v>
      </c>
      <c r="E82" s="106">
        <v>13</v>
      </c>
      <c r="F82" s="107">
        <v>16</v>
      </c>
      <c r="G82" s="107">
        <v>21</v>
      </c>
      <c r="H82" s="107">
        <v>38</v>
      </c>
      <c r="I82" s="107">
        <v>28</v>
      </c>
      <c r="J82" s="107">
        <v>3</v>
      </c>
      <c r="K82" s="107">
        <v>6</v>
      </c>
    </row>
    <row r="83" spans="1:11" ht="11.25">
      <c r="A83" s="145"/>
      <c r="B83" s="92"/>
      <c r="C83" s="77">
        <v>100</v>
      </c>
      <c r="D83" s="97">
        <f>D82/$C$82*100</f>
        <v>68.292682926829272</v>
      </c>
      <c r="E83" s="97">
        <f t="shared" ref="E83:K83" si="35">E82/$C$82*100</f>
        <v>6.3414634146341466</v>
      </c>
      <c r="F83" s="97">
        <f t="shared" si="35"/>
        <v>7.8048780487804876</v>
      </c>
      <c r="G83" s="97">
        <f t="shared" si="35"/>
        <v>10.24390243902439</v>
      </c>
      <c r="H83" s="97">
        <f t="shared" si="35"/>
        <v>18.536585365853657</v>
      </c>
      <c r="I83" s="97">
        <f t="shared" si="35"/>
        <v>13.658536585365855</v>
      </c>
      <c r="J83" s="97">
        <f t="shared" si="35"/>
        <v>1.4634146341463417</v>
      </c>
      <c r="K83" s="97">
        <f t="shared" si="35"/>
        <v>2.9268292682926833</v>
      </c>
    </row>
    <row r="84" spans="1:11" ht="11.25">
      <c r="A84" s="145"/>
      <c r="B84" s="110" t="s">
        <v>64</v>
      </c>
      <c r="C84" s="76">
        <f>問21!D84+問21!E84</f>
        <v>58</v>
      </c>
      <c r="D84" s="106">
        <v>39</v>
      </c>
      <c r="E84" s="106">
        <v>4</v>
      </c>
      <c r="F84" s="107">
        <v>4</v>
      </c>
      <c r="G84" s="107">
        <v>7</v>
      </c>
      <c r="H84" s="107">
        <v>11</v>
      </c>
      <c r="I84" s="107">
        <v>9</v>
      </c>
      <c r="J84" s="107">
        <v>1</v>
      </c>
      <c r="K84" s="107">
        <v>3</v>
      </c>
    </row>
    <row r="85" spans="1:11" ht="11.25">
      <c r="A85" s="145"/>
      <c r="B85" s="92"/>
      <c r="C85" s="77">
        <v>100</v>
      </c>
      <c r="D85" s="97">
        <f>D84/$C$84*100</f>
        <v>67.241379310344826</v>
      </c>
      <c r="E85" s="97">
        <f t="shared" ref="E85:K85" si="36">E84/$C$84*100</f>
        <v>6.8965517241379306</v>
      </c>
      <c r="F85" s="97">
        <f t="shared" si="36"/>
        <v>6.8965517241379306</v>
      </c>
      <c r="G85" s="97">
        <f t="shared" si="36"/>
        <v>12.068965517241379</v>
      </c>
      <c r="H85" s="97">
        <f t="shared" si="36"/>
        <v>18.96551724137931</v>
      </c>
      <c r="I85" s="97">
        <f t="shared" si="36"/>
        <v>15.517241379310345</v>
      </c>
      <c r="J85" s="97">
        <f t="shared" si="36"/>
        <v>1.7241379310344827</v>
      </c>
      <c r="K85" s="97">
        <f t="shared" si="36"/>
        <v>5.1724137931034484</v>
      </c>
    </row>
    <row r="86" spans="1:11" ht="11.25">
      <c r="A86" s="145"/>
      <c r="B86" s="108" t="s">
        <v>65</v>
      </c>
      <c r="C86" s="76">
        <f>問21!D86+問21!E86</f>
        <v>169</v>
      </c>
      <c r="D86" s="106">
        <v>106</v>
      </c>
      <c r="E86" s="106">
        <v>12</v>
      </c>
      <c r="F86" s="107">
        <v>18</v>
      </c>
      <c r="G86" s="107">
        <v>20</v>
      </c>
      <c r="H86" s="107">
        <v>30</v>
      </c>
      <c r="I86" s="107">
        <v>25</v>
      </c>
      <c r="J86" s="107">
        <v>4</v>
      </c>
      <c r="K86" s="107">
        <v>6</v>
      </c>
    </row>
    <row r="87" spans="1:11" ht="11.25">
      <c r="A87" s="145"/>
      <c r="B87" s="92"/>
      <c r="C87" s="77">
        <v>100</v>
      </c>
      <c r="D87" s="115">
        <f>D86/$C$86*100</f>
        <v>62.721893491124256</v>
      </c>
      <c r="E87" s="115">
        <f t="shared" ref="E87:K87" si="37">E86/$C$86*100</f>
        <v>7.1005917159763312</v>
      </c>
      <c r="F87" s="115">
        <f t="shared" si="37"/>
        <v>10.650887573964498</v>
      </c>
      <c r="G87" s="115">
        <f t="shared" si="37"/>
        <v>11.834319526627219</v>
      </c>
      <c r="H87" s="115">
        <f t="shared" si="37"/>
        <v>17.751479289940828</v>
      </c>
      <c r="I87" s="115">
        <f t="shared" si="37"/>
        <v>14.792899408284024</v>
      </c>
      <c r="J87" s="115">
        <f t="shared" si="37"/>
        <v>2.3668639053254439</v>
      </c>
      <c r="K87" s="115">
        <f t="shared" si="37"/>
        <v>3.5502958579881656</v>
      </c>
    </row>
    <row r="88" spans="1:11" ht="11.25">
      <c r="A88" s="145"/>
      <c r="B88" s="117" t="s">
        <v>66</v>
      </c>
      <c r="C88" s="76">
        <f>問21!D88+問21!E88</f>
        <v>50</v>
      </c>
      <c r="D88" s="118">
        <v>32</v>
      </c>
      <c r="E88" s="118">
        <v>2</v>
      </c>
      <c r="F88" s="118">
        <v>3</v>
      </c>
      <c r="G88" s="118">
        <v>10</v>
      </c>
      <c r="H88" s="118">
        <v>11</v>
      </c>
      <c r="I88" s="118">
        <v>11</v>
      </c>
      <c r="J88" s="118">
        <v>2</v>
      </c>
      <c r="K88" s="118">
        <v>2</v>
      </c>
    </row>
    <row r="89" spans="1:11" ht="11.25">
      <c r="A89" s="145"/>
      <c r="B89" s="92"/>
      <c r="C89" s="77">
        <v>100</v>
      </c>
      <c r="D89" s="97">
        <f>D88/$C$88*100</f>
        <v>64</v>
      </c>
      <c r="E89" s="97">
        <f t="shared" ref="E89:K89" si="38">E88/$C$88*100</f>
        <v>4</v>
      </c>
      <c r="F89" s="97">
        <f t="shared" si="38"/>
        <v>6</v>
      </c>
      <c r="G89" s="97">
        <f t="shared" si="38"/>
        <v>20</v>
      </c>
      <c r="H89" s="97">
        <f t="shared" si="38"/>
        <v>22</v>
      </c>
      <c r="I89" s="97">
        <f t="shared" si="38"/>
        <v>22</v>
      </c>
      <c r="J89" s="97">
        <f t="shared" si="38"/>
        <v>4</v>
      </c>
      <c r="K89" s="97">
        <f t="shared" si="38"/>
        <v>4</v>
      </c>
    </row>
    <row r="90" spans="1:11" ht="11.25">
      <c r="A90" s="145"/>
      <c r="B90" s="110" t="s">
        <v>49</v>
      </c>
      <c r="C90" s="102">
        <f>問21!D90+問21!E90</f>
        <v>1</v>
      </c>
      <c r="D90" s="106">
        <v>1</v>
      </c>
      <c r="E90" s="106">
        <v>0</v>
      </c>
      <c r="F90" s="107">
        <v>0</v>
      </c>
      <c r="G90" s="107">
        <v>0</v>
      </c>
      <c r="H90" s="107">
        <v>0</v>
      </c>
      <c r="I90" s="107">
        <v>0</v>
      </c>
      <c r="J90" s="107">
        <v>1</v>
      </c>
      <c r="K90" s="107">
        <v>0</v>
      </c>
    </row>
    <row r="91" spans="1:11" ht="11.25">
      <c r="A91" s="145"/>
      <c r="B91" s="92"/>
      <c r="C91" s="77">
        <v>100</v>
      </c>
      <c r="D91" s="97">
        <f>D90/$C$90*100</f>
        <v>100</v>
      </c>
      <c r="E91" s="97">
        <f t="shared" ref="E91:K91" si="39">E90/$C$90*100</f>
        <v>0</v>
      </c>
      <c r="F91" s="97">
        <f t="shared" si="39"/>
        <v>0</v>
      </c>
      <c r="G91" s="97">
        <f t="shared" si="39"/>
        <v>0</v>
      </c>
      <c r="H91" s="97">
        <f t="shared" si="39"/>
        <v>0</v>
      </c>
      <c r="I91" s="97">
        <f t="shared" si="39"/>
        <v>0</v>
      </c>
      <c r="J91" s="97">
        <f t="shared" si="39"/>
        <v>100</v>
      </c>
      <c r="K91" s="97">
        <f t="shared" si="39"/>
        <v>0</v>
      </c>
    </row>
    <row r="92" spans="1:11" ht="11.25">
      <c r="A92" s="145"/>
      <c r="B92" s="110" t="s">
        <v>67</v>
      </c>
      <c r="C92" s="76">
        <f>問21!D92+問21!E92</f>
        <v>3</v>
      </c>
      <c r="D92" s="106">
        <v>0</v>
      </c>
      <c r="E92" s="106">
        <v>0</v>
      </c>
      <c r="F92" s="107">
        <v>0</v>
      </c>
      <c r="G92" s="107">
        <v>0</v>
      </c>
      <c r="H92" s="107">
        <v>1</v>
      </c>
      <c r="I92" s="107">
        <v>2</v>
      </c>
      <c r="J92" s="107">
        <v>0</v>
      </c>
      <c r="K92" s="107">
        <v>0</v>
      </c>
    </row>
    <row r="93" spans="1:11" ht="11.25">
      <c r="A93" s="145"/>
      <c r="B93" s="92"/>
      <c r="C93" s="77">
        <v>100</v>
      </c>
      <c r="D93" s="97">
        <f>D92/$C$92*100</f>
        <v>0</v>
      </c>
      <c r="E93" s="97">
        <f t="shared" ref="E93:K93" si="40">E92/$C$92*100</f>
        <v>0</v>
      </c>
      <c r="F93" s="97">
        <f t="shared" si="40"/>
        <v>0</v>
      </c>
      <c r="G93" s="97">
        <f t="shared" si="40"/>
        <v>0</v>
      </c>
      <c r="H93" s="97">
        <f t="shared" si="40"/>
        <v>33.333333333333329</v>
      </c>
      <c r="I93" s="97">
        <f t="shared" si="40"/>
        <v>66.666666666666657</v>
      </c>
      <c r="J93" s="97">
        <f t="shared" si="40"/>
        <v>0</v>
      </c>
      <c r="K93" s="97">
        <f t="shared" si="40"/>
        <v>0</v>
      </c>
    </row>
    <row r="94" spans="1:11" ht="11.25">
      <c r="A94" s="145"/>
      <c r="B94" s="110" t="s">
        <v>68</v>
      </c>
      <c r="C94" s="102">
        <f>問21!D94+問21!E94</f>
        <v>1</v>
      </c>
      <c r="D94" s="106">
        <v>1</v>
      </c>
      <c r="E94" s="106">
        <v>0</v>
      </c>
      <c r="F94" s="107">
        <v>0</v>
      </c>
      <c r="G94" s="107">
        <v>0</v>
      </c>
      <c r="H94" s="107">
        <v>0</v>
      </c>
      <c r="I94" s="107">
        <v>0</v>
      </c>
      <c r="J94" s="107">
        <v>0</v>
      </c>
      <c r="K94" s="107">
        <v>0</v>
      </c>
    </row>
    <row r="95" spans="1:11" ht="11.25">
      <c r="A95" s="146"/>
      <c r="B95" s="94"/>
      <c r="C95" s="75">
        <v>100</v>
      </c>
      <c r="D95" s="109">
        <f>D94/$C$94*100</f>
        <v>100</v>
      </c>
      <c r="E95" s="109">
        <f t="shared" ref="E95:K95" si="41">E94/$C$94*100</f>
        <v>0</v>
      </c>
      <c r="F95" s="109">
        <f t="shared" si="41"/>
        <v>0</v>
      </c>
      <c r="G95" s="109">
        <f t="shared" si="41"/>
        <v>0</v>
      </c>
      <c r="H95" s="109">
        <f t="shared" si="41"/>
        <v>0</v>
      </c>
      <c r="I95" s="109">
        <f t="shared" si="41"/>
        <v>0</v>
      </c>
      <c r="J95" s="109">
        <f t="shared" si="41"/>
        <v>0</v>
      </c>
      <c r="K95" s="109">
        <f t="shared" si="41"/>
        <v>0</v>
      </c>
    </row>
  </sheetData>
  <mergeCells count="7">
    <mergeCell ref="A54:A71"/>
    <mergeCell ref="A72:A95"/>
    <mergeCell ref="A3:K3"/>
    <mergeCell ref="A4:K4"/>
    <mergeCell ref="A12:A17"/>
    <mergeCell ref="A18:A31"/>
    <mergeCell ref="A32:A53"/>
  </mergeCells>
  <phoneticPr fontId="5"/>
  <pageMargins left="1.5748031496062993" right="0.19685039370078741" top="0.19685039370078741" bottom="0.27559055118110237" header="0.31496062992125984" footer="0.23622047244094491"/>
  <pageSetup paperSize="9" orientation="portrait" useFirstPageNumber="1" r:id="rId1"/>
  <rowBreaks count="1" manualBreakCount="1">
    <brk id="53" max="10"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6" width="6.625" style="1" customWidth="1"/>
    <col min="7" max="7" width="4.625" style="2" customWidth="1"/>
    <col min="8" max="16384" width="9" style="2"/>
  </cols>
  <sheetData>
    <row r="1" spans="1:6" ht="22.5" customHeight="1" thickBot="1">
      <c r="A1" s="126" t="s">
        <v>139</v>
      </c>
      <c r="B1" s="5"/>
      <c r="C1" s="32"/>
      <c r="D1" s="2"/>
      <c r="E1" s="5"/>
      <c r="F1" s="2"/>
    </row>
    <row r="2" spans="1:6" ht="11.25" customHeight="1">
      <c r="D2" s="79"/>
      <c r="F2" s="79"/>
    </row>
    <row r="3" spans="1:6" ht="11.25" customHeight="1">
      <c r="A3" s="125"/>
      <c r="D3" s="2"/>
      <c r="F3" s="2"/>
    </row>
    <row r="4" spans="1:6" ht="25.5" customHeight="1">
      <c r="A4" s="148" t="s">
        <v>179</v>
      </c>
      <c r="B4" s="148"/>
      <c r="C4" s="148"/>
      <c r="D4" s="148"/>
      <c r="E4" s="148"/>
      <c r="F4" s="148"/>
    </row>
    <row r="5" spans="1:6" ht="11.25">
      <c r="B5" s="83"/>
      <c r="C5" s="84"/>
      <c r="D5" s="2"/>
      <c r="E5" s="124"/>
      <c r="F5" s="2"/>
    </row>
    <row r="6" spans="1:6" ht="11.25">
      <c r="B6" s="83"/>
      <c r="C6" s="84"/>
      <c r="D6" s="2"/>
      <c r="E6" s="124"/>
      <c r="F6" s="2"/>
    </row>
    <row r="7" spans="1:6" ht="11.25">
      <c r="A7" s="2"/>
      <c r="B7" s="83"/>
      <c r="C7" s="84"/>
      <c r="D7" s="81"/>
      <c r="E7" s="80"/>
      <c r="F7" s="81"/>
    </row>
    <row r="8" spans="1:6" ht="24" customHeight="1">
      <c r="A8" s="2"/>
      <c r="B8" s="61"/>
      <c r="D8" s="111"/>
      <c r="E8" s="112"/>
      <c r="F8" s="113"/>
    </row>
    <row r="9" spans="1:6" s="4" customFormat="1" ht="180" customHeight="1">
      <c r="A9" s="74" t="s">
        <v>11</v>
      </c>
      <c r="B9" s="3"/>
      <c r="C9" s="62" t="s">
        <v>10</v>
      </c>
      <c r="D9" s="122" t="s">
        <v>180</v>
      </c>
      <c r="E9" s="122" t="s">
        <v>181</v>
      </c>
      <c r="F9" s="122" t="s">
        <v>77</v>
      </c>
    </row>
    <row r="10" spans="1:6" s="37" customFormat="1" ht="12" customHeight="1">
      <c r="A10" s="34"/>
      <c r="B10" s="35" t="s">
        <v>7</v>
      </c>
      <c r="C10" s="101">
        <f>問20!D10</f>
        <v>1171</v>
      </c>
      <c r="D10" s="57">
        <v>79</v>
      </c>
      <c r="E10" s="57">
        <v>1060</v>
      </c>
      <c r="F10" s="85">
        <v>32</v>
      </c>
    </row>
    <row r="11" spans="1:6" s="39" customFormat="1" ht="12" customHeight="1">
      <c r="A11" s="38"/>
      <c r="B11" s="82"/>
      <c r="C11" s="75">
        <v>100</v>
      </c>
      <c r="D11" s="58">
        <f>D10/$C$10*100</f>
        <v>6.7463706233988052</v>
      </c>
      <c r="E11" s="58">
        <f t="shared" ref="E11:F11" si="0">E10/$C$10*100</f>
        <v>90.520922288642197</v>
      </c>
      <c r="F11" s="109">
        <f t="shared" si="0"/>
        <v>2.7327070879590094</v>
      </c>
    </row>
    <row r="12" spans="1:6" s="37" customFormat="1" ht="12" customHeight="1">
      <c r="A12" s="141" t="s">
        <v>18</v>
      </c>
      <c r="B12" s="86" t="s">
        <v>8</v>
      </c>
      <c r="C12" s="101">
        <f>問20!D12</f>
        <v>484</v>
      </c>
      <c r="D12" s="85">
        <v>31</v>
      </c>
      <c r="E12" s="85">
        <v>442</v>
      </c>
      <c r="F12" s="36">
        <v>11</v>
      </c>
    </row>
    <row r="13" spans="1:6" s="39" customFormat="1" ht="12" customHeight="1">
      <c r="A13" s="142"/>
      <c r="B13" s="89"/>
      <c r="C13" s="76">
        <v>100</v>
      </c>
      <c r="D13" s="114">
        <f>D12/$C$12*100</f>
        <v>6.4049586776859497</v>
      </c>
      <c r="E13" s="114">
        <f t="shared" ref="E13:F13" si="1">E12/$C$12*100</f>
        <v>91.322314049586765</v>
      </c>
      <c r="F13" s="115">
        <f t="shared" si="1"/>
        <v>2.2727272727272729</v>
      </c>
    </row>
    <row r="14" spans="1:6" s="37" customFormat="1" ht="12" customHeight="1">
      <c r="A14" s="142"/>
      <c r="B14" s="88" t="s">
        <v>9</v>
      </c>
      <c r="C14" s="102">
        <f>問20!D14</f>
        <v>682</v>
      </c>
      <c r="D14" s="98">
        <v>48</v>
      </c>
      <c r="E14" s="98">
        <v>614</v>
      </c>
      <c r="F14" s="40">
        <v>20</v>
      </c>
    </row>
    <row r="15" spans="1:6" s="39" customFormat="1" ht="12" customHeight="1">
      <c r="A15" s="142"/>
      <c r="B15" s="87"/>
      <c r="C15" s="77">
        <v>100</v>
      </c>
      <c r="D15" s="116">
        <f>D14/$C$14*100</f>
        <v>7.0381231671554261</v>
      </c>
      <c r="E15" s="116">
        <f t="shared" ref="E15:F15" si="2">E14/$C$14*100</f>
        <v>90.029325513196483</v>
      </c>
      <c r="F15" s="97">
        <f t="shared" si="2"/>
        <v>2.9325513196480939</v>
      </c>
    </row>
    <row r="16" spans="1:6" s="37" customFormat="1" ht="12" customHeight="1">
      <c r="A16" s="142"/>
      <c r="B16" s="91" t="s">
        <v>13</v>
      </c>
      <c r="C16" s="76">
        <f>問20!D16</f>
        <v>5</v>
      </c>
      <c r="D16" s="96">
        <v>0</v>
      </c>
      <c r="E16" s="96">
        <v>4</v>
      </c>
      <c r="F16" s="41">
        <v>1</v>
      </c>
    </row>
    <row r="17" spans="1:6" s="39" customFormat="1" ht="12" customHeight="1">
      <c r="A17" s="143"/>
      <c r="B17" s="90"/>
      <c r="C17" s="75">
        <v>100</v>
      </c>
      <c r="D17" s="58">
        <f>D16/$C$16*100</f>
        <v>0</v>
      </c>
      <c r="E17" s="58">
        <f t="shared" ref="E17:F17" si="3">E16/$C$16*100</f>
        <v>80</v>
      </c>
      <c r="F17" s="109">
        <f t="shared" si="3"/>
        <v>20</v>
      </c>
    </row>
    <row r="18" spans="1:6" s="66" customFormat="1" ht="12" customHeight="1">
      <c r="A18" s="142" t="s">
        <v>19</v>
      </c>
      <c r="B18" s="88" t="s">
        <v>55</v>
      </c>
      <c r="C18" s="102">
        <f>問20!D18</f>
        <v>44</v>
      </c>
      <c r="D18" s="96">
        <v>3</v>
      </c>
      <c r="E18" s="96">
        <v>41</v>
      </c>
      <c r="F18" s="41">
        <v>0</v>
      </c>
    </row>
    <row r="19" spans="1:6" s="39" customFormat="1" ht="12" customHeight="1">
      <c r="A19" s="142"/>
      <c r="B19" s="87"/>
      <c r="C19" s="77">
        <v>100</v>
      </c>
      <c r="D19" s="97">
        <f>D18/$C$18*100</f>
        <v>6.8181818181818175</v>
      </c>
      <c r="E19" s="97">
        <f>E18/$C$18*100</f>
        <v>93.181818181818173</v>
      </c>
      <c r="F19" s="97">
        <f t="shared" ref="F19" si="4">F18/$C$18*100</f>
        <v>0</v>
      </c>
    </row>
    <row r="20" spans="1:6" s="66" customFormat="1" ht="12" customHeight="1">
      <c r="A20" s="142"/>
      <c r="B20" s="88" t="s">
        <v>14</v>
      </c>
      <c r="C20" s="102">
        <f>問20!D20</f>
        <v>102</v>
      </c>
      <c r="D20" s="96">
        <v>8</v>
      </c>
      <c r="E20" s="96">
        <v>92</v>
      </c>
      <c r="F20" s="41">
        <v>2</v>
      </c>
    </row>
    <row r="21" spans="1:6" s="39" customFormat="1" ht="12" customHeight="1">
      <c r="A21" s="142"/>
      <c r="B21" s="87"/>
      <c r="C21" s="77">
        <v>100</v>
      </c>
      <c r="D21" s="97">
        <f>D20/$C$20*100</f>
        <v>7.8431372549019605</v>
      </c>
      <c r="E21" s="97">
        <f>E20/$C$20*100</f>
        <v>90.196078431372555</v>
      </c>
      <c r="F21" s="97">
        <f t="shared" ref="F21" si="5">F20/$C$20*100</f>
        <v>1.9607843137254901</v>
      </c>
    </row>
    <row r="22" spans="1:6" s="66" customFormat="1" ht="12" customHeight="1">
      <c r="A22" s="142"/>
      <c r="B22" s="91" t="s">
        <v>15</v>
      </c>
      <c r="C22" s="102">
        <f>問20!D22</f>
        <v>177</v>
      </c>
      <c r="D22" s="98">
        <v>15</v>
      </c>
      <c r="E22" s="98">
        <v>161</v>
      </c>
      <c r="F22" s="40">
        <v>1</v>
      </c>
    </row>
    <row r="23" spans="1:6" s="39" customFormat="1" ht="12" customHeight="1">
      <c r="A23" s="142"/>
      <c r="B23" s="87"/>
      <c r="C23" s="76">
        <v>100</v>
      </c>
      <c r="D23" s="97">
        <f>D22/$C$22*100</f>
        <v>8.4745762711864394</v>
      </c>
      <c r="E23" s="97">
        <f>E22/$C$22*100</f>
        <v>90.960451977401121</v>
      </c>
      <c r="F23" s="97">
        <f t="shared" ref="F23" si="6">F22/$C$22*100</f>
        <v>0.56497175141242939</v>
      </c>
    </row>
    <row r="24" spans="1:6" s="66" customFormat="1" ht="12" customHeight="1">
      <c r="A24" s="142"/>
      <c r="B24" s="88" t="s">
        <v>16</v>
      </c>
      <c r="C24" s="102">
        <f>問20!D24</f>
        <v>208</v>
      </c>
      <c r="D24" s="96">
        <v>14</v>
      </c>
      <c r="E24" s="96">
        <v>191</v>
      </c>
      <c r="F24" s="41">
        <v>3</v>
      </c>
    </row>
    <row r="25" spans="1:6" s="39" customFormat="1" ht="12" customHeight="1">
      <c r="A25" s="142"/>
      <c r="B25" s="87"/>
      <c r="C25" s="77">
        <v>100</v>
      </c>
      <c r="D25" s="97">
        <f>D24/$C$24*100</f>
        <v>6.7307692307692308</v>
      </c>
      <c r="E25" s="97">
        <f>E24/$C$24*100</f>
        <v>91.826923076923066</v>
      </c>
      <c r="F25" s="97">
        <f t="shared" ref="F25" si="7">F24/$C$24*100</f>
        <v>1.4423076923076923</v>
      </c>
    </row>
    <row r="26" spans="1:6" s="66" customFormat="1" ht="12" customHeight="1">
      <c r="A26" s="142"/>
      <c r="B26" s="88" t="s">
        <v>17</v>
      </c>
      <c r="C26" s="102">
        <f>問20!D26</f>
        <v>282</v>
      </c>
      <c r="D26" s="98">
        <v>20</v>
      </c>
      <c r="E26" s="98">
        <v>257</v>
      </c>
      <c r="F26" s="40">
        <v>5</v>
      </c>
    </row>
    <row r="27" spans="1:6" s="39" customFormat="1" ht="12" customHeight="1">
      <c r="A27" s="142"/>
      <c r="B27" s="87"/>
      <c r="C27" s="76">
        <v>100</v>
      </c>
      <c r="D27" s="97">
        <f>D26/$C$26*100</f>
        <v>7.0921985815602842</v>
      </c>
      <c r="E27" s="97">
        <f>E26/$C$26*100</f>
        <v>91.134751773049643</v>
      </c>
      <c r="F27" s="97">
        <f t="shared" ref="F27" si="8">F26/$C$26*100</f>
        <v>1.773049645390071</v>
      </c>
    </row>
    <row r="28" spans="1:6" s="37" customFormat="1" ht="12" customHeight="1">
      <c r="A28" s="142"/>
      <c r="B28" s="91" t="s">
        <v>56</v>
      </c>
      <c r="C28" s="102">
        <f>問20!D28</f>
        <v>353</v>
      </c>
      <c r="D28" s="98">
        <v>19</v>
      </c>
      <c r="E28" s="98">
        <v>314</v>
      </c>
      <c r="F28" s="40">
        <v>20</v>
      </c>
    </row>
    <row r="29" spans="1:6" s="39" customFormat="1" ht="12" customHeight="1">
      <c r="A29" s="142"/>
      <c r="B29" s="87"/>
      <c r="C29" s="77">
        <v>100</v>
      </c>
      <c r="D29" s="97">
        <f>D28/$C$28*100</f>
        <v>5.382436260623229</v>
      </c>
      <c r="E29" s="97">
        <f>E28/$C$28*100</f>
        <v>88.951841359773383</v>
      </c>
      <c r="F29" s="97">
        <f t="shared" ref="F29" si="9">F28/$C$28*100</f>
        <v>5.6657223796034</v>
      </c>
    </row>
    <row r="30" spans="1:6" s="66" customFormat="1" ht="12" customHeight="1">
      <c r="A30" s="142"/>
      <c r="B30" s="88" t="s">
        <v>12</v>
      </c>
      <c r="C30" s="102">
        <f>問20!D30</f>
        <v>5</v>
      </c>
      <c r="D30" s="96">
        <v>0</v>
      </c>
      <c r="E30" s="96">
        <v>4</v>
      </c>
      <c r="F30" s="41">
        <v>1</v>
      </c>
    </row>
    <row r="31" spans="1:6" s="39" customFormat="1" ht="12" customHeight="1">
      <c r="A31" s="143"/>
      <c r="B31" s="90"/>
      <c r="C31" s="75">
        <v>100</v>
      </c>
      <c r="D31" s="97">
        <f>D30/$C$30*100</f>
        <v>0</v>
      </c>
      <c r="E31" s="97">
        <f>E30/$C$30*100</f>
        <v>80</v>
      </c>
      <c r="F31" s="97">
        <f t="shared" ref="F31" si="10">F30/$C$30*100</f>
        <v>20</v>
      </c>
    </row>
    <row r="32" spans="1:6" s="66" customFormat="1" ht="12" customHeight="1">
      <c r="A32" s="141" t="s">
        <v>20</v>
      </c>
      <c r="B32" s="86" t="s">
        <v>21</v>
      </c>
      <c r="C32" s="101">
        <f>問20!D32</f>
        <v>50</v>
      </c>
      <c r="D32" s="85">
        <v>2</v>
      </c>
      <c r="E32" s="85">
        <v>47</v>
      </c>
      <c r="F32" s="36">
        <v>1</v>
      </c>
    </row>
    <row r="33" spans="1:6" s="39" customFormat="1" ht="12" customHeight="1">
      <c r="A33" s="142"/>
      <c r="B33" s="87"/>
      <c r="C33" s="76">
        <v>100</v>
      </c>
      <c r="D33" s="97">
        <f>D32/$C$32*100</f>
        <v>4</v>
      </c>
      <c r="E33" s="97">
        <f>E32/$C$32*100</f>
        <v>94</v>
      </c>
      <c r="F33" s="97">
        <f t="shared" ref="F33" si="11">F32/$C$32*100</f>
        <v>2</v>
      </c>
    </row>
    <row r="34" spans="1:6" s="66" customFormat="1" ht="12" customHeight="1">
      <c r="A34" s="142"/>
      <c r="B34" s="91" t="s">
        <v>22</v>
      </c>
      <c r="C34" s="102">
        <f>問20!D34</f>
        <v>208</v>
      </c>
      <c r="D34" s="98">
        <v>22</v>
      </c>
      <c r="E34" s="98">
        <v>180</v>
      </c>
      <c r="F34" s="40">
        <v>6</v>
      </c>
    </row>
    <row r="35" spans="1:6" s="39" customFormat="1" ht="12" customHeight="1">
      <c r="A35" s="142"/>
      <c r="B35" s="87"/>
      <c r="C35" s="77">
        <v>100</v>
      </c>
      <c r="D35" s="97">
        <f>D34/$C$34*100</f>
        <v>10.576923076923077</v>
      </c>
      <c r="E35" s="97">
        <f>E34/$C$34*100</f>
        <v>86.538461538461547</v>
      </c>
      <c r="F35" s="97">
        <f t="shared" ref="F35" si="12">F34/$C$34*100</f>
        <v>2.8846153846153846</v>
      </c>
    </row>
    <row r="36" spans="1:6" s="66" customFormat="1" ht="12" customHeight="1">
      <c r="A36" s="142"/>
      <c r="B36" s="88" t="s">
        <v>23</v>
      </c>
      <c r="C36" s="76">
        <f>問20!D36</f>
        <v>153</v>
      </c>
      <c r="D36" s="96">
        <v>7</v>
      </c>
      <c r="E36" s="96">
        <v>141</v>
      </c>
      <c r="F36" s="41">
        <v>5</v>
      </c>
    </row>
    <row r="37" spans="1:6" s="39" customFormat="1" ht="12" customHeight="1">
      <c r="A37" s="142"/>
      <c r="B37" s="87"/>
      <c r="C37" s="76">
        <v>100</v>
      </c>
      <c r="D37" s="97">
        <f>D36/$C$36*100</f>
        <v>4.5751633986928102</v>
      </c>
      <c r="E37" s="97">
        <f>E36/$C$36*100</f>
        <v>92.156862745098039</v>
      </c>
      <c r="F37" s="97">
        <f t="shared" ref="F37" si="13">F36/$C$36*100</f>
        <v>3.2679738562091507</v>
      </c>
    </row>
    <row r="38" spans="1:6" s="66" customFormat="1" ht="12" customHeight="1">
      <c r="A38" s="142"/>
      <c r="B38" s="88" t="s">
        <v>24</v>
      </c>
      <c r="C38" s="102">
        <f>問20!D38</f>
        <v>85</v>
      </c>
      <c r="D38" s="98">
        <v>7</v>
      </c>
      <c r="E38" s="98">
        <v>72</v>
      </c>
      <c r="F38" s="40">
        <v>6</v>
      </c>
    </row>
    <row r="39" spans="1:6" s="39" customFormat="1" ht="12" customHeight="1">
      <c r="A39" s="142"/>
      <c r="B39" s="87"/>
      <c r="C39" s="77">
        <v>100</v>
      </c>
      <c r="D39" s="97">
        <f>D38/$C$38*100</f>
        <v>8.235294117647058</v>
      </c>
      <c r="E39" s="97">
        <f>E38/$C$38*100</f>
        <v>84.705882352941174</v>
      </c>
      <c r="F39" s="97">
        <f t="shared" ref="F39" si="14">F38/$C$38*100</f>
        <v>7.0588235294117645</v>
      </c>
    </row>
    <row r="40" spans="1:6" s="66" customFormat="1" ht="12" customHeight="1">
      <c r="A40" s="142"/>
      <c r="B40" s="88" t="s">
        <v>25</v>
      </c>
      <c r="C40" s="76">
        <f>問20!D40</f>
        <v>75</v>
      </c>
      <c r="D40" s="96">
        <v>6</v>
      </c>
      <c r="E40" s="96">
        <v>69</v>
      </c>
      <c r="F40" s="41">
        <v>0</v>
      </c>
    </row>
    <row r="41" spans="1:6" s="39" customFormat="1" ht="12" customHeight="1">
      <c r="A41" s="142"/>
      <c r="B41" s="87"/>
      <c r="C41" s="76">
        <v>100</v>
      </c>
      <c r="D41" s="97">
        <f>D40/$C$40*100</f>
        <v>8</v>
      </c>
      <c r="E41" s="97">
        <f>E40/$C$40*100</f>
        <v>92</v>
      </c>
      <c r="F41" s="97">
        <f t="shared" ref="F41" si="15">F40/$C$40*100</f>
        <v>0</v>
      </c>
    </row>
    <row r="42" spans="1:6" s="37" customFormat="1" ht="12" customHeight="1">
      <c r="A42" s="142"/>
      <c r="B42" s="91" t="s">
        <v>26</v>
      </c>
      <c r="C42" s="102">
        <f>問20!D42</f>
        <v>111</v>
      </c>
      <c r="D42" s="98">
        <v>3</v>
      </c>
      <c r="E42" s="98">
        <v>106</v>
      </c>
      <c r="F42" s="40">
        <v>2</v>
      </c>
    </row>
    <row r="43" spans="1:6" s="39" customFormat="1" ht="12" customHeight="1">
      <c r="A43" s="142"/>
      <c r="B43" s="87"/>
      <c r="C43" s="77">
        <v>100</v>
      </c>
      <c r="D43" s="97">
        <f>D42/$C$42*100</f>
        <v>2.7027027027027026</v>
      </c>
      <c r="E43" s="97">
        <f>E42/$C$42*100</f>
        <v>95.495495495495504</v>
      </c>
      <c r="F43" s="97">
        <f t="shared" ref="F43" si="16">F42/$C$42*100</f>
        <v>1.8018018018018018</v>
      </c>
    </row>
    <row r="44" spans="1:6" s="37" customFormat="1" ht="12" customHeight="1">
      <c r="A44" s="142"/>
      <c r="B44" s="88" t="s">
        <v>27</v>
      </c>
      <c r="C44" s="76">
        <f>問20!D44</f>
        <v>116</v>
      </c>
      <c r="D44" s="96">
        <v>4</v>
      </c>
      <c r="E44" s="96">
        <v>110</v>
      </c>
      <c r="F44" s="41">
        <v>2</v>
      </c>
    </row>
    <row r="45" spans="1:6" s="39" customFormat="1" ht="12" customHeight="1">
      <c r="A45" s="142"/>
      <c r="B45" s="87"/>
      <c r="C45" s="76">
        <v>100</v>
      </c>
      <c r="D45" s="97">
        <f>D44/$C$44*100</f>
        <v>3.4482758620689653</v>
      </c>
      <c r="E45" s="97">
        <f>E44/$C$44*100</f>
        <v>94.827586206896555</v>
      </c>
      <c r="F45" s="97">
        <f t="shared" ref="F45" si="17">F44/$C$44*100</f>
        <v>1.7241379310344827</v>
      </c>
    </row>
    <row r="46" spans="1:6" s="37" customFormat="1" ht="12" customHeight="1">
      <c r="A46" s="142"/>
      <c r="B46" s="91" t="s">
        <v>28</v>
      </c>
      <c r="C46" s="102">
        <f>問20!D46</f>
        <v>116</v>
      </c>
      <c r="D46" s="98">
        <v>10</v>
      </c>
      <c r="E46" s="98">
        <v>99</v>
      </c>
      <c r="F46" s="40">
        <v>7</v>
      </c>
    </row>
    <row r="47" spans="1:6" s="39" customFormat="1" ht="12" customHeight="1">
      <c r="A47" s="142"/>
      <c r="B47" s="87"/>
      <c r="C47" s="77">
        <v>100</v>
      </c>
      <c r="D47" s="97">
        <f>D46/$C$46*100</f>
        <v>8.6206896551724146</v>
      </c>
      <c r="E47" s="97">
        <f>E46/$C$46*100</f>
        <v>85.34482758620689</v>
      </c>
      <c r="F47" s="97">
        <f t="shared" ref="F47" si="18">F46/$C$46*100</f>
        <v>6.0344827586206895</v>
      </c>
    </row>
    <row r="48" spans="1:6" s="66" customFormat="1" ht="12" customHeight="1">
      <c r="A48" s="142"/>
      <c r="B48" s="88" t="s">
        <v>29</v>
      </c>
      <c r="C48" s="76">
        <f>問20!D48</f>
        <v>134</v>
      </c>
      <c r="D48" s="96">
        <v>12</v>
      </c>
      <c r="E48" s="96">
        <v>121</v>
      </c>
      <c r="F48" s="41">
        <v>1</v>
      </c>
    </row>
    <row r="49" spans="1:6" s="39" customFormat="1" ht="12" customHeight="1">
      <c r="A49" s="142"/>
      <c r="B49" s="87"/>
      <c r="C49" s="76">
        <v>100</v>
      </c>
      <c r="D49" s="97">
        <f>D48/$C$48*100</f>
        <v>8.9552238805970141</v>
      </c>
      <c r="E49" s="97">
        <f>E48/$C$48*100</f>
        <v>90.298507462686572</v>
      </c>
      <c r="F49" s="97">
        <f t="shared" ref="F49" si="19">F48/$C$48*100</f>
        <v>0.74626865671641784</v>
      </c>
    </row>
    <row r="50" spans="1:6" s="66" customFormat="1" ht="12" customHeight="1">
      <c r="A50" s="142"/>
      <c r="B50" s="88" t="s">
        <v>30</v>
      </c>
      <c r="C50" s="102">
        <f>問20!D50</f>
        <v>117</v>
      </c>
      <c r="D50" s="98">
        <v>6</v>
      </c>
      <c r="E50" s="98">
        <v>110</v>
      </c>
      <c r="F50" s="40">
        <v>1</v>
      </c>
    </row>
    <row r="51" spans="1:6" s="39" customFormat="1" ht="12" customHeight="1">
      <c r="A51" s="142"/>
      <c r="B51" s="87"/>
      <c r="C51" s="77">
        <v>100</v>
      </c>
      <c r="D51" s="97">
        <f>D50/$C$50*100</f>
        <v>5.1282051282051277</v>
      </c>
      <c r="E51" s="97">
        <f>E50/$C$50*100</f>
        <v>94.01709401709401</v>
      </c>
      <c r="F51" s="97">
        <f t="shared" ref="F51" si="20">F50/$C$50*100</f>
        <v>0.85470085470085477</v>
      </c>
    </row>
    <row r="52" spans="1:6" s="66" customFormat="1" ht="12" customHeight="1">
      <c r="A52" s="142"/>
      <c r="B52" s="88" t="s">
        <v>12</v>
      </c>
      <c r="C52" s="76">
        <f>問20!D52</f>
        <v>6</v>
      </c>
      <c r="D52" s="96">
        <v>0</v>
      </c>
      <c r="E52" s="96">
        <v>5</v>
      </c>
      <c r="F52" s="41">
        <v>1</v>
      </c>
    </row>
    <row r="53" spans="1:6" s="39" customFormat="1" ht="12" customHeight="1">
      <c r="A53" s="143"/>
      <c r="B53" s="90"/>
      <c r="C53" s="75">
        <v>100</v>
      </c>
      <c r="D53" s="109">
        <f>D52/$C$52*100</f>
        <v>0</v>
      </c>
      <c r="E53" s="109">
        <f>E52/$C$52*100</f>
        <v>83.333333333333343</v>
      </c>
      <c r="F53" s="109">
        <f t="shared" ref="F53" si="21">F52/$C$52*100</f>
        <v>16.666666666666664</v>
      </c>
    </row>
    <row r="54" spans="1:6" s="39" customFormat="1" ht="12" customHeight="1">
      <c r="A54" s="141" t="s">
        <v>42</v>
      </c>
      <c r="B54" s="119" t="s">
        <v>53</v>
      </c>
      <c r="C54" s="101">
        <f>問20!D54</f>
        <v>269</v>
      </c>
      <c r="D54" s="85">
        <v>17</v>
      </c>
      <c r="E54" s="85">
        <v>248</v>
      </c>
      <c r="F54" s="36">
        <v>4</v>
      </c>
    </row>
    <row r="55" spans="1:6" s="39" customFormat="1" ht="12" customHeight="1">
      <c r="A55" s="142"/>
      <c r="B55" s="92"/>
      <c r="C55" s="77">
        <v>100</v>
      </c>
      <c r="D55" s="97">
        <f>D54/$C$54*100</f>
        <v>6.3197026022304827</v>
      </c>
      <c r="E55" s="97">
        <f>E54/$C$54*100</f>
        <v>92.193308550185876</v>
      </c>
      <c r="F55" s="97">
        <f t="shared" ref="F55" si="22">F54/$C$54*100</f>
        <v>1.486988847583643</v>
      </c>
    </row>
    <row r="56" spans="1:6" s="39" customFormat="1" ht="12" customHeight="1">
      <c r="A56" s="142"/>
      <c r="B56" s="93" t="s">
        <v>43</v>
      </c>
      <c r="C56" s="76">
        <f>問20!D56</f>
        <v>46</v>
      </c>
      <c r="D56" s="96">
        <v>6</v>
      </c>
      <c r="E56" s="96">
        <v>39</v>
      </c>
      <c r="F56" s="41">
        <v>1</v>
      </c>
    </row>
    <row r="57" spans="1:6" s="39" customFormat="1" ht="12" customHeight="1">
      <c r="A57" s="142"/>
      <c r="B57" s="92"/>
      <c r="C57" s="76">
        <v>100</v>
      </c>
      <c r="D57" s="97">
        <f>D56/$C$56*100</f>
        <v>13.043478260869565</v>
      </c>
      <c r="E57" s="97">
        <f>E56/$C$56*100</f>
        <v>84.782608695652172</v>
      </c>
      <c r="F57" s="97">
        <f t="shared" ref="F57" si="23">F56/$C$56*100</f>
        <v>2.1739130434782608</v>
      </c>
    </row>
    <row r="58" spans="1:6" s="39" customFormat="1" ht="12" customHeight="1">
      <c r="A58" s="142"/>
      <c r="B58" s="93" t="s">
        <v>44</v>
      </c>
      <c r="C58" s="102">
        <f>問20!D58</f>
        <v>83</v>
      </c>
      <c r="D58" s="98">
        <v>9</v>
      </c>
      <c r="E58" s="98">
        <v>72</v>
      </c>
      <c r="F58" s="40">
        <v>2</v>
      </c>
    </row>
    <row r="59" spans="1:6" s="39" customFormat="1" ht="12" customHeight="1">
      <c r="A59" s="142"/>
      <c r="B59" s="92"/>
      <c r="C59" s="77">
        <v>100</v>
      </c>
      <c r="D59" s="97">
        <f>D58/$C$58*100</f>
        <v>10.843373493975903</v>
      </c>
      <c r="E59" s="97">
        <f>E58/$C$58*100</f>
        <v>86.746987951807228</v>
      </c>
      <c r="F59" s="97">
        <f t="shared" ref="F59" si="24">F58/$C$58*100</f>
        <v>2.4096385542168677</v>
      </c>
    </row>
    <row r="60" spans="1:6" s="39" customFormat="1" ht="12" customHeight="1">
      <c r="A60" s="142"/>
      <c r="B60" s="93" t="s">
        <v>45</v>
      </c>
      <c r="C60" s="76">
        <f>問20!D60</f>
        <v>174</v>
      </c>
      <c r="D60" s="96">
        <v>10</v>
      </c>
      <c r="E60" s="96">
        <v>157</v>
      </c>
      <c r="F60" s="41">
        <v>7</v>
      </c>
    </row>
    <row r="61" spans="1:6" s="39" customFormat="1" ht="12" customHeight="1">
      <c r="A61" s="142"/>
      <c r="B61" s="92"/>
      <c r="C61" s="77">
        <v>100</v>
      </c>
      <c r="D61" s="97">
        <f>D60/$C$60*100</f>
        <v>5.7471264367816088</v>
      </c>
      <c r="E61" s="97">
        <f>E60/$C$60*100</f>
        <v>90.229885057471265</v>
      </c>
      <c r="F61" s="97">
        <f t="shared" ref="F61" si="25">F60/$C$60*100</f>
        <v>4.0229885057471266</v>
      </c>
    </row>
    <row r="62" spans="1:6" s="39" customFormat="1" ht="12" customHeight="1">
      <c r="A62" s="142"/>
      <c r="B62" s="93" t="s">
        <v>46</v>
      </c>
      <c r="C62" s="102">
        <f>問20!D62</f>
        <v>299</v>
      </c>
      <c r="D62" s="98">
        <v>20</v>
      </c>
      <c r="E62" s="98">
        <v>271</v>
      </c>
      <c r="F62" s="40">
        <v>8</v>
      </c>
    </row>
    <row r="63" spans="1:6" s="39" customFormat="1" ht="12" customHeight="1">
      <c r="A63" s="142"/>
      <c r="B63" s="92"/>
      <c r="C63" s="77">
        <v>100</v>
      </c>
      <c r="D63" s="97">
        <f>D62/$C$62*100</f>
        <v>6.6889632107023411</v>
      </c>
      <c r="E63" s="97">
        <f>E62/$C$62*100</f>
        <v>90.635451505016718</v>
      </c>
      <c r="F63" s="97">
        <f t="shared" ref="F63" si="26">F62/$C$62*100</f>
        <v>2.6755852842809364</v>
      </c>
    </row>
    <row r="64" spans="1:6" s="39" customFormat="1" ht="12" customHeight="1">
      <c r="A64" s="142"/>
      <c r="B64" s="95" t="s">
        <v>47</v>
      </c>
      <c r="C64" s="76">
        <f>問20!D64</f>
        <v>17</v>
      </c>
      <c r="D64" s="96">
        <v>0</v>
      </c>
      <c r="E64" s="96">
        <v>17</v>
      </c>
      <c r="F64" s="41">
        <v>0</v>
      </c>
    </row>
    <row r="65" spans="1:6" s="39" customFormat="1" ht="12" customHeight="1">
      <c r="A65" s="142"/>
      <c r="B65" s="92"/>
      <c r="C65" s="76">
        <v>100</v>
      </c>
      <c r="D65" s="97">
        <f>D64/$C$64*100</f>
        <v>0</v>
      </c>
      <c r="E65" s="97">
        <f>E64/$C$64*100</f>
        <v>100</v>
      </c>
      <c r="F65" s="97">
        <f t="shared" ref="F65" si="27">F64/$C$64*100</f>
        <v>0</v>
      </c>
    </row>
    <row r="66" spans="1:6" s="39" customFormat="1" ht="12" customHeight="1">
      <c r="A66" s="142"/>
      <c r="B66" s="93" t="s">
        <v>48</v>
      </c>
      <c r="C66" s="102">
        <f>問20!D66</f>
        <v>243</v>
      </c>
      <c r="D66" s="98">
        <v>13</v>
      </c>
      <c r="E66" s="98">
        <v>222</v>
      </c>
      <c r="F66" s="40">
        <v>8</v>
      </c>
    </row>
    <row r="67" spans="1:6" s="39" customFormat="1" ht="12" customHeight="1">
      <c r="A67" s="142"/>
      <c r="B67" s="92"/>
      <c r="C67" s="77">
        <v>100</v>
      </c>
      <c r="D67" s="97">
        <f>D66/$C$66*100</f>
        <v>5.3497942386831276</v>
      </c>
      <c r="E67" s="97">
        <f>E66/$C$66*100</f>
        <v>91.358024691358025</v>
      </c>
      <c r="F67" s="97">
        <f t="shared" ref="F67" si="28">F66/$C$66*100</f>
        <v>3.2921810699588478</v>
      </c>
    </row>
    <row r="68" spans="1:6" s="39" customFormat="1" ht="12" customHeight="1">
      <c r="A68" s="142"/>
      <c r="B68" s="93" t="s">
        <v>49</v>
      </c>
      <c r="C68" s="102">
        <f>問20!D68</f>
        <v>29</v>
      </c>
      <c r="D68" s="98">
        <v>4</v>
      </c>
      <c r="E68" s="98">
        <v>25</v>
      </c>
      <c r="F68" s="40">
        <v>0</v>
      </c>
    </row>
    <row r="69" spans="1:6" s="39" customFormat="1" ht="12" customHeight="1">
      <c r="A69" s="142"/>
      <c r="B69" s="92"/>
      <c r="C69" s="77">
        <v>100</v>
      </c>
      <c r="D69" s="97">
        <f>D68/$C$68*100</f>
        <v>13.793103448275861</v>
      </c>
      <c r="E69" s="97">
        <f>E68/$C$68*100</f>
        <v>86.206896551724128</v>
      </c>
      <c r="F69" s="97">
        <f t="shared" ref="F69" si="29">F68/$C$68*100</f>
        <v>0</v>
      </c>
    </row>
    <row r="70" spans="1:6" s="66" customFormat="1" ht="12" customHeight="1">
      <c r="A70" s="142"/>
      <c r="B70" s="93" t="s">
        <v>50</v>
      </c>
      <c r="C70" s="76">
        <f>問20!D70</f>
        <v>11</v>
      </c>
      <c r="D70" s="96">
        <v>0</v>
      </c>
      <c r="E70" s="96">
        <v>9</v>
      </c>
      <c r="F70" s="41">
        <v>2</v>
      </c>
    </row>
    <row r="71" spans="1:6" s="39" customFormat="1" ht="12" customHeight="1">
      <c r="A71" s="143"/>
      <c r="B71" s="94"/>
      <c r="C71" s="75">
        <v>100</v>
      </c>
      <c r="D71" s="109">
        <f>D70/$C$70*100</f>
        <v>0</v>
      </c>
      <c r="E71" s="109">
        <f>E70/$C$70*100</f>
        <v>81.818181818181827</v>
      </c>
      <c r="F71" s="109">
        <f t="shared" ref="F71" si="30">F70/$C$70*100</f>
        <v>18.181818181818183</v>
      </c>
    </row>
    <row r="72" spans="1:6" ht="11.25" customHeight="1">
      <c r="A72" s="144" t="s">
        <v>154</v>
      </c>
      <c r="B72" s="103" t="s">
        <v>58</v>
      </c>
      <c r="C72" s="101">
        <f>問20!D72</f>
        <v>579</v>
      </c>
      <c r="D72" s="104">
        <v>34</v>
      </c>
      <c r="E72" s="104">
        <v>530</v>
      </c>
      <c r="F72" s="105">
        <v>15</v>
      </c>
    </row>
    <row r="73" spans="1:6" ht="11.25">
      <c r="A73" s="145"/>
      <c r="B73" s="89"/>
      <c r="C73" s="76">
        <v>100</v>
      </c>
      <c r="D73" s="97">
        <f>D72/$C$72*100</f>
        <v>5.8721934369602762</v>
      </c>
      <c r="E73" s="97">
        <f t="shared" ref="E73:F73" si="31">E72/$C$72*100</f>
        <v>91.537132987910184</v>
      </c>
      <c r="F73" s="97">
        <f t="shared" si="31"/>
        <v>2.5906735751295336</v>
      </c>
    </row>
    <row r="74" spans="1:6" ht="11.25">
      <c r="A74" s="145"/>
      <c r="B74" s="110" t="s">
        <v>59</v>
      </c>
      <c r="C74" s="102">
        <f>問20!D74</f>
        <v>603</v>
      </c>
      <c r="D74" s="106">
        <v>31</v>
      </c>
      <c r="E74" s="106">
        <v>550</v>
      </c>
      <c r="F74" s="107">
        <v>22</v>
      </c>
    </row>
    <row r="75" spans="1:6" ht="11.25">
      <c r="A75" s="145"/>
      <c r="B75" s="92"/>
      <c r="C75" s="77">
        <v>100</v>
      </c>
      <c r="D75" s="97">
        <f>D74/$C$74*100</f>
        <v>5.140961857379768</v>
      </c>
      <c r="E75" s="97">
        <f t="shared" ref="E75:F75" si="32">E74/$C$74*100</f>
        <v>91.210613598673291</v>
      </c>
      <c r="F75" s="97">
        <f t="shared" si="32"/>
        <v>3.6484245439469323</v>
      </c>
    </row>
    <row r="76" spans="1:6" ht="11.25">
      <c r="A76" s="145"/>
      <c r="B76" s="110" t="s">
        <v>60</v>
      </c>
      <c r="C76" s="76">
        <f>問20!D76</f>
        <v>146</v>
      </c>
      <c r="D76" s="106">
        <v>8</v>
      </c>
      <c r="E76" s="106">
        <v>129</v>
      </c>
      <c r="F76" s="107">
        <v>9</v>
      </c>
    </row>
    <row r="77" spans="1:6" ht="11.25">
      <c r="A77" s="145"/>
      <c r="B77" s="92"/>
      <c r="C77" s="77">
        <v>100</v>
      </c>
      <c r="D77" s="97">
        <f>D76/$C$76*100</f>
        <v>5.4794520547945202</v>
      </c>
      <c r="E77" s="97">
        <f t="shared" ref="E77:F77" si="33">E76/$C$76*100</f>
        <v>88.356164383561648</v>
      </c>
      <c r="F77" s="97">
        <f t="shared" si="33"/>
        <v>6.1643835616438354</v>
      </c>
    </row>
    <row r="78" spans="1:6" ht="11.25">
      <c r="A78" s="145"/>
      <c r="B78" s="110" t="s">
        <v>61</v>
      </c>
      <c r="C78" s="102">
        <f>問20!D78</f>
        <v>293</v>
      </c>
      <c r="D78" s="106">
        <v>21</v>
      </c>
      <c r="E78" s="106">
        <v>269</v>
      </c>
      <c r="F78" s="107">
        <v>3</v>
      </c>
    </row>
    <row r="79" spans="1:6" ht="11.25">
      <c r="A79" s="145"/>
      <c r="B79" s="92"/>
      <c r="C79" s="77">
        <v>100</v>
      </c>
      <c r="D79" s="97">
        <f>D78/$C$78*100</f>
        <v>7.1672354948805461</v>
      </c>
      <c r="E79" s="97">
        <f t="shared" ref="E79:F79" si="34">E78/$C$78*100</f>
        <v>91.808873720136518</v>
      </c>
      <c r="F79" s="97">
        <f t="shared" si="34"/>
        <v>1.0238907849829351</v>
      </c>
    </row>
    <row r="80" spans="1:6" ht="11.25">
      <c r="A80" s="145"/>
      <c r="B80" s="110" t="s">
        <v>62</v>
      </c>
      <c r="C80" s="76">
        <f>問20!D80</f>
        <v>82</v>
      </c>
      <c r="D80" s="106">
        <v>3</v>
      </c>
      <c r="E80" s="106">
        <v>77</v>
      </c>
      <c r="F80" s="107">
        <v>2</v>
      </c>
    </row>
    <row r="81" spans="1:6" ht="11.25">
      <c r="A81" s="145"/>
      <c r="B81" s="92"/>
      <c r="C81" s="77">
        <v>100</v>
      </c>
      <c r="D81" s="97">
        <f>D80/$C$80*100</f>
        <v>3.6585365853658534</v>
      </c>
      <c r="E81" s="97">
        <f t="shared" ref="E81:F81" si="35">E80/$C$80*100</f>
        <v>93.902439024390233</v>
      </c>
      <c r="F81" s="97">
        <f t="shared" si="35"/>
        <v>2.4390243902439024</v>
      </c>
    </row>
    <row r="82" spans="1:6" ht="11.25">
      <c r="A82" s="145"/>
      <c r="B82" s="110" t="s">
        <v>63</v>
      </c>
      <c r="C82" s="102">
        <f>問20!D82</f>
        <v>912</v>
      </c>
      <c r="D82" s="106">
        <v>61</v>
      </c>
      <c r="E82" s="106">
        <v>830</v>
      </c>
      <c r="F82" s="107">
        <v>21</v>
      </c>
    </row>
    <row r="83" spans="1:6" ht="11.25">
      <c r="A83" s="145"/>
      <c r="B83" s="92"/>
      <c r="C83" s="77">
        <v>100</v>
      </c>
      <c r="D83" s="97">
        <f>D82/$C$82*100</f>
        <v>6.6885964912280702</v>
      </c>
      <c r="E83" s="97">
        <f t="shared" ref="E83:F83" si="36">E82/$C$82*100</f>
        <v>91.008771929824562</v>
      </c>
      <c r="F83" s="97">
        <f t="shared" si="36"/>
        <v>2.3026315789473681</v>
      </c>
    </row>
    <row r="84" spans="1:6" ht="11.25">
      <c r="A84" s="145"/>
      <c r="B84" s="110" t="s">
        <v>64</v>
      </c>
      <c r="C84" s="76">
        <f>問20!D84</f>
        <v>207</v>
      </c>
      <c r="D84" s="106">
        <v>8</v>
      </c>
      <c r="E84" s="106">
        <v>193</v>
      </c>
      <c r="F84" s="107">
        <v>6</v>
      </c>
    </row>
    <row r="85" spans="1:6" ht="11.25">
      <c r="A85" s="145"/>
      <c r="B85" s="92"/>
      <c r="C85" s="77">
        <v>100</v>
      </c>
      <c r="D85" s="97">
        <f>D84/$C$84*100</f>
        <v>3.8647342995169081</v>
      </c>
      <c r="E85" s="97">
        <f t="shared" ref="E85:F85" si="37">E84/$C$84*100</f>
        <v>93.236714975845416</v>
      </c>
      <c r="F85" s="97">
        <f t="shared" si="37"/>
        <v>2.8985507246376812</v>
      </c>
    </row>
    <row r="86" spans="1:6" ht="11.25">
      <c r="A86" s="145"/>
      <c r="B86" s="108" t="s">
        <v>65</v>
      </c>
      <c r="C86" s="76">
        <f>問20!D86</f>
        <v>732</v>
      </c>
      <c r="D86" s="106">
        <v>55</v>
      </c>
      <c r="E86" s="106">
        <v>661</v>
      </c>
      <c r="F86" s="107">
        <v>16</v>
      </c>
    </row>
    <row r="87" spans="1:6" ht="11.25">
      <c r="A87" s="145"/>
      <c r="B87" s="92"/>
      <c r="C87" s="77">
        <v>100</v>
      </c>
      <c r="D87" s="115">
        <f>D86/$C$86*100</f>
        <v>7.5136612021857925</v>
      </c>
      <c r="E87" s="115">
        <f t="shared" ref="E87:F87" si="38">E86/$C$86*100</f>
        <v>90.300546448087431</v>
      </c>
      <c r="F87" s="115">
        <f t="shared" si="38"/>
        <v>2.1857923497267762</v>
      </c>
    </row>
    <row r="88" spans="1:6" ht="11.25">
      <c r="A88" s="145"/>
      <c r="B88" s="117" t="s">
        <v>66</v>
      </c>
      <c r="C88" s="76">
        <f>問20!D88</f>
        <v>222</v>
      </c>
      <c r="D88" s="118">
        <v>15</v>
      </c>
      <c r="E88" s="118">
        <v>197</v>
      </c>
      <c r="F88" s="118">
        <v>10</v>
      </c>
    </row>
    <row r="89" spans="1:6" ht="11.25">
      <c r="A89" s="145"/>
      <c r="B89" s="92"/>
      <c r="C89" s="77">
        <v>100</v>
      </c>
      <c r="D89" s="97">
        <f>D88/$C$88*100</f>
        <v>6.756756756756757</v>
      </c>
      <c r="E89" s="97">
        <f t="shared" ref="E89:F89" si="39">E88/$C$88*100</f>
        <v>88.738738738738746</v>
      </c>
      <c r="F89" s="97">
        <f t="shared" si="39"/>
        <v>4.5045045045045047</v>
      </c>
    </row>
    <row r="90" spans="1:6" ht="11.25">
      <c r="A90" s="145"/>
      <c r="B90" s="110" t="s">
        <v>49</v>
      </c>
      <c r="C90" s="102">
        <f>問20!D90</f>
        <v>5</v>
      </c>
      <c r="D90" s="106">
        <v>0</v>
      </c>
      <c r="E90" s="106">
        <v>5</v>
      </c>
      <c r="F90" s="107">
        <v>0</v>
      </c>
    </row>
    <row r="91" spans="1:6" ht="11.25">
      <c r="A91" s="145"/>
      <c r="B91" s="92"/>
      <c r="C91" s="77">
        <v>100</v>
      </c>
      <c r="D91" s="97">
        <f>D90/$C$90*100</f>
        <v>0</v>
      </c>
      <c r="E91" s="97">
        <f t="shared" ref="E91:F91" si="40">E90/$C$90*100</f>
        <v>100</v>
      </c>
      <c r="F91" s="97">
        <f t="shared" si="40"/>
        <v>0</v>
      </c>
    </row>
    <row r="92" spans="1:6" ht="11.25">
      <c r="A92" s="145"/>
      <c r="B92" s="110" t="s">
        <v>67</v>
      </c>
      <c r="C92" s="76">
        <f>問20!D92</f>
        <v>31</v>
      </c>
      <c r="D92" s="106">
        <v>1</v>
      </c>
      <c r="E92" s="106">
        <v>29</v>
      </c>
      <c r="F92" s="107">
        <v>1</v>
      </c>
    </row>
    <row r="93" spans="1:6" ht="11.25">
      <c r="A93" s="145"/>
      <c r="B93" s="92"/>
      <c r="C93" s="77">
        <v>100</v>
      </c>
      <c r="D93" s="97">
        <f>D92/$C$92*100</f>
        <v>3.225806451612903</v>
      </c>
      <c r="E93" s="97">
        <f t="shared" ref="E93:F93" si="41">E92/$C$92*100</f>
        <v>93.548387096774192</v>
      </c>
      <c r="F93" s="97">
        <f t="shared" si="41"/>
        <v>3.225806451612903</v>
      </c>
    </row>
    <row r="94" spans="1:6" ht="11.25">
      <c r="A94" s="145"/>
      <c r="B94" s="110" t="s">
        <v>68</v>
      </c>
      <c r="C94" s="102">
        <f>問20!D94</f>
        <v>8</v>
      </c>
      <c r="D94" s="106">
        <v>1</v>
      </c>
      <c r="E94" s="106">
        <v>6</v>
      </c>
      <c r="F94" s="107">
        <v>1</v>
      </c>
    </row>
    <row r="95" spans="1:6" ht="11.25">
      <c r="A95" s="146"/>
      <c r="B95" s="94"/>
      <c r="C95" s="75">
        <v>100</v>
      </c>
      <c r="D95" s="109">
        <f>D94/$C$94*100</f>
        <v>12.5</v>
      </c>
      <c r="E95" s="109">
        <f t="shared" ref="E95:F95" si="42">E94/$C$94*100</f>
        <v>75</v>
      </c>
      <c r="F95" s="109">
        <f t="shared" si="42"/>
        <v>12.5</v>
      </c>
    </row>
  </sheetData>
  <mergeCells count="6">
    <mergeCell ref="A4:F4"/>
    <mergeCell ref="A12:A17"/>
    <mergeCell ref="A18:A31"/>
    <mergeCell ref="A32:A53"/>
    <mergeCell ref="A54:A71"/>
    <mergeCell ref="A72:A95"/>
  </mergeCells>
  <phoneticPr fontId="5"/>
  <pageMargins left="1.5748031496062993" right="0.19685039370078741" top="0.19685039370078741" bottom="0.27559055118110237" header="0.31496062992125984" footer="0.23622047244094491"/>
  <pageSetup paperSize="9" orientation="portrait" useFirstPageNumber="1" r:id="rId1"/>
  <rowBreaks count="1" manualBreakCount="1">
    <brk id="53" max="12"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7" width="6.625" style="1" customWidth="1"/>
    <col min="8" max="13" width="4.625" style="2" customWidth="1"/>
    <col min="14" max="16384" width="9" style="2"/>
  </cols>
  <sheetData>
    <row r="1" spans="1:13" ht="22.5" customHeight="1" thickBot="1">
      <c r="A1" s="126" t="s">
        <v>139</v>
      </c>
      <c r="B1" s="5"/>
      <c r="C1" s="32"/>
      <c r="D1" s="2"/>
      <c r="E1" s="5"/>
      <c r="F1" s="2"/>
      <c r="G1" s="2"/>
    </row>
    <row r="2" spans="1:13" ht="11.25" customHeight="1">
      <c r="D2" s="79"/>
      <c r="F2" s="79"/>
      <c r="G2" s="2"/>
    </row>
    <row r="3" spans="1:13" ht="11.25" customHeight="1">
      <c r="A3" s="125" t="s">
        <v>182</v>
      </c>
      <c r="D3" s="2"/>
      <c r="F3" s="2"/>
      <c r="G3" s="2"/>
    </row>
    <row r="4" spans="1:13" ht="36.75" customHeight="1">
      <c r="A4" s="147" t="s">
        <v>183</v>
      </c>
      <c r="B4" s="147"/>
      <c r="C4" s="147"/>
      <c r="D4" s="147"/>
      <c r="E4" s="147"/>
      <c r="F4" s="147"/>
      <c r="G4" s="147"/>
      <c r="H4" s="151"/>
      <c r="I4" s="151"/>
      <c r="J4" s="151"/>
      <c r="K4" s="151"/>
      <c r="L4" s="151"/>
      <c r="M4" s="151"/>
    </row>
    <row r="5" spans="1:13" ht="11.25">
      <c r="B5" s="83"/>
      <c r="C5" s="84"/>
      <c r="D5" s="2"/>
      <c r="E5" s="124"/>
      <c r="F5" s="2"/>
      <c r="G5" s="2"/>
    </row>
    <row r="6" spans="1:13" ht="11.25">
      <c r="B6" s="83"/>
      <c r="C6" s="84"/>
      <c r="D6" s="2"/>
      <c r="E6" s="124"/>
      <c r="F6" s="2"/>
      <c r="G6" s="2"/>
    </row>
    <row r="7" spans="1:13" ht="11.25">
      <c r="A7" s="2"/>
      <c r="B7" s="83"/>
      <c r="C7" s="84"/>
      <c r="D7" s="81"/>
      <c r="E7" s="80"/>
      <c r="F7" s="81"/>
      <c r="G7" s="2"/>
    </row>
    <row r="8" spans="1:13" ht="24" customHeight="1">
      <c r="A8" s="2"/>
      <c r="B8" s="61"/>
      <c r="D8" s="111"/>
      <c r="E8" s="112"/>
      <c r="F8" s="112"/>
      <c r="G8" s="113"/>
    </row>
    <row r="9" spans="1:13" s="4" customFormat="1" ht="180" customHeight="1">
      <c r="A9" s="74" t="s">
        <v>11</v>
      </c>
      <c r="B9" s="3"/>
      <c r="C9" s="62" t="s">
        <v>10</v>
      </c>
      <c r="D9" s="122" t="s">
        <v>204</v>
      </c>
      <c r="E9" s="122" t="s">
        <v>205</v>
      </c>
      <c r="F9" s="122" t="s">
        <v>206</v>
      </c>
      <c r="G9" s="122" t="s">
        <v>105</v>
      </c>
    </row>
    <row r="10" spans="1:13" s="37" customFormat="1" ht="12" customHeight="1">
      <c r="A10" s="34"/>
      <c r="B10" s="35" t="s">
        <v>7</v>
      </c>
      <c r="C10" s="101">
        <v>79</v>
      </c>
      <c r="D10" s="57">
        <v>47</v>
      </c>
      <c r="E10" s="57">
        <v>8</v>
      </c>
      <c r="F10" s="85">
        <v>22</v>
      </c>
      <c r="G10" s="85">
        <v>2</v>
      </c>
    </row>
    <row r="11" spans="1:13" s="39" customFormat="1" ht="12" customHeight="1">
      <c r="A11" s="38"/>
      <c r="B11" s="82"/>
      <c r="C11" s="75">
        <v>100</v>
      </c>
      <c r="D11" s="58">
        <f>D10/$C$10*100</f>
        <v>59.493670886075947</v>
      </c>
      <c r="E11" s="58">
        <f t="shared" ref="E11:G11" si="0">E10/$C$10*100</f>
        <v>10.126582278481013</v>
      </c>
      <c r="F11" s="109">
        <f t="shared" si="0"/>
        <v>27.848101265822784</v>
      </c>
      <c r="G11" s="109">
        <f t="shared" si="0"/>
        <v>2.5316455696202533</v>
      </c>
    </row>
    <row r="12" spans="1:13" s="37" customFormat="1" ht="12" customHeight="1">
      <c r="A12" s="141" t="s">
        <v>18</v>
      </c>
      <c r="B12" s="86" t="s">
        <v>8</v>
      </c>
      <c r="C12" s="101">
        <v>31</v>
      </c>
      <c r="D12" s="85">
        <v>20</v>
      </c>
      <c r="E12" s="85">
        <v>4</v>
      </c>
      <c r="F12" s="36">
        <v>7</v>
      </c>
      <c r="G12" s="36">
        <v>0</v>
      </c>
    </row>
    <row r="13" spans="1:13" s="39" customFormat="1" ht="12" customHeight="1">
      <c r="A13" s="142"/>
      <c r="B13" s="89"/>
      <c r="C13" s="76">
        <v>100</v>
      </c>
      <c r="D13" s="114">
        <f>D12/$C$12*100</f>
        <v>64.516129032258064</v>
      </c>
      <c r="E13" s="114">
        <f t="shared" ref="E13:G13" si="1">E12/$C$12*100</f>
        <v>12.903225806451612</v>
      </c>
      <c r="F13" s="115">
        <f t="shared" si="1"/>
        <v>22.58064516129032</v>
      </c>
      <c r="G13" s="115">
        <f t="shared" si="1"/>
        <v>0</v>
      </c>
    </row>
    <row r="14" spans="1:13" s="37" customFormat="1" ht="12" customHeight="1">
      <c r="A14" s="142"/>
      <c r="B14" s="88" t="s">
        <v>9</v>
      </c>
      <c r="C14" s="102">
        <v>48</v>
      </c>
      <c r="D14" s="98">
        <v>27</v>
      </c>
      <c r="E14" s="98">
        <v>4</v>
      </c>
      <c r="F14" s="40">
        <v>15</v>
      </c>
      <c r="G14" s="40">
        <v>2</v>
      </c>
    </row>
    <row r="15" spans="1:13" s="39" customFormat="1" ht="12" customHeight="1">
      <c r="A15" s="142"/>
      <c r="B15" s="87"/>
      <c r="C15" s="77">
        <v>100</v>
      </c>
      <c r="D15" s="116">
        <f>D14/$C$14*100</f>
        <v>56.25</v>
      </c>
      <c r="E15" s="116">
        <f t="shared" ref="E15:G15" si="2">E14/$C$14*100</f>
        <v>8.3333333333333321</v>
      </c>
      <c r="F15" s="97">
        <f t="shared" si="2"/>
        <v>31.25</v>
      </c>
      <c r="G15" s="97">
        <f t="shared" si="2"/>
        <v>4.1666666666666661</v>
      </c>
    </row>
    <row r="16" spans="1:13" s="37" customFormat="1" ht="12" customHeight="1">
      <c r="A16" s="142"/>
      <c r="B16" s="91" t="s">
        <v>13</v>
      </c>
      <c r="C16" s="76">
        <v>0</v>
      </c>
      <c r="D16" s="96">
        <v>0</v>
      </c>
      <c r="E16" s="96">
        <v>0</v>
      </c>
      <c r="F16" s="41">
        <v>0</v>
      </c>
      <c r="G16" s="41">
        <v>0</v>
      </c>
    </row>
    <row r="17" spans="1:7" s="39" customFormat="1" ht="12" customHeight="1">
      <c r="A17" s="143"/>
      <c r="B17" s="90"/>
      <c r="C17" s="75">
        <v>100</v>
      </c>
      <c r="D17" s="58">
        <v>0</v>
      </c>
      <c r="E17" s="58">
        <v>0</v>
      </c>
      <c r="F17" s="109">
        <v>0</v>
      </c>
      <c r="G17" s="109">
        <v>0</v>
      </c>
    </row>
    <row r="18" spans="1:7" s="66" customFormat="1" ht="12" customHeight="1">
      <c r="A18" s="142" t="s">
        <v>19</v>
      </c>
      <c r="B18" s="88" t="s">
        <v>55</v>
      </c>
      <c r="C18" s="102">
        <v>3</v>
      </c>
      <c r="D18" s="96">
        <v>2</v>
      </c>
      <c r="E18" s="96">
        <v>0</v>
      </c>
      <c r="F18" s="41">
        <v>1</v>
      </c>
      <c r="G18" s="41">
        <v>0</v>
      </c>
    </row>
    <row r="19" spans="1:7" s="39" customFormat="1" ht="12" customHeight="1">
      <c r="A19" s="142"/>
      <c r="B19" s="87"/>
      <c r="C19" s="77">
        <v>100</v>
      </c>
      <c r="D19" s="97">
        <f>D18/$C$18*100</f>
        <v>66.666666666666657</v>
      </c>
      <c r="E19" s="97">
        <f>E18/$C$18*100</f>
        <v>0</v>
      </c>
      <c r="F19" s="97">
        <f t="shared" ref="F19:G19" si="3">F18/$C$18*100</f>
        <v>33.333333333333329</v>
      </c>
      <c r="G19" s="97">
        <f t="shared" si="3"/>
        <v>0</v>
      </c>
    </row>
    <row r="20" spans="1:7" s="66" customFormat="1" ht="12" customHeight="1">
      <c r="A20" s="142"/>
      <c r="B20" s="88" t="s">
        <v>14</v>
      </c>
      <c r="C20" s="102">
        <v>8</v>
      </c>
      <c r="D20" s="96">
        <v>2</v>
      </c>
      <c r="E20" s="96">
        <v>0</v>
      </c>
      <c r="F20" s="41">
        <v>6</v>
      </c>
      <c r="G20" s="41">
        <v>0</v>
      </c>
    </row>
    <row r="21" spans="1:7" s="39" customFormat="1" ht="12" customHeight="1">
      <c r="A21" s="142"/>
      <c r="B21" s="87"/>
      <c r="C21" s="77">
        <v>100</v>
      </c>
      <c r="D21" s="97">
        <f>D20/$C$20*100</f>
        <v>25</v>
      </c>
      <c r="E21" s="97">
        <f>E20/$C$20*100</f>
        <v>0</v>
      </c>
      <c r="F21" s="97">
        <f t="shared" ref="F21:G21" si="4">F20/$C$20*100</f>
        <v>75</v>
      </c>
      <c r="G21" s="97">
        <f t="shared" si="4"/>
        <v>0</v>
      </c>
    </row>
    <row r="22" spans="1:7" s="66" customFormat="1" ht="12" customHeight="1">
      <c r="A22" s="142"/>
      <c r="B22" s="91" t="s">
        <v>15</v>
      </c>
      <c r="C22" s="102">
        <v>15</v>
      </c>
      <c r="D22" s="98">
        <v>11</v>
      </c>
      <c r="E22" s="98">
        <v>2</v>
      </c>
      <c r="F22" s="40">
        <v>2</v>
      </c>
      <c r="G22" s="40">
        <v>0</v>
      </c>
    </row>
    <row r="23" spans="1:7" s="39" customFormat="1" ht="12" customHeight="1">
      <c r="A23" s="142"/>
      <c r="B23" s="87"/>
      <c r="C23" s="76">
        <v>100</v>
      </c>
      <c r="D23" s="97">
        <f>D22/$C$22*100</f>
        <v>73.333333333333329</v>
      </c>
      <c r="E23" s="97">
        <f>E22/$C$22*100</f>
        <v>13.333333333333334</v>
      </c>
      <c r="F23" s="97">
        <f t="shared" ref="F23:G23" si="5">F22/$C$22*100</f>
        <v>13.333333333333334</v>
      </c>
      <c r="G23" s="97">
        <f t="shared" si="5"/>
        <v>0</v>
      </c>
    </row>
    <row r="24" spans="1:7" s="66" customFormat="1" ht="12" customHeight="1">
      <c r="A24" s="142"/>
      <c r="B24" s="88" t="s">
        <v>16</v>
      </c>
      <c r="C24" s="102">
        <v>14</v>
      </c>
      <c r="D24" s="96">
        <v>10</v>
      </c>
      <c r="E24" s="96">
        <v>1</v>
      </c>
      <c r="F24" s="41">
        <v>3</v>
      </c>
      <c r="G24" s="41">
        <v>0</v>
      </c>
    </row>
    <row r="25" spans="1:7" s="39" customFormat="1" ht="12" customHeight="1">
      <c r="A25" s="142"/>
      <c r="B25" s="87"/>
      <c r="C25" s="77">
        <v>100</v>
      </c>
      <c r="D25" s="97">
        <f>D24/$C$24*100</f>
        <v>71.428571428571431</v>
      </c>
      <c r="E25" s="97">
        <f>E24/$C$24*100</f>
        <v>7.1428571428571423</v>
      </c>
      <c r="F25" s="97">
        <f t="shared" ref="F25:G25" si="6">F24/$C$24*100</f>
        <v>21.428571428571427</v>
      </c>
      <c r="G25" s="97">
        <f t="shared" si="6"/>
        <v>0</v>
      </c>
    </row>
    <row r="26" spans="1:7" s="66" customFormat="1" ht="12" customHeight="1">
      <c r="A26" s="142"/>
      <c r="B26" s="88" t="s">
        <v>17</v>
      </c>
      <c r="C26" s="102">
        <v>20</v>
      </c>
      <c r="D26" s="98">
        <v>9</v>
      </c>
      <c r="E26" s="98">
        <v>3</v>
      </c>
      <c r="F26" s="40">
        <v>6</v>
      </c>
      <c r="G26" s="40">
        <v>2</v>
      </c>
    </row>
    <row r="27" spans="1:7" s="39" customFormat="1" ht="12" customHeight="1">
      <c r="A27" s="142"/>
      <c r="B27" s="87"/>
      <c r="C27" s="76">
        <v>100</v>
      </c>
      <c r="D27" s="97">
        <f>D26/$C$26*100</f>
        <v>45</v>
      </c>
      <c r="E27" s="97">
        <f>E26/$C$26*100</f>
        <v>15</v>
      </c>
      <c r="F27" s="97">
        <f t="shared" ref="F27:G27" si="7">F26/$C$26*100</f>
        <v>30</v>
      </c>
      <c r="G27" s="97">
        <f t="shared" si="7"/>
        <v>10</v>
      </c>
    </row>
    <row r="28" spans="1:7" s="37" customFormat="1" ht="12" customHeight="1">
      <c r="A28" s="142"/>
      <c r="B28" s="91" t="s">
        <v>56</v>
      </c>
      <c r="C28" s="102">
        <v>19</v>
      </c>
      <c r="D28" s="98">
        <v>13</v>
      </c>
      <c r="E28" s="98">
        <v>2</v>
      </c>
      <c r="F28" s="40">
        <v>4</v>
      </c>
      <c r="G28" s="40">
        <v>0</v>
      </c>
    </row>
    <row r="29" spans="1:7" s="39" customFormat="1" ht="12" customHeight="1">
      <c r="A29" s="142"/>
      <c r="B29" s="87"/>
      <c r="C29" s="77">
        <v>100</v>
      </c>
      <c r="D29" s="97">
        <f>D28/$C$28*100</f>
        <v>68.421052631578945</v>
      </c>
      <c r="E29" s="97">
        <f>E28/$C$28*100</f>
        <v>10.526315789473683</v>
      </c>
      <c r="F29" s="97">
        <f t="shared" ref="F29:G29" si="8">F28/$C$28*100</f>
        <v>21.052631578947366</v>
      </c>
      <c r="G29" s="97">
        <f t="shared" si="8"/>
        <v>0</v>
      </c>
    </row>
    <row r="30" spans="1:7" s="66" customFormat="1" ht="12" customHeight="1">
      <c r="A30" s="142"/>
      <c r="B30" s="88" t="s">
        <v>12</v>
      </c>
      <c r="C30" s="102">
        <v>0</v>
      </c>
      <c r="D30" s="96">
        <v>0</v>
      </c>
      <c r="E30" s="96">
        <v>0</v>
      </c>
      <c r="F30" s="41">
        <v>0</v>
      </c>
      <c r="G30" s="41">
        <v>0</v>
      </c>
    </row>
    <row r="31" spans="1:7" s="39" customFormat="1" ht="12" customHeight="1">
      <c r="A31" s="143"/>
      <c r="B31" s="90"/>
      <c r="C31" s="75">
        <v>100</v>
      </c>
      <c r="D31" s="97">
        <v>0</v>
      </c>
      <c r="E31" s="97">
        <v>0</v>
      </c>
      <c r="F31" s="97">
        <v>0</v>
      </c>
      <c r="G31" s="97">
        <v>0</v>
      </c>
    </row>
    <row r="32" spans="1:7" s="66" customFormat="1" ht="12" customHeight="1">
      <c r="A32" s="141" t="s">
        <v>20</v>
      </c>
      <c r="B32" s="86" t="s">
        <v>21</v>
      </c>
      <c r="C32" s="101">
        <v>2</v>
      </c>
      <c r="D32" s="85">
        <v>2</v>
      </c>
      <c r="E32" s="85">
        <v>0</v>
      </c>
      <c r="F32" s="36">
        <v>0</v>
      </c>
      <c r="G32" s="36">
        <v>0</v>
      </c>
    </row>
    <row r="33" spans="1:7" s="39" customFormat="1" ht="12" customHeight="1">
      <c r="A33" s="142"/>
      <c r="B33" s="87"/>
      <c r="C33" s="76">
        <v>100</v>
      </c>
      <c r="D33" s="97">
        <f>D32/$C$32*100</f>
        <v>100</v>
      </c>
      <c r="E33" s="97">
        <f>E32/$C$32*100</f>
        <v>0</v>
      </c>
      <c r="F33" s="97">
        <f t="shared" ref="F33:G33" si="9">F32/$C$32*100</f>
        <v>0</v>
      </c>
      <c r="G33" s="97">
        <f t="shared" si="9"/>
        <v>0</v>
      </c>
    </row>
    <row r="34" spans="1:7" s="66" customFormat="1" ht="12" customHeight="1">
      <c r="A34" s="142"/>
      <c r="B34" s="91" t="s">
        <v>22</v>
      </c>
      <c r="C34" s="102">
        <v>22</v>
      </c>
      <c r="D34" s="98">
        <v>13</v>
      </c>
      <c r="E34" s="98">
        <v>1</v>
      </c>
      <c r="F34" s="40">
        <v>8</v>
      </c>
      <c r="G34" s="40">
        <v>0</v>
      </c>
    </row>
    <row r="35" spans="1:7" s="39" customFormat="1" ht="12" customHeight="1">
      <c r="A35" s="142"/>
      <c r="B35" s="87"/>
      <c r="C35" s="77">
        <v>100</v>
      </c>
      <c r="D35" s="97">
        <f>D34/$C$34*100</f>
        <v>59.090909090909093</v>
      </c>
      <c r="E35" s="97">
        <f>E34/$C$34*100</f>
        <v>4.5454545454545459</v>
      </c>
      <c r="F35" s="97">
        <f t="shared" ref="F35:G35" si="10">F34/$C$34*100</f>
        <v>36.363636363636367</v>
      </c>
      <c r="G35" s="97">
        <f t="shared" si="10"/>
        <v>0</v>
      </c>
    </row>
    <row r="36" spans="1:7" s="66" customFormat="1" ht="12" customHeight="1">
      <c r="A36" s="142"/>
      <c r="B36" s="88" t="s">
        <v>23</v>
      </c>
      <c r="C36" s="76">
        <v>7</v>
      </c>
      <c r="D36" s="96">
        <v>7</v>
      </c>
      <c r="E36" s="96">
        <v>0</v>
      </c>
      <c r="F36" s="41">
        <v>0</v>
      </c>
      <c r="G36" s="41">
        <v>0</v>
      </c>
    </row>
    <row r="37" spans="1:7" s="39" customFormat="1" ht="12" customHeight="1">
      <c r="A37" s="142"/>
      <c r="B37" s="87"/>
      <c r="C37" s="76">
        <v>100</v>
      </c>
      <c r="D37" s="97">
        <f>D36/$C$36*100</f>
        <v>100</v>
      </c>
      <c r="E37" s="97">
        <f>E36/$C$36*100</f>
        <v>0</v>
      </c>
      <c r="F37" s="97">
        <f t="shared" ref="F37:G37" si="11">F36/$C$36*100</f>
        <v>0</v>
      </c>
      <c r="G37" s="97">
        <f t="shared" si="11"/>
        <v>0</v>
      </c>
    </row>
    <row r="38" spans="1:7" s="66" customFormat="1" ht="12" customHeight="1">
      <c r="A38" s="142"/>
      <c r="B38" s="88" t="s">
        <v>24</v>
      </c>
      <c r="C38" s="102">
        <v>7</v>
      </c>
      <c r="D38" s="98">
        <v>3</v>
      </c>
      <c r="E38" s="98">
        <v>2</v>
      </c>
      <c r="F38" s="40">
        <v>2</v>
      </c>
      <c r="G38" s="40">
        <v>0</v>
      </c>
    </row>
    <row r="39" spans="1:7" s="39" customFormat="1" ht="12" customHeight="1">
      <c r="A39" s="142"/>
      <c r="B39" s="87"/>
      <c r="C39" s="77">
        <v>100</v>
      </c>
      <c r="D39" s="97">
        <f>D38/$C$38*100</f>
        <v>42.857142857142854</v>
      </c>
      <c r="E39" s="97">
        <f>E38/$C$38*100</f>
        <v>28.571428571428569</v>
      </c>
      <c r="F39" s="97">
        <f t="shared" ref="F39:G39" si="12">F38/$C$38*100</f>
        <v>28.571428571428569</v>
      </c>
      <c r="G39" s="97">
        <f t="shared" si="12"/>
        <v>0</v>
      </c>
    </row>
    <row r="40" spans="1:7" s="66" customFormat="1" ht="12" customHeight="1">
      <c r="A40" s="142"/>
      <c r="B40" s="88" t="s">
        <v>25</v>
      </c>
      <c r="C40" s="76">
        <v>6</v>
      </c>
      <c r="D40" s="96">
        <v>5</v>
      </c>
      <c r="E40" s="96">
        <v>1</v>
      </c>
      <c r="F40" s="41">
        <v>0</v>
      </c>
      <c r="G40" s="41">
        <v>0</v>
      </c>
    </row>
    <row r="41" spans="1:7" s="39" customFormat="1" ht="12" customHeight="1">
      <c r="A41" s="142"/>
      <c r="B41" s="87"/>
      <c r="C41" s="76">
        <v>100</v>
      </c>
      <c r="D41" s="97">
        <f>D40/$C$40*100</f>
        <v>83.333333333333343</v>
      </c>
      <c r="E41" s="97">
        <f>E40/$C$40*100</f>
        <v>16.666666666666664</v>
      </c>
      <c r="F41" s="97">
        <f t="shared" ref="F41:G41" si="13">F40/$C$40*100</f>
        <v>0</v>
      </c>
      <c r="G41" s="97">
        <f t="shared" si="13"/>
        <v>0</v>
      </c>
    </row>
    <row r="42" spans="1:7" s="37" customFormat="1" ht="12" customHeight="1">
      <c r="A42" s="142"/>
      <c r="B42" s="91" t="s">
        <v>26</v>
      </c>
      <c r="C42" s="102">
        <v>3</v>
      </c>
      <c r="D42" s="98">
        <v>2</v>
      </c>
      <c r="E42" s="98">
        <v>1</v>
      </c>
      <c r="F42" s="40">
        <v>0</v>
      </c>
      <c r="G42" s="40">
        <v>0</v>
      </c>
    </row>
    <row r="43" spans="1:7" s="39" customFormat="1" ht="12" customHeight="1">
      <c r="A43" s="142"/>
      <c r="B43" s="87"/>
      <c r="C43" s="77">
        <v>100</v>
      </c>
      <c r="D43" s="97">
        <f>D42/$C$42*100</f>
        <v>66.666666666666657</v>
      </c>
      <c r="E43" s="97">
        <f>E42/$C$42*100</f>
        <v>33.333333333333329</v>
      </c>
      <c r="F43" s="97">
        <f t="shared" ref="F43:G43" si="14">F42/$C$42*100</f>
        <v>0</v>
      </c>
      <c r="G43" s="97">
        <f t="shared" si="14"/>
        <v>0</v>
      </c>
    </row>
    <row r="44" spans="1:7" s="37" customFormat="1" ht="12" customHeight="1">
      <c r="A44" s="142"/>
      <c r="B44" s="88" t="s">
        <v>27</v>
      </c>
      <c r="C44" s="76">
        <v>4</v>
      </c>
      <c r="D44" s="96">
        <v>2</v>
      </c>
      <c r="E44" s="96">
        <v>0</v>
      </c>
      <c r="F44" s="41">
        <v>2</v>
      </c>
      <c r="G44" s="41">
        <v>0</v>
      </c>
    </row>
    <row r="45" spans="1:7" s="39" customFormat="1" ht="12" customHeight="1">
      <c r="A45" s="142"/>
      <c r="B45" s="87"/>
      <c r="C45" s="76">
        <v>100</v>
      </c>
      <c r="D45" s="97">
        <f>D44/$C$44*100</f>
        <v>50</v>
      </c>
      <c r="E45" s="97">
        <f>E44/$C$44*100</f>
        <v>0</v>
      </c>
      <c r="F45" s="97">
        <f t="shared" ref="F45:G45" si="15">F44/$C$44*100</f>
        <v>50</v>
      </c>
      <c r="G45" s="97">
        <f t="shared" si="15"/>
        <v>0</v>
      </c>
    </row>
    <row r="46" spans="1:7" s="37" customFormat="1" ht="12" customHeight="1">
      <c r="A46" s="142"/>
      <c r="B46" s="91" t="s">
        <v>28</v>
      </c>
      <c r="C46" s="102">
        <v>10</v>
      </c>
      <c r="D46" s="98">
        <v>5</v>
      </c>
      <c r="E46" s="98">
        <v>2</v>
      </c>
      <c r="F46" s="40">
        <v>2</v>
      </c>
      <c r="G46" s="40">
        <v>1</v>
      </c>
    </row>
    <row r="47" spans="1:7" s="39" customFormat="1" ht="12" customHeight="1">
      <c r="A47" s="142"/>
      <c r="B47" s="87"/>
      <c r="C47" s="77">
        <v>100</v>
      </c>
      <c r="D47" s="97">
        <f>D46/$C$46*100</f>
        <v>50</v>
      </c>
      <c r="E47" s="97">
        <f>E46/$C$46*100</f>
        <v>20</v>
      </c>
      <c r="F47" s="97">
        <f t="shared" ref="F47:G47" si="16">F46/$C$46*100</f>
        <v>20</v>
      </c>
      <c r="G47" s="97">
        <f t="shared" si="16"/>
        <v>10</v>
      </c>
    </row>
    <row r="48" spans="1:7" s="66" customFormat="1" ht="12" customHeight="1">
      <c r="A48" s="142"/>
      <c r="B48" s="88" t="s">
        <v>29</v>
      </c>
      <c r="C48" s="76">
        <v>12</v>
      </c>
      <c r="D48" s="96">
        <v>7</v>
      </c>
      <c r="E48" s="96">
        <v>1</v>
      </c>
      <c r="F48" s="41">
        <v>3</v>
      </c>
      <c r="G48" s="41">
        <v>1</v>
      </c>
    </row>
    <row r="49" spans="1:7" s="39" customFormat="1" ht="12" customHeight="1">
      <c r="A49" s="142"/>
      <c r="B49" s="87"/>
      <c r="C49" s="76">
        <v>100</v>
      </c>
      <c r="D49" s="97">
        <f>D48/$C$48*100</f>
        <v>58.333333333333336</v>
      </c>
      <c r="E49" s="97">
        <f>E48/$C$48*100</f>
        <v>8.3333333333333321</v>
      </c>
      <c r="F49" s="97">
        <f t="shared" ref="F49:G49" si="17">F48/$C$48*100</f>
        <v>25</v>
      </c>
      <c r="G49" s="97">
        <f t="shared" si="17"/>
        <v>8.3333333333333321</v>
      </c>
    </row>
    <row r="50" spans="1:7" s="66" customFormat="1" ht="12" customHeight="1">
      <c r="A50" s="142"/>
      <c r="B50" s="88" t="s">
        <v>30</v>
      </c>
      <c r="C50" s="102">
        <v>6</v>
      </c>
      <c r="D50" s="98">
        <v>1</v>
      </c>
      <c r="E50" s="98">
        <v>0</v>
      </c>
      <c r="F50" s="40">
        <v>5</v>
      </c>
      <c r="G50" s="40">
        <v>0</v>
      </c>
    </row>
    <row r="51" spans="1:7" s="39" customFormat="1" ht="12" customHeight="1">
      <c r="A51" s="142"/>
      <c r="B51" s="87"/>
      <c r="C51" s="77">
        <v>100</v>
      </c>
      <c r="D51" s="97">
        <f>D50/$C$50*100</f>
        <v>16.666666666666664</v>
      </c>
      <c r="E51" s="97">
        <f>E50/$C$50*100</f>
        <v>0</v>
      </c>
      <c r="F51" s="97">
        <f t="shared" ref="F51:G51" si="18">F50/$C$50*100</f>
        <v>83.333333333333343</v>
      </c>
      <c r="G51" s="97">
        <f t="shared" si="18"/>
        <v>0</v>
      </c>
    </row>
    <row r="52" spans="1:7" s="66" customFormat="1" ht="12" customHeight="1">
      <c r="A52" s="142"/>
      <c r="B52" s="88" t="s">
        <v>12</v>
      </c>
      <c r="C52" s="76">
        <v>0</v>
      </c>
      <c r="D52" s="96">
        <v>0</v>
      </c>
      <c r="E52" s="96">
        <v>0</v>
      </c>
      <c r="F52" s="41">
        <v>0</v>
      </c>
      <c r="G52" s="41">
        <v>0</v>
      </c>
    </row>
    <row r="53" spans="1:7" s="39" customFormat="1" ht="12" customHeight="1">
      <c r="A53" s="143"/>
      <c r="B53" s="90"/>
      <c r="C53" s="75">
        <v>100</v>
      </c>
      <c r="D53" s="109">
        <v>0</v>
      </c>
      <c r="E53" s="109">
        <v>0</v>
      </c>
      <c r="F53" s="109">
        <v>0</v>
      </c>
      <c r="G53" s="109">
        <v>0</v>
      </c>
    </row>
    <row r="54" spans="1:7" s="39" customFormat="1" ht="12" customHeight="1">
      <c r="A54" s="141" t="s">
        <v>42</v>
      </c>
      <c r="B54" s="119" t="s">
        <v>53</v>
      </c>
      <c r="C54" s="101">
        <v>17</v>
      </c>
      <c r="D54" s="85">
        <v>7</v>
      </c>
      <c r="E54" s="85">
        <v>4</v>
      </c>
      <c r="F54" s="36">
        <v>6</v>
      </c>
      <c r="G54" s="36">
        <v>0</v>
      </c>
    </row>
    <row r="55" spans="1:7" s="39" customFormat="1" ht="12" customHeight="1">
      <c r="A55" s="142"/>
      <c r="B55" s="92"/>
      <c r="C55" s="77">
        <v>100</v>
      </c>
      <c r="D55" s="97">
        <f>D54/$C$54*100</f>
        <v>41.17647058823529</v>
      </c>
      <c r="E55" s="97">
        <f>E54/$C$54*100</f>
        <v>23.52941176470588</v>
      </c>
      <c r="F55" s="97">
        <f t="shared" ref="F55:G55" si="19">F54/$C$54*100</f>
        <v>35.294117647058826</v>
      </c>
      <c r="G55" s="97">
        <f t="shared" si="19"/>
        <v>0</v>
      </c>
    </row>
    <row r="56" spans="1:7" s="39" customFormat="1" ht="12" customHeight="1">
      <c r="A56" s="142"/>
      <c r="B56" s="93" t="s">
        <v>43</v>
      </c>
      <c r="C56" s="76">
        <v>6</v>
      </c>
      <c r="D56" s="96">
        <v>4</v>
      </c>
      <c r="E56" s="96">
        <v>0</v>
      </c>
      <c r="F56" s="41">
        <v>2</v>
      </c>
      <c r="G56" s="41">
        <v>0</v>
      </c>
    </row>
    <row r="57" spans="1:7" s="39" customFormat="1" ht="12" customHeight="1">
      <c r="A57" s="142"/>
      <c r="B57" s="92"/>
      <c r="C57" s="76">
        <v>100</v>
      </c>
      <c r="D57" s="97">
        <f>D56/$C$56*100</f>
        <v>66.666666666666657</v>
      </c>
      <c r="E57" s="97">
        <f>E56/$C$56*100</f>
        <v>0</v>
      </c>
      <c r="F57" s="97">
        <f t="shared" ref="F57:G57" si="20">F56/$C$56*100</f>
        <v>33.333333333333329</v>
      </c>
      <c r="G57" s="97">
        <f t="shared" si="20"/>
        <v>0</v>
      </c>
    </row>
    <row r="58" spans="1:7" s="39" customFormat="1" ht="12" customHeight="1">
      <c r="A58" s="142"/>
      <c r="B58" s="93" t="s">
        <v>44</v>
      </c>
      <c r="C58" s="102">
        <v>9</v>
      </c>
      <c r="D58" s="98">
        <v>6</v>
      </c>
      <c r="E58" s="98">
        <v>0</v>
      </c>
      <c r="F58" s="40">
        <v>3</v>
      </c>
      <c r="G58" s="40">
        <v>0</v>
      </c>
    </row>
    <row r="59" spans="1:7" s="39" customFormat="1" ht="12" customHeight="1">
      <c r="A59" s="142"/>
      <c r="B59" s="92"/>
      <c r="C59" s="77">
        <v>100</v>
      </c>
      <c r="D59" s="97">
        <f>D58/$C$58*100</f>
        <v>66.666666666666657</v>
      </c>
      <c r="E59" s="97">
        <f>E58/$C$58*100</f>
        <v>0</v>
      </c>
      <c r="F59" s="97">
        <f t="shared" ref="F59:G59" si="21">F58/$C$58*100</f>
        <v>33.333333333333329</v>
      </c>
      <c r="G59" s="97">
        <f t="shared" si="21"/>
        <v>0</v>
      </c>
    </row>
    <row r="60" spans="1:7" s="39" customFormat="1" ht="12" customHeight="1">
      <c r="A60" s="142"/>
      <c r="B60" s="93" t="s">
        <v>45</v>
      </c>
      <c r="C60" s="76">
        <v>10</v>
      </c>
      <c r="D60" s="96">
        <v>6</v>
      </c>
      <c r="E60" s="96">
        <v>0</v>
      </c>
      <c r="F60" s="41">
        <v>3</v>
      </c>
      <c r="G60" s="41">
        <v>1</v>
      </c>
    </row>
    <row r="61" spans="1:7" s="39" customFormat="1" ht="12" customHeight="1">
      <c r="A61" s="142"/>
      <c r="B61" s="92"/>
      <c r="C61" s="77">
        <v>100</v>
      </c>
      <c r="D61" s="97">
        <f>D60/$C$60*100</f>
        <v>60</v>
      </c>
      <c r="E61" s="97">
        <f>E60/$C$60*100</f>
        <v>0</v>
      </c>
      <c r="F61" s="97">
        <f t="shared" ref="F61:G61" si="22">F60/$C$60*100</f>
        <v>30</v>
      </c>
      <c r="G61" s="97">
        <f t="shared" si="22"/>
        <v>10</v>
      </c>
    </row>
    <row r="62" spans="1:7" s="39" customFormat="1" ht="12" customHeight="1">
      <c r="A62" s="142"/>
      <c r="B62" s="93" t="s">
        <v>46</v>
      </c>
      <c r="C62" s="102">
        <v>20</v>
      </c>
      <c r="D62" s="98">
        <v>14</v>
      </c>
      <c r="E62" s="98">
        <v>2</v>
      </c>
      <c r="F62" s="40">
        <v>3</v>
      </c>
      <c r="G62" s="40">
        <v>1</v>
      </c>
    </row>
    <row r="63" spans="1:7" s="39" customFormat="1" ht="12" customHeight="1">
      <c r="A63" s="142"/>
      <c r="B63" s="92"/>
      <c r="C63" s="77">
        <v>100</v>
      </c>
      <c r="D63" s="97">
        <f>D62/$C$62*100</f>
        <v>70</v>
      </c>
      <c r="E63" s="97">
        <f>E62/$C$62*100</f>
        <v>10</v>
      </c>
      <c r="F63" s="97">
        <f t="shared" ref="F63:G63" si="23">F62/$C$62*100</f>
        <v>15</v>
      </c>
      <c r="G63" s="97">
        <f t="shared" si="23"/>
        <v>5</v>
      </c>
    </row>
    <row r="64" spans="1:7" s="39" customFormat="1" ht="12" customHeight="1">
      <c r="A64" s="142"/>
      <c r="B64" s="95" t="s">
        <v>47</v>
      </c>
      <c r="C64" s="76">
        <v>0</v>
      </c>
      <c r="D64" s="96">
        <v>0</v>
      </c>
      <c r="E64" s="96">
        <v>0</v>
      </c>
      <c r="F64" s="41">
        <v>0</v>
      </c>
      <c r="G64" s="41">
        <v>0</v>
      </c>
    </row>
    <row r="65" spans="1:7" s="39" customFormat="1" ht="12" customHeight="1">
      <c r="A65" s="142"/>
      <c r="B65" s="92"/>
      <c r="C65" s="76">
        <v>100</v>
      </c>
      <c r="D65" s="97">
        <v>0</v>
      </c>
      <c r="E65" s="97">
        <v>0</v>
      </c>
      <c r="F65" s="97">
        <v>0</v>
      </c>
      <c r="G65" s="97">
        <v>0</v>
      </c>
    </row>
    <row r="66" spans="1:7" s="39" customFormat="1" ht="12" customHeight="1">
      <c r="A66" s="142"/>
      <c r="B66" s="93" t="s">
        <v>48</v>
      </c>
      <c r="C66" s="102">
        <v>13</v>
      </c>
      <c r="D66" s="98">
        <v>8</v>
      </c>
      <c r="E66" s="98">
        <v>2</v>
      </c>
      <c r="F66" s="40">
        <v>3</v>
      </c>
      <c r="G66" s="40">
        <v>0</v>
      </c>
    </row>
    <row r="67" spans="1:7" s="39" customFormat="1" ht="12" customHeight="1">
      <c r="A67" s="142"/>
      <c r="B67" s="92"/>
      <c r="C67" s="77">
        <v>100</v>
      </c>
      <c r="D67" s="97">
        <f>D66/$C$66*100</f>
        <v>61.53846153846154</v>
      </c>
      <c r="E67" s="97">
        <f>E66/$C$66*100</f>
        <v>15.384615384615385</v>
      </c>
      <c r="F67" s="97">
        <f t="shared" ref="F67:G67" si="24">F66/$C$66*100</f>
        <v>23.076923076923077</v>
      </c>
      <c r="G67" s="97">
        <f t="shared" si="24"/>
        <v>0</v>
      </c>
    </row>
    <row r="68" spans="1:7" s="39" customFormat="1" ht="12" customHeight="1">
      <c r="A68" s="142"/>
      <c r="B68" s="93" t="s">
        <v>49</v>
      </c>
      <c r="C68" s="102">
        <v>4</v>
      </c>
      <c r="D68" s="98">
        <v>2</v>
      </c>
      <c r="E68" s="98">
        <v>0</v>
      </c>
      <c r="F68" s="40">
        <v>2</v>
      </c>
      <c r="G68" s="40">
        <v>0</v>
      </c>
    </row>
    <row r="69" spans="1:7" s="39" customFormat="1" ht="12" customHeight="1">
      <c r="A69" s="142"/>
      <c r="B69" s="92"/>
      <c r="C69" s="77">
        <v>100</v>
      </c>
      <c r="D69" s="97">
        <f>D68/$C$68*100</f>
        <v>50</v>
      </c>
      <c r="E69" s="97">
        <f>E68/$C$68*100</f>
        <v>0</v>
      </c>
      <c r="F69" s="97">
        <f t="shared" ref="F69:G69" si="25">F68/$C$68*100</f>
        <v>50</v>
      </c>
      <c r="G69" s="97">
        <f t="shared" si="25"/>
        <v>0</v>
      </c>
    </row>
    <row r="70" spans="1:7" s="66" customFormat="1" ht="12" customHeight="1">
      <c r="A70" s="142"/>
      <c r="B70" s="93" t="s">
        <v>50</v>
      </c>
      <c r="C70" s="76">
        <v>0</v>
      </c>
      <c r="D70" s="96">
        <v>0</v>
      </c>
      <c r="E70" s="96">
        <v>0</v>
      </c>
      <c r="F70" s="41">
        <v>0</v>
      </c>
      <c r="G70" s="41">
        <v>0</v>
      </c>
    </row>
    <row r="71" spans="1:7" s="39" customFormat="1" ht="12" customHeight="1">
      <c r="A71" s="143"/>
      <c r="B71" s="94"/>
      <c r="C71" s="75">
        <v>100</v>
      </c>
      <c r="D71" s="109">
        <v>0</v>
      </c>
      <c r="E71" s="109">
        <v>0</v>
      </c>
      <c r="F71" s="109">
        <v>0</v>
      </c>
      <c r="G71" s="109">
        <v>0</v>
      </c>
    </row>
    <row r="72" spans="1:7" ht="11.25" customHeight="1">
      <c r="A72" s="144" t="s">
        <v>154</v>
      </c>
      <c r="B72" s="103" t="s">
        <v>58</v>
      </c>
      <c r="C72" s="101">
        <v>34</v>
      </c>
      <c r="D72" s="104">
        <v>18</v>
      </c>
      <c r="E72" s="104">
        <v>6</v>
      </c>
      <c r="F72" s="105">
        <v>9</v>
      </c>
      <c r="G72" s="105">
        <v>1</v>
      </c>
    </row>
    <row r="73" spans="1:7" ht="11.25">
      <c r="A73" s="145"/>
      <c r="B73" s="89"/>
      <c r="C73" s="76">
        <v>100</v>
      </c>
      <c r="D73" s="97">
        <f>D72/$C$72*100</f>
        <v>52.941176470588239</v>
      </c>
      <c r="E73" s="97">
        <f t="shared" ref="E73:G73" si="26">E72/$C$72*100</f>
        <v>17.647058823529413</v>
      </c>
      <c r="F73" s="97">
        <f t="shared" si="26"/>
        <v>26.47058823529412</v>
      </c>
      <c r="G73" s="97">
        <f t="shared" si="26"/>
        <v>2.9411764705882351</v>
      </c>
    </row>
    <row r="74" spans="1:7" ht="11.25">
      <c r="A74" s="145"/>
      <c r="B74" s="110" t="s">
        <v>59</v>
      </c>
      <c r="C74" s="102">
        <v>31</v>
      </c>
      <c r="D74" s="106">
        <v>18</v>
      </c>
      <c r="E74" s="106">
        <v>3</v>
      </c>
      <c r="F74" s="107">
        <v>10</v>
      </c>
      <c r="G74" s="107">
        <v>0</v>
      </c>
    </row>
    <row r="75" spans="1:7" ht="11.25">
      <c r="A75" s="145"/>
      <c r="B75" s="92"/>
      <c r="C75" s="77">
        <v>100</v>
      </c>
      <c r="D75" s="97">
        <f>D74/$C$74*100</f>
        <v>58.064516129032263</v>
      </c>
      <c r="E75" s="97">
        <f t="shared" ref="E75:G75" si="27">E74/$C$74*100</f>
        <v>9.67741935483871</v>
      </c>
      <c r="F75" s="97">
        <f t="shared" si="27"/>
        <v>32.258064516129032</v>
      </c>
      <c r="G75" s="97">
        <f t="shared" si="27"/>
        <v>0</v>
      </c>
    </row>
    <row r="76" spans="1:7" ht="11.25">
      <c r="A76" s="145"/>
      <c r="B76" s="110" t="s">
        <v>60</v>
      </c>
      <c r="C76" s="76">
        <v>8</v>
      </c>
      <c r="D76" s="106">
        <v>5</v>
      </c>
      <c r="E76" s="106">
        <v>2</v>
      </c>
      <c r="F76" s="107">
        <v>1</v>
      </c>
      <c r="G76" s="107">
        <v>0</v>
      </c>
    </row>
    <row r="77" spans="1:7" ht="11.25">
      <c r="A77" s="145"/>
      <c r="B77" s="92"/>
      <c r="C77" s="77">
        <v>100</v>
      </c>
      <c r="D77" s="97">
        <f>D76/$C$76*100</f>
        <v>62.5</v>
      </c>
      <c r="E77" s="97">
        <f t="shared" ref="E77:G77" si="28">E76/$C$76*100</f>
        <v>25</v>
      </c>
      <c r="F77" s="97">
        <f t="shared" si="28"/>
        <v>12.5</v>
      </c>
      <c r="G77" s="97">
        <f t="shared" si="28"/>
        <v>0</v>
      </c>
    </row>
    <row r="78" spans="1:7" ht="11.25">
      <c r="A78" s="145"/>
      <c r="B78" s="110" t="s">
        <v>61</v>
      </c>
      <c r="C78" s="102">
        <v>21</v>
      </c>
      <c r="D78" s="106">
        <v>12</v>
      </c>
      <c r="E78" s="106">
        <v>2</v>
      </c>
      <c r="F78" s="107">
        <v>7</v>
      </c>
      <c r="G78" s="107">
        <v>0</v>
      </c>
    </row>
    <row r="79" spans="1:7" ht="11.25">
      <c r="A79" s="145"/>
      <c r="B79" s="92"/>
      <c r="C79" s="77">
        <v>100</v>
      </c>
      <c r="D79" s="97">
        <f>D78/$C$78*100</f>
        <v>57.142857142857139</v>
      </c>
      <c r="E79" s="97">
        <f t="shared" ref="E79:G79" si="29">E78/$C$78*100</f>
        <v>9.5238095238095237</v>
      </c>
      <c r="F79" s="97">
        <f t="shared" si="29"/>
        <v>33.333333333333329</v>
      </c>
      <c r="G79" s="97">
        <f t="shared" si="29"/>
        <v>0</v>
      </c>
    </row>
    <row r="80" spans="1:7" ht="11.25">
      <c r="A80" s="145"/>
      <c r="B80" s="110" t="s">
        <v>62</v>
      </c>
      <c r="C80" s="76">
        <v>3</v>
      </c>
      <c r="D80" s="106">
        <v>2</v>
      </c>
      <c r="E80" s="106">
        <v>0</v>
      </c>
      <c r="F80" s="107">
        <v>1</v>
      </c>
      <c r="G80" s="107">
        <v>0</v>
      </c>
    </row>
    <row r="81" spans="1:7" ht="11.25">
      <c r="A81" s="145"/>
      <c r="B81" s="92"/>
      <c r="C81" s="77">
        <v>100</v>
      </c>
      <c r="D81" s="97">
        <f>D80/$C$80*100</f>
        <v>66.666666666666657</v>
      </c>
      <c r="E81" s="97">
        <f t="shared" ref="E81:G81" si="30">E80/$C$80*100</f>
        <v>0</v>
      </c>
      <c r="F81" s="97">
        <f t="shared" si="30"/>
        <v>33.333333333333329</v>
      </c>
      <c r="G81" s="97">
        <f t="shared" si="30"/>
        <v>0</v>
      </c>
    </row>
    <row r="82" spans="1:7" ht="11.25">
      <c r="A82" s="145"/>
      <c r="B82" s="110" t="s">
        <v>63</v>
      </c>
      <c r="C82" s="102">
        <v>61</v>
      </c>
      <c r="D82" s="106">
        <v>33</v>
      </c>
      <c r="E82" s="106">
        <v>6</v>
      </c>
      <c r="F82" s="107">
        <v>20</v>
      </c>
      <c r="G82" s="107">
        <v>2</v>
      </c>
    </row>
    <row r="83" spans="1:7" ht="11.25">
      <c r="A83" s="145"/>
      <c r="B83" s="92"/>
      <c r="C83" s="77">
        <v>100</v>
      </c>
      <c r="D83" s="97">
        <f>D82/$C$82*100</f>
        <v>54.098360655737707</v>
      </c>
      <c r="E83" s="97">
        <f t="shared" ref="E83:G83" si="31">E82/$C$82*100</f>
        <v>9.8360655737704921</v>
      </c>
      <c r="F83" s="97">
        <f t="shared" si="31"/>
        <v>32.786885245901637</v>
      </c>
      <c r="G83" s="97">
        <f t="shared" si="31"/>
        <v>3.278688524590164</v>
      </c>
    </row>
    <row r="84" spans="1:7" ht="11.25">
      <c r="A84" s="145"/>
      <c r="B84" s="110" t="s">
        <v>64</v>
      </c>
      <c r="C84" s="76">
        <v>8</v>
      </c>
      <c r="D84" s="106">
        <v>3</v>
      </c>
      <c r="E84" s="106">
        <v>2</v>
      </c>
      <c r="F84" s="107">
        <v>3</v>
      </c>
      <c r="G84" s="107">
        <v>0</v>
      </c>
    </row>
    <row r="85" spans="1:7" ht="11.25">
      <c r="A85" s="145"/>
      <c r="B85" s="92"/>
      <c r="C85" s="77">
        <v>100</v>
      </c>
      <c r="D85" s="97">
        <f>D84/$C$84*100</f>
        <v>37.5</v>
      </c>
      <c r="E85" s="97">
        <f t="shared" ref="E85:G85" si="32">E84/$C$84*100</f>
        <v>25</v>
      </c>
      <c r="F85" s="97">
        <f t="shared" si="32"/>
        <v>37.5</v>
      </c>
      <c r="G85" s="97">
        <f t="shared" si="32"/>
        <v>0</v>
      </c>
    </row>
    <row r="86" spans="1:7" ht="11.25">
      <c r="A86" s="145"/>
      <c r="B86" s="108" t="s">
        <v>65</v>
      </c>
      <c r="C86" s="76">
        <v>55</v>
      </c>
      <c r="D86" s="106">
        <v>31</v>
      </c>
      <c r="E86" s="106">
        <v>7</v>
      </c>
      <c r="F86" s="107">
        <v>15</v>
      </c>
      <c r="G86" s="107">
        <v>2</v>
      </c>
    </row>
    <row r="87" spans="1:7" ht="11.25">
      <c r="A87" s="145"/>
      <c r="B87" s="92"/>
      <c r="C87" s="77">
        <v>100</v>
      </c>
      <c r="D87" s="115">
        <f>D86/$C$86*100</f>
        <v>56.36363636363636</v>
      </c>
      <c r="E87" s="115">
        <f t="shared" ref="E87:G87" si="33">E86/$C$86*100</f>
        <v>12.727272727272727</v>
      </c>
      <c r="F87" s="115">
        <f t="shared" si="33"/>
        <v>27.27272727272727</v>
      </c>
      <c r="G87" s="115">
        <f t="shared" si="33"/>
        <v>3.6363636363636362</v>
      </c>
    </row>
    <row r="88" spans="1:7" ht="11.25">
      <c r="A88" s="145"/>
      <c r="B88" s="117" t="s">
        <v>66</v>
      </c>
      <c r="C88" s="76">
        <v>15</v>
      </c>
      <c r="D88" s="118">
        <v>8</v>
      </c>
      <c r="E88" s="118">
        <v>3</v>
      </c>
      <c r="F88" s="118">
        <v>4</v>
      </c>
      <c r="G88" s="118">
        <v>0</v>
      </c>
    </row>
    <row r="89" spans="1:7" ht="11.25">
      <c r="A89" s="145"/>
      <c r="B89" s="92"/>
      <c r="C89" s="77">
        <v>100</v>
      </c>
      <c r="D89" s="97">
        <f>D88/$C$88*100</f>
        <v>53.333333333333336</v>
      </c>
      <c r="E89" s="97">
        <f t="shared" ref="E89:G89" si="34">E88/$C$88*100</f>
        <v>20</v>
      </c>
      <c r="F89" s="97">
        <f t="shared" si="34"/>
        <v>26.666666666666668</v>
      </c>
      <c r="G89" s="97">
        <f t="shared" si="34"/>
        <v>0</v>
      </c>
    </row>
    <row r="90" spans="1:7" ht="11.25">
      <c r="A90" s="145"/>
      <c r="B90" s="110" t="s">
        <v>49</v>
      </c>
      <c r="C90" s="102">
        <v>0</v>
      </c>
      <c r="D90" s="106">
        <v>0</v>
      </c>
      <c r="E90" s="106">
        <v>0</v>
      </c>
      <c r="F90" s="107">
        <v>0</v>
      </c>
      <c r="G90" s="107">
        <v>0</v>
      </c>
    </row>
    <row r="91" spans="1:7" ht="11.25">
      <c r="A91" s="145"/>
      <c r="B91" s="92"/>
      <c r="C91" s="77">
        <v>100</v>
      </c>
      <c r="D91" s="97">
        <v>0</v>
      </c>
      <c r="E91" s="97">
        <v>0</v>
      </c>
      <c r="F91" s="97">
        <v>0</v>
      </c>
      <c r="G91" s="97">
        <v>0</v>
      </c>
    </row>
    <row r="92" spans="1:7" ht="11.25">
      <c r="A92" s="145"/>
      <c r="B92" s="110" t="s">
        <v>67</v>
      </c>
      <c r="C92" s="76">
        <v>1</v>
      </c>
      <c r="D92" s="106">
        <v>1</v>
      </c>
      <c r="E92" s="106">
        <v>0</v>
      </c>
      <c r="F92" s="107">
        <v>0</v>
      </c>
      <c r="G92" s="107">
        <v>0</v>
      </c>
    </row>
    <row r="93" spans="1:7" ht="11.25">
      <c r="A93" s="145"/>
      <c r="B93" s="92"/>
      <c r="C93" s="77">
        <v>100</v>
      </c>
      <c r="D93" s="97">
        <f>D92/$C$92*100</f>
        <v>100</v>
      </c>
      <c r="E93" s="97">
        <f t="shared" ref="E93:G93" si="35">E92/$C$92*100</f>
        <v>0</v>
      </c>
      <c r="F93" s="97">
        <f t="shared" si="35"/>
        <v>0</v>
      </c>
      <c r="G93" s="97">
        <f t="shared" si="35"/>
        <v>0</v>
      </c>
    </row>
    <row r="94" spans="1:7" ht="11.25">
      <c r="A94" s="145"/>
      <c r="B94" s="110" t="s">
        <v>68</v>
      </c>
      <c r="C94" s="102">
        <v>1</v>
      </c>
      <c r="D94" s="106">
        <v>1</v>
      </c>
      <c r="E94" s="106">
        <v>0</v>
      </c>
      <c r="F94" s="107">
        <v>0</v>
      </c>
      <c r="G94" s="107">
        <v>0</v>
      </c>
    </row>
    <row r="95" spans="1:7" ht="11.25">
      <c r="A95" s="146"/>
      <c r="B95" s="94"/>
      <c r="C95" s="75">
        <v>100</v>
      </c>
      <c r="D95" s="109">
        <f>D94/$C$94*100</f>
        <v>100</v>
      </c>
      <c r="E95" s="109">
        <f t="shared" ref="E95:G95" si="36">E94/$C$94*100</f>
        <v>0</v>
      </c>
      <c r="F95" s="109">
        <f t="shared" si="36"/>
        <v>0</v>
      </c>
      <c r="G95" s="109">
        <f t="shared" si="36"/>
        <v>0</v>
      </c>
    </row>
  </sheetData>
  <mergeCells count="6">
    <mergeCell ref="A72:A95"/>
    <mergeCell ref="A12:A17"/>
    <mergeCell ref="A18:A31"/>
    <mergeCell ref="A32:A53"/>
    <mergeCell ref="A54:A71"/>
    <mergeCell ref="A4:G4"/>
  </mergeCells>
  <phoneticPr fontId="5"/>
  <pageMargins left="1.5748031496062993" right="0.19685039370078741" top="0.19685039370078741" bottom="0.27559055118110237" header="0.31496062992125984" footer="0.23622047244094491"/>
  <pageSetup paperSize="9" orientation="portrait" useFirstPageNumber="1" r:id="rId1"/>
  <rowBreaks count="1" manualBreakCount="1">
    <brk id="53" max="7"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10" width="6.625" style="1" customWidth="1"/>
    <col min="11" max="11" width="4.625" style="2" customWidth="1"/>
    <col min="12" max="16384" width="9" style="2"/>
  </cols>
  <sheetData>
    <row r="1" spans="1:11" ht="22.5" customHeight="1" thickBot="1">
      <c r="A1" s="126" t="s">
        <v>139</v>
      </c>
      <c r="B1" s="5"/>
      <c r="C1" s="32"/>
      <c r="D1" s="2"/>
      <c r="E1" s="5"/>
      <c r="F1" s="2"/>
      <c r="G1" s="2"/>
      <c r="H1" s="2"/>
      <c r="I1" s="2"/>
      <c r="J1" s="2"/>
    </row>
    <row r="2" spans="1:11" ht="11.25" customHeight="1">
      <c r="D2" s="79"/>
      <c r="F2" s="2"/>
      <c r="G2" s="2"/>
      <c r="H2" s="2"/>
      <c r="I2" s="2"/>
      <c r="J2" s="2"/>
    </row>
    <row r="3" spans="1:11" ht="11.25" customHeight="1">
      <c r="A3" s="125" t="s">
        <v>184</v>
      </c>
      <c r="D3" s="2"/>
      <c r="F3" s="2"/>
      <c r="G3" s="2"/>
      <c r="H3" s="2"/>
      <c r="I3" s="2"/>
      <c r="J3" s="2"/>
    </row>
    <row r="4" spans="1:11" ht="36.75" customHeight="1">
      <c r="A4" s="147" t="s">
        <v>185</v>
      </c>
      <c r="B4" s="147"/>
      <c r="C4" s="147"/>
      <c r="D4" s="147"/>
      <c r="E4" s="147"/>
      <c r="F4" s="147"/>
      <c r="G4" s="147"/>
      <c r="H4" s="147"/>
      <c r="I4" s="147"/>
      <c r="J4" s="147"/>
      <c r="K4" s="147"/>
    </row>
    <row r="5" spans="1:11" ht="11.25">
      <c r="B5" s="83"/>
      <c r="C5" s="84"/>
      <c r="D5" s="2"/>
      <c r="E5" s="124"/>
      <c r="F5" s="2"/>
      <c r="G5" s="2"/>
      <c r="H5" s="2"/>
      <c r="I5" s="2"/>
      <c r="J5" s="2"/>
    </row>
    <row r="6" spans="1:11" ht="11.25">
      <c r="B6" s="83"/>
      <c r="C6" s="84"/>
      <c r="D6" s="2"/>
      <c r="E6" s="124"/>
      <c r="F6" s="2"/>
      <c r="G6" s="2"/>
      <c r="H6" s="2"/>
      <c r="I6" s="2"/>
      <c r="J6" s="2"/>
    </row>
    <row r="7" spans="1:11" ht="11.25">
      <c r="A7" s="2"/>
      <c r="B7" s="83"/>
      <c r="C7" s="84"/>
      <c r="D7" s="81"/>
      <c r="E7" s="80"/>
      <c r="F7" s="2"/>
      <c r="G7" s="2"/>
      <c r="H7" s="2"/>
      <c r="I7" s="81"/>
      <c r="J7" s="2"/>
    </row>
    <row r="8" spans="1:11" ht="24" customHeight="1">
      <c r="A8" s="2"/>
      <c r="B8" s="61"/>
      <c r="D8" s="111"/>
      <c r="E8" s="112"/>
      <c r="F8" s="112"/>
      <c r="G8" s="112"/>
      <c r="H8" s="112"/>
      <c r="I8" s="112"/>
      <c r="J8" s="113"/>
    </row>
    <row r="9" spans="1:11" s="4" customFormat="1" ht="180" customHeight="1">
      <c r="A9" s="74" t="s">
        <v>11</v>
      </c>
      <c r="B9" s="3"/>
      <c r="C9" s="62" t="s">
        <v>10</v>
      </c>
      <c r="D9" s="122" t="s">
        <v>186</v>
      </c>
      <c r="E9" s="122" t="s">
        <v>187</v>
      </c>
      <c r="F9" s="122" t="s">
        <v>188</v>
      </c>
      <c r="G9" s="122" t="s">
        <v>189</v>
      </c>
      <c r="H9" s="122" t="s">
        <v>90</v>
      </c>
      <c r="I9" s="122" t="s">
        <v>91</v>
      </c>
      <c r="J9" s="122" t="s">
        <v>77</v>
      </c>
    </row>
    <row r="10" spans="1:11" s="37" customFormat="1" ht="12" customHeight="1">
      <c r="A10" s="34"/>
      <c r="B10" s="35" t="s">
        <v>7</v>
      </c>
      <c r="C10" s="101">
        <f>'問22-1'!E10</f>
        <v>8</v>
      </c>
      <c r="D10" s="57">
        <v>1</v>
      </c>
      <c r="E10" s="57">
        <v>0</v>
      </c>
      <c r="F10" s="85">
        <v>4</v>
      </c>
      <c r="G10" s="85">
        <v>2</v>
      </c>
      <c r="H10" s="85">
        <v>0</v>
      </c>
      <c r="I10" s="85">
        <v>2</v>
      </c>
      <c r="J10" s="85">
        <v>1</v>
      </c>
    </row>
    <row r="11" spans="1:11" s="39" customFormat="1" ht="12" customHeight="1">
      <c r="A11" s="38"/>
      <c r="B11" s="82"/>
      <c r="C11" s="75">
        <v>100</v>
      </c>
      <c r="D11" s="58">
        <f>D10/$C$10*100</f>
        <v>12.5</v>
      </c>
      <c r="E11" s="58">
        <f t="shared" ref="E11:J11" si="0">E10/$C$10*100</f>
        <v>0</v>
      </c>
      <c r="F11" s="109">
        <f t="shared" ref="F11:H11" si="1">F10/$C$10*100</f>
        <v>50</v>
      </c>
      <c r="G11" s="109">
        <f t="shared" si="1"/>
        <v>25</v>
      </c>
      <c r="H11" s="109">
        <f t="shared" si="1"/>
        <v>0</v>
      </c>
      <c r="I11" s="109">
        <f t="shared" si="0"/>
        <v>25</v>
      </c>
      <c r="J11" s="109">
        <f t="shared" si="0"/>
        <v>12.5</v>
      </c>
    </row>
    <row r="12" spans="1:11" s="37" customFormat="1" ht="12" customHeight="1">
      <c r="A12" s="141" t="s">
        <v>18</v>
      </c>
      <c r="B12" s="86" t="s">
        <v>8</v>
      </c>
      <c r="C12" s="101">
        <f>'問22-1'!E12</f>
        <v>4</v>
      </c>
      <c r="D12" s="85">
        <v>0</v>
      </c>
      <c r="E12" s="85">
        <v>0</v>
      </c>
      <c r="F12" s="36">
        <v>2</v>
      </c>
      <c r="G12" s="36">
        <v>2</v>
      </c>
      <c r="H12" s="36">
        <v>0</v>
      </c>
      <c r="I12" s="36">
        <v>1</v>
      </c>
      <c r="J12" s="36">
        <v>0</v>
      </c>
    </row>
    <row r="13" spans="1:11" s="39" customFormat="1" ht="12" customHeight="1">
      <c r="A13" s="142"/>
      <c r="B13" s="89"/>
      <c r="C13" s="76">
        <v>100</v>
      </c>
      <c r="D13" s="114">
        <f>D12/$C$12*100</f>
        <v>0</v>
      </c>
      <c r="E13" s="114">
        <f t="shared" ref="E13:J13" si="2">E12/$C$12*100</f>
        <v>0</v>
      </c>
      <c r="F13" s="115">
        <f t="shared" ref="F13:H13" si="3">F12/$C$12*100</f>
        <v>50</v>
      </c>
      <c r="G13" s="115">
        <f t="shared" si="3"/>
        <v>50</v>
      </c>
      <c r="H13" s="115">
        <f t="shared" si="3"/>
        <v>0</v>
      </c>
      <c r="I13" s="115">
        <f t="shared" si="2"/>
        <v>25</v>
      </c>
      <c r="J13" s="115">
        <f t="shared" si="2"/>
        <v>0</v>
      </c>
    </row>
    <row r="14" spans="1:11" s="37" customFormat="1" ht="12" customHeight="1">
      <c r="A14" s="142"/>
      <c r="B14" s="88" t="s">
        <v>9</v>
      </c>
      <c r="C14" s="102">
        <f>'問22-1'!E14</f>
        <v>4</v>
      </c>
      <c r="D14" s="98">
        <v>1</v>
      </c>
      <c r="E14" s="98">
        <v>0</v>
      </c>
      <c r="F14" s="40">
        <v>2</v>
      </c>
      <c r="G14" s="40">
        <v>0</v>
      </c>
      <c r="H14" s="40">
        <v>0</v>
      </c>
      <c r="I14" s="40">
        <v>1</v>
      </c>
      <c r="J14" s="40">
        <v>1</v>
      </c>
    </row>
    <row r="15" spans="1:11" s="39" customFormat="1" ht="12" customHeight="1">
      <c r="A15" s="142"/>
      <c r="B15" s="87"/>
      <c r="C15" s="77">
        <v>100</v>
      </c>
      <c r="D15" s="116">
        <f>D14/$C$14*100</f>
        <v>25</v>
      </c>
      <c r="E15" s="116">
        <f t="shared" ref="E15:J15" si="4">E14/$C$14*100</f>
        <v>0</v>
      </c>
      <c r="F15" s="97">
        <f t="shared" ref="F15:H15" si="5">F14/$C$14*100</f>
        <v>50</v>
      </c>
      <c r="G15" s="97">
        <f t="shared" si="5"/>
        <v>0</v>
      </c>
      <c r="H15" s="97">
        <f t="shared" si="5"/>
        <v>0</v>
      </c>
      <c r="I15" s="97">
        <f t="shared" si="4"/>
        <v>25</v>
      </c>
      <c r="J15" s="97">
        <f t="shared" si="4"/>
        <v>25</v>
      </c>
    </row>
    <row r="16" spans="1:11" s="37" customFormat="1" ht="12" customHeight="1">
      <c r="A16" s="142"/>
      <c r="B16" s="91" t="s">
        <v>13</v>
      </c>
      <c r="C16" s="76">
        <f>'問22-1'!E16</f>
        <v>0</v>
      </c>
      <c r="D16" s="96">
        <v>0</v>
      </c>
      <c r="E16" s="96">
        <v>0</v>
      </c>
      <c r="F16" s="41">
        <v>0</v>
      </c>
      <c r="G16" s="41">
        <v>0</v>
      </c>
      <c r="H16" s="41">
        <v>0</v>
      </c>
      <c r="I16" s="41">
        <v>0</v>
      </c>
      <c r="J16" s="41">
        <v>0</v>
      </c>
    </row>
    <row r="17" spans="1:10" s="39" customFormat="1" ht="12" customHeight="1">
      <c r="A17" s="143"/>
      <c r="B17" s="90"/>
      <c r="C17" s="75">
        <v>100</v>
      </c>
      <c r="D17" s="58">
        <v>0</v>
      </c>
      <c r="E17" s="58">
        <v>0</v>
      </c>
      <c r="F17" s="109">
        <v>0</v>
      </c>
      <c r="G17" s="109">
        <v>0</v>
      </c>
      <c r="H17" s="109">
        <v>0</v>
      </c>
      <c r="I17" s="109">
        <v>0</v>
      </c>
      <c r="J17" s="109">
        <v>0</v>
      </c>
    </row>
    <row r="18" spans="1:10" s="66" customFormat="1" ht="12" customHeight="1">
      <c r="A18" s="142" t="s">
        <v>19</v>
      </c>
      <c r="B18" s="88" t="s">
        <v>55</v>
      </c>
      <c r="C18" s="102">
        <f>'問22-1'!E18</f>
        <v>0</v>
      </c>
      <c r="D18" s="96">
        <v>0</v>
      </c>
      <c r="E18" s="96">
        <v>0</v>
      </c>
      <c r="F18" s="41">
        <v>0</v>
      </c>
      <c r="G18" s="41">
        <v>0</v>
      </c>
      <c r="H18" s="41">
        <v>0</v>
      </c>
      <c r="I18" s="41">
        <v>0</v>
      </c>
      <c r="J18" s="41">
        <v>0</v>
      </c>
    </row>
    <row r="19" spans="1:10" s="39" customFormat="1" ht="12" customHeight="1">
      <c r="A19" s="142"/>
      <c r="B19" s="87"/>
      <c r="C19" s="77">
        <v>100</v>
      </c>
      <c r="D19" s="97">
        <v>0</v>
      </c>
      <c r="E19" s="97">
        <v>0</v>
      </c>
      <c r="F19" s="97">
        <v>0</v>
      </c>
      <c r="G19" s="97">
        <v>0</v>
      </c>
      <c r="H19" s="97">
        <v>0</v>
      </c>
      <c r="I19" s="97">
        <v>0</v>
      </c>
      <c r="J19" s="97">
        <v>0</v>
      </c>
    </row>
    <row r="20" spans="1:10" s="66" customFormat="1" ht="12" customHeight="1">
      <c r="A20" s="142"/>
      <c r="B20" s="88" t="s">
        <v>14</v>
      </c>
      <c r="C20" s="102">
        <f>'問22-1'!E20</f>
        <v>0</v>
      </c>
      <c r="D20" s="96">
        <v>0</v>
      </c>
      <c r="E20" s="96">
        <v>0</v>
      </c>
      <c r="F20" s="41">
        <v>0</v>
      </c>
      <c r="G20" s="41">
        <v>0</v>
      </c>
      <c r="H20" s="41">
        <v>0</v>
      </c>
      <c r="I20" s="41">
        <v>0</v>
      </c>
      <c r="J20" s="41">
        <v>0</v>
      </c>
    </row>
    <row r="21" spans="1:10" s="39" customFormat="1" ht="12" customHeight="1">
      <c r="A21" s="142"/>
      <c r="B21" s="87"/>
      <c r="C21" s="77">
        <v>100</v>
      </c>
      <c r="D21" s="97">
        <v>0</v>
      </c>
      <c r="E21" s="97">
        <v>0</v>
      </c>
      <c r="F21" s="97">
        <v>0</v>
      </c>
      <c r="G21" s="97">
        <v>0</v>
      </c>
      <c r="H21" s="97">
        <v>0</v>
      </c>
      <c r="I21" s="97">
        <v>0</v>
      </c>
      <c r="J21" s="97">
        <v>0</v>
      </c>
    </row>
    <row r="22" spans="1:10" s="66" customFormat="1" ht="12" customHeight="1">
      <c r="A22" s="142"/>
      <c r="B22" s="91" t="s">
        <v>15</v>
      </c>
      <c r="C22" s="102">
        <f>'問22-1'!E22</f>
        <v>2</v>
      </c>
      <c r="D22" s="98">
        <v>0</v>
      </c>
      <c r="E22" s="98">
        <v>0</v>
      </c>
      <c r="F22" s="40">
        <v>2</v>
      </c>
      <c r="G22" s="40">
        <v>0</v>
      </c>
      <c r="H22" s="40">
        <v>0</v>
      </c>
      <c r="I22" s="40">
        <v>0</v>
      </c>
      <c r="J22" s="40">
        <v>0</v>
      </c>
    </row>
    <row r="23" spans="1:10" s="39" customFormat="1" ht="12" customHeight="1">
      <c r="A23" s="142"/>
      <c r="B23" s="87"/>
      <c r="C23" s="76">
        <v>100</v>
      </c>
      <c r="D23" s="97">
        <f>D22/$C$22*100</f>
        <v>0</v>
      </c>
      <c r="E23" s="97">
        <f>E22/$C$22*100</f>
        <v>0</v>
      </c>
      <c r="F23" s="97">
        <f t="shared" ref="F23:H23" si="6">F22/$C$22*100</f>
        <v>100</v>
      </c>
      <c r="G23" s="97">
        <f t="shared" si="6"/>
        <v>0</v>
      </c>
      <c r="H23" s="97">
        <f t="shared" si="6"/>
        <v>0</v>
      </c>
      <c r="I23" s="97">
        <f t="shared" ref="I23:J23" si="7">I22/$C$22*100</f>
        <v>0</v>
      </c>
      <c r="J23" s="97">
        <f t="shared" si="7"/>
        <v>0</v>
      </c>
    </row>
    <row r="24" spans="1:10" s="66" customFormat="1" ht="12" customHeight="1">
      <c r="A24" s="142"/>
      <c r="B24" s="88" t="s">
        <v>16</v>
      </c>
      <c r="C24" s="102">
        <f>'問22-1'!E24</f>
        <v>1</v>
      </c>
      <c r="D24" s="96">
        <v>1</v>
      </c>
      <c r="E24" s="96">
        <v>0</v>
      </c>
      <c r="F24" s="41">
        <v>1</v>
      </c>
      <c r="G24" s="41">
        <v>0</v>
      </c>
      <c r="H24" s="41">
        <v>0</v>
      </c>
      <c r="I24" s="41">
        <v>0</v>
      </c>
      <c r="J24" s="41">
        <v>0</v>
      </c>
    </row>
    <row r="25" spans="1:10" s="39" customFormat="1" ht="12" customHeight="1">
      <c r="A25" s="142"/>
      <c r="B25" s="87"/>
      <c r="C25" s="77">
        <v>100</v>
      </c>
      <c r="D25" s="97">
        <f>D24/$C$24*100</f>
        <v>100</v>
      </c>
      <c r="E25" s="97">
        <f>E24/$C$24*100</f>
        <v>0</v>
      </c>
      <c r="F25" s="97">
        <f t="shared" ref="F25:H25" si="8">F24/$C$24*100</f>
        <v>100</v>
      </c>
      <c r="G25" s="97">
        <f t="shared" si="8"/>
        <v>0</v>
      </c>
      <c r="H25" s="97">
        <f t="shared" si="8"/>
        <v>0</v>
      </c>
      <c r="I25" s="97">
        <f t="shared" ref="I25:J25" si="9">I24/$C$24*100</f>
        <v>0</v>
      </c>
      <c r="J25" s="97">
        <f t="shared" si="9"/>
        <v>0</v>
      </c>
    </row>
    <row r="26" spans="1:10" s="66" customFormat="1" ht="12" customHeight="1">
      <c r="A26" s="142"/>
      <c r="B26" s="88" t="s">
        <v>17</v>
      </c>
      <c r="C26" s="102">
        <f>'問22-1'!E26</f>
        <v>3</v>
      </c>
      <c r="D26" s="98">
        <v>0</v>
      </c>
      <c r="E26" s="98">
        <v>0</v>
      </c>
      <c r="F26" s="40">
        <v>0</v>
      </c>
      <c r="G26" s="40">
        <v>1</v>
      </c>
      <c r="H26" s="40">
        <v>0</v>
      </c>
      <c r="I26" s="40">
        <v>2</v>
      </c>
      <c r="J26" s="40">
        <v>0</v>
      </c>
    </row>
    <row r="27" spans="1:10" s="39" customFormat="1" ht="12" customHeight="1">
      <c r="A27" s="142"/>
      <c r="B27" s="87"/>
      <c r="C27" s="76">
        <v>100</v>
      </c>
      <c r="D27" s="97">
        <f>D26/$C$26*100</f>
        <v>0</v>
      </c>
      <c r="E27" s="97">
        <f>E26/$C$26*100</f>
        <v>0</v>
      </c>
      <c r="F27" s="97">
        <f t="shared" ref="F27:H27" si="10">F26/$C$26*100</f>
        <v>0</v>
      </c>
      <c r="G27" s="97">
        <f t="shared" si="10"/>
        <v>33.333333333333329</v>
      </c>
      <c r="H27" s="97">
        <f t="shared" si="10"/>
        <v>0</v>
      </c>
      <c r="I27" s="97">
        <f t="shared" ref="I27:J27" si="11">I26/$C$26*100</f>
        <v>66.666666666666657</v>
      </c>
      <c r="J27" s="97">
        <f t="shared" si="11"/>
        <v>0</v>
      </c>
    </row>
    <row r="28" spans="1:10" s="37" customFormat="1" ht="12" customHeight="1">
      <c r="A28" s="142"/>
      <c r="B28" s="91" t="s">
        <v>56</v>
      </c>
      <c r="C28" s="102">
        <f>'問22-1'!E28</f>
        <v>2</v>
      </c>
      <c r="D28" s="98">
        <v>0</v>
      </c>
      <c r="E28" s="98">
        <v>0</v>
      </c>
      <c r="F28" s="40">
        <v>1</v>
      </c>
      <c r="G28" s="40">
        <v>1</v>
      </c>
      <c r="H28" s="40">
        <v>0</v>
      </c>
      <c r="I28" s="40">
        <v>0</v>
      </c>
      <c r="J28" s="40">
        <v>1</v>
      </c>
    </row>
    <row r="29" spans="1:10" s="39" customFormat="1" ht="12" customHeight="1">
      <c r="A29" s="142"/>
      <c r="B29" s="87"/>
      <c r="C29" s="77">
        <v>100</v>
      </c>
      <c r="D29" s="97">
        <f>D28/$C$28*100</f>
        <v>0</v>
      </c>
      <c r="E29" s="97">
        <f>E28/$C$28*100</f>
        <v>0</v>
      </c>
      <c r="F29" s="97">
        <f t="shared" ref="F29:H29" si="12">F28/$C$28*100</f>
        <v>50</v>
      </c>
      <c r="G29" s="97">
        <f t="shared" si="12"/>
        <v>50</v>
      </c>
      <c r="H29" s="97">
        <f t="shared" si="12"/>
        <v>0</v>
      </c>
      <c r="I29" s="97">
        <f t="shared" ref="I29:J29" si="13">I28/$C$28*100</f>
        <v>0</v>
      </c>
      <c r="J29" s="97">
        <f t="shared" si="13"/>
        <v>50</v>
      </c>
    </row>
    <row r="30" spans="1:10" s="66" customFormat="1" ht="12" customHeight="1">
      <c r="A30" s="142"/>
      <c r="B30" s="88" t="s">
        <v>12</v>
      </c>
      <c r="C30" s="102">
        <f>'問22-1'!E30</f>
        <v>0</v>
      </c>
      <c r="D30" s="96">
        <v>0</v>
      </c>
      <c r="E30" s="96">
        <v>0</v>
      </c>
      <c r="F30" s="41">
        <v>0</v>
      </c>
      <c r="G30" s="41">
        <v>0</v>
      </c>
      <c r="H30" s="41">
        <v>0</v>
      </c>
      <c r="I30" s="41">
        <v>0</v>
      </c>
      <c r="J30" s="41">
        <v>0</v>
      </c>
    </row>
    <row r="31" spans="1:10" s="39" customFormat="1" ht="12" customHeight="1">
      <c r="A31" s="143"/>
      <c r="B31" s="90"/>
      <c r="C31" s="75">
        <v>100</v>
      </c>
      <c r="D31" s="97">
        <v>0</v>
      </c>
      <c r="E31" s="97">
        <v>0</v>
      </c>
      <c r="F31" s="97">
        <v>0</v>
      </c>
      <c r="G31" s="97">
        <v>0</v>
      </c>
      <c r="H31" s="97">
        <v>0</v>
      </c>
      <c r="I31" s="97">
        <v>0</v>
      </c>
      <c r="J31" s="97">
        <v>0</v>
      </c>
    </row>
    <row r="32" spans="1:10" s="66" customFormat="1" ht="12" customHeight="1">
      <c r="A32" s="141" t="s">
        <v>20</v>
      </c>
      <c r="B32" s="86" t="s">
        <v>21</v>
      </c>
      <c r="C32" s="101">
        <f>'問22-1'!E32</f>
        <v>0</v>
      </c>
      <c r="D32" s="85">
        <v>0</v>
      </c>
      <c r="E32" s="85">
        <v>0</v>
      </c>
      <c r="F32" s="36">
        <v>0</v>
      </c>
      <c r="G32" s="36">
        <v>0</v>
      </c>
      <c r="H32" s="36">
        <v>0</v>
      </c>
      <c r="I32" s="36">
        <v>0</v>
      </c>
      <c r="J32" s="36">
        <v>0</v>
      </c>
    </row>
    <row r="33" spans="1:10" s="39" customFormat="1" ht="12" customHeight="1">
      <c r="A33" s="142"/>
      <c r="B33" s="87"/>
      <c r="C33" s="76">
        <v>100</v>
      </c>
      <c r="D33" s="97">
        <v>0</v>
      </c>
      <c r="E33" s="97">
        <v>0</v>
      </c>
      <c r="F33" s="97">
        <v>0</v>
      </c>
      <c r="G33" s="97">
        <v>0</v>
      </c>
      <c r="H33" s="97">
        <v>0</v>
      </c>
      <c r="I33" s="97">
        <v>0</v>
      </c>
      <c r="J33" s="97">
        <v>0</v>
      </c>
    </row>
    <row r="34" spans="1:10" s="66" customFormat="1" ht="12" customHeight="1">
      <c r="A34" s="142"/>
      <c r="B34" s="91" t="s">
        <v>22</v>
      </c>
      <c r="C34" s="102">
        <f>'問22-1'!E34</f>
        <v>1</v>
      </c>
      <c r="D34" s="98">
        <v>0</v>
      </c>
      <c r="E34" s="98">
        <v>0</v>
      </c>
      <c r="F34" s="40">
        <v>0</v>
      </c>
      <c r="G34" s="40">
        <v>0</v>
      </c>
      <c r="H34" s="40">
        <v>0</v>
      </c>
      <c r="I34" s="40">
        <v>1</v>
      </c>
      <c r="J34" s="40">
        <v>0</v>
      </c>
    </row>
    <row r="35" spans="1:10" s="39" customFormat="1" ht="12" customHeight="1">
      <c r="A35" s="142"/>
      <c r="B35" s="87"/>
      <c r="C35" s="77">
        <v>100</v>
      </c>
      <c r="D35" s="97">
        <f>D34/$C$34*100</f>
        <v>0</v>
      </c>
      <c r="E35" s="97">
        <f>E34/$C$34*100</f>
        <v>0</v>
      </c>
      <c r="F35" s="97">
        <f t="shared" ref="F35:H35" si="14">F34/$C$34*100</f>
        <v>0</v>
      </c>
      <c r="G35" s="97">
        <f t="shared" si="14"/>
        <v>0</v>
      </c>
      <c r="H35" s="97">
        <f t="shared" si="14"/>
        <v>0</v>
      </c>
      <c r="I35" s="97">
        <f t="shared" ref="I35:J35" si="15">I34/$C$34*100</f>
        <v>100</v>
      </c>
      <c r="J35" s="97">
        <f t="shared" si="15"/>
        <v>0</v>
      </c>
    </row>
    <row r="36" spans="1:10" s="66" customFormat="1" ht="12" customHeight="1">
      <c r="A36" s="142"/>
      <c r="B36" s="88" t="s">
        <v>23</v>
      </c>
      <c r="C36" s="76">
        <f>'問22-1'!E36</f>
        <v>0</v>
      </c>
      <c r="D36" s="96">
        <v>0</v>
      </c>
      <c r="E36" s="96">
        <v>0</v>
      </c>
      <c r="F36" s="41">
        <v>0</v>
      </c>
      <c r="G36" s="41">
        <v>0</v>
      </c>
      <c r="H36" s="41">
        <v>0</v>
      </c>
      <c r="I36" s="41">
        <v>0</v>
      </c>
      <c r="J36" s="41">
        <v>0</v>
      </c>
    </row>
    <row r="37" spans="1:10" s="39" customFormat="1" ht="12" customHeight="1">
      <c r="A37" s="142"/>
      <c r="B37" s="87"/>
      <c r="C37" s="76">
        <v>100</v>
      </c>
      <c r="D37" s="97">
        <v>0</v>
      </c>
      <c r="E37" s="97">
        <v>0</v>
      </c>
      <c r="F37" s="97">
        <v>0</v>
      </c>
      <c r="G37" s="97">
        <v>0</v>
      </c>
      <c r="H37" s="97">
        <v>0</v>
      </c>
      <c r="I37" s="97">
        <v>0</v>
      </c>
      <c r="J37" s="97">
        <v>0</v>
      </c>
    </row>
    <row r="38" spans="1:10" s="66" customFormat="1" ht="12" customHeight="1">
      <c r="A38" s="142"/>
      <c r="B38" s="88" t="s">
        <v>24</v>
      </c>
      <c r="C38" s="102">
        <f>'問22-1'!E38</f>
        <v>2</v>
      </c>
      <c r="D38" s="98">
        <v>0</v>
      </c>
      <c r="E38" s="98">
        <v>0</v>
      </c>
      <c r="F38" s="40">
        <v>2</v>
      </c>
      <c r="G38" s="40">
        <v>0</v>
      </c>
      <c r="H38" s="40">
        <v>0</v>
      </c>
      <c r="I38" s="40">
        <v>0</v>
      </c>
      <c r="J38" s="40">
        <v>0</v>
      </c>
    </row>
    <row r="39" spans="1:10" s="39" customFormat="1" ht="12" customHeight="1">
      <c r="A39" s="142"/>
      <c r="B39" s="87"/>
      <c r="C39" s="77">
        <v>100</v>
      </c>
      <c r="D39" s="97">
        <f>D38/$C$38*100</f>
        <v>0</v>
      </c>
      <c r="E39" s="97">
        <f>E38/$C$38*100</f>
        <v>0</v>
      </c>
      <c r="F39" s="97">
        <f t="shared" ref="F39:H39" si="16">F38/$C$38*100</f>
        <v>100</v>
      </c>
      <c r="G39" s="97">
        <f t="shared" si="16"/>
        <v>0</v>
      </c>
      <c r="H39" s="97">
        <f t="shared" si="16"/>
        <v>0</v>
      </c>
      <c r="I39" s="97">
        <f t="shared" ref="I39:J39" si="17">I38/$C$38*100</f>
        <v>0</v>
      </c>
      <c r="J39" s="97">
        <f t="shared" si="17"/>
        <v>0</v>
      </c>
    </row>
    <row r="40" spans="1:10" s="66" customFormat="1" ht="12" customHeight="1">
      <c r="A40" s="142"/>
      <c r="B40" s="88" t="s">
        <v>25</v>
      </c>
      <c r="C40" s="76">
        <f>'問22-1'!E40</f>
        <v>1</v>
      </c>
      <c r="D40" s="96">
        <v>0</v>
      </c>
      <c r="E40" s="96">
        <v>0</v>
      </c>
      <c r="F40" s="41">
        <v>0</v>
      </c>
      <c r="G40" s="41">
        <v>0</v>
      </c>
      <c r="H40" s="41">
        <v>0</v>
      </c>
      <c r="I40" s="41">
        <v>0</v>
      </c>
      <c r="J40" s="41">
        <v>1</v>
      </c>
    </row>
    <row r="41" spans="1:10" s="39" customFormat="1" ht="12" customHeight="1">
      <c r="A41" s="142"/>
      <c r="B41" s="87"/>
      <c r="C41" s="76">
        <v>100</v>
      </c>
      <c r="D41" s="97">
        <f>D40/$C$40*100</f>
        <v>0</v>
      </c>
      <c r="E41" s="97">
        <f>E40/$C$40*100</f>
        <v>0</v>
      </c>
      <c r="F41" s="97">
        <f t="shared" ref="F41:H41" si="18">F40/$C$40*100</f>
        <v>0</v>
      </c>
      <c r="G41" s="97">
        <f t="shared" si="18"/>
        <v>0</v>
      </c>
      <c r="H41" s="97">
        <f t="shared" si="18"/>
        <v>0</v>
      </c>
      <c r="I41" s="97">
        <f t="shared" ref="I41:J41" si="19">I40/$C$40*100</f>
        <v>0</v>
      </c>
      <c r="J41" s="97">
        <f t="shared" si="19"/>
        <v>100</v>
      </c>
    </row>
    <row r="42" spans="1:10" s="37" customFormat="1" ht="12" customHeight="1">
      <c r="A42" s="142"/>
      <c r="B42" s="91" t="s">
        <v>26</v>
      </c>
      <c r="C42" s="102">
        <f>'問22-1'!E42</f>
        <v>1</v>
      </c>
      <c r="D42" s="98">
        <v>1</v>
      </c>
      <c r="E42" s="98">
        <v>0</v>
      </c>
      <c r="F42" s="40">
        <v>1</v>
      </c>
      <c r="G42" s="40">
        <v>0</v>
      </c>
      <c r="H42" s="40">
        <v>0</v>
      </c>
      <c r="I42" s="40">
        <v>0</v>
      </c>
      <c r="J42" s="40">
        <v>0</v>
      </c>
    </row>
    <row r="43" spans="1:10" s="39" customFormat="1" ht="12" customHeight="1">
      <c r="A43" s="142"/>
      <c r="B43" s="87"/>
      <c r="C43" s="77">
        <v>100</v>
      </c>
      <c r="D43" s="97">
        <f>D42/$C$42*100</f>
        <v>100</v>
      </c>
      <c r="E43" s="97">
        <f>E42/$C$42*100</f>
        <v>0</v>
      </c>
      <c r="F43" s="97">
        <f t="shared" ref="F43:H43" si="20">F42/$C$42*100</f>
        <v>100</v>
      </c>
      <c r="G43" s="97">
        <f t="shared" si="20"/>
        <v>0</v>
      </c>
      <c r="H43" s="97">
        <f t="shared" si="20"/>
        <v>0</v>
      </c>
      <c r="I43" s="97">
        <f t="shared" ref="I43:J43" si="21">I42/$C$42*100</f>
        <v>0</v>
      </c>
      <c r="J43" s="97">
        <f t="shared" si="21"/>
        <v>0</v>
      </c>
    </row>
    <row r="44" spans="1:10" s="37" customFormat="1" ht="12" customHeight="1">
      <c r="A44" s="142"/>
      <c r="B44" s="88" t="s">
        <v>27</v>
      </c>
      <c r="C44" s="76">
        <f>'問22-1'!E44</f>
        <v>0</v>
      </c>
      <c r="D44" s="96">
        <v>0</v>
      </c>
      <c r="E44" s="96">
        <v>0</v>
      </c>
      <c r="F44" s="41">
        <v>0</v>
      </c>
      <c r="G44" s="41">
        <v>0</v>
      </c>
      <c r="H44" s="41">
        <v>0</v>
      </c>
      <c r="I44" s="41">
        <v>0</v>
      </c>
      <c r="J44" s="41">
        <v>0</v>
      </c>
    </row>
    <row r="45" spans="1:10" s="39" customFormat="1" ht="12" customHeight="1">
      <c r="A45" s="142"/>
      <c r="B45" s="87"/>
      <c r="C45" s="76">
        <v>100</v>
      </c>
      <c r="D45" s="97">
        <v>0</v>
      </c>
      <c r="E45" s="97">
        <v>0</v>
      </c>
      <c r="F45" s="97">
        <v>0</v>
      </c>
      <c r="G45" s="97">
        <v>0</v>
      </c>
      <c r="H45" s="97">
        <v>0</v>
      </c>
      <c r="I45" s="97">
        <v>0</v>
      </c>
      <c r="J45" s="97">
        <v>0</v>
      </c>
    </row>
    <row r="46" spans="1:10" s="37" customFormat="1" ht="12" customHeight="1">
      <c r="A46" s="142"/>
      <c r="B46" s="91" t="s">
        <v>28</v>
      </c>
      <c r="C46" s="102">
        <f>'問22-1'!E46</f>
        <v>2</v>
      </c>
      <c r="D46" s="98">
        <v>0</v>
      </c>
      <c r="E46" s="98">
        <v>0</v>
      </c>
      <c r="F46" s="40">
        <v>1</v>
      </c>
      <c r="G46" s="40">
        <v>2</v>
      </c>
      <c r="H46" s="40">
        <v>0</v>
      </c>
      <c r="I46" s="40">
        <v>0</v>
      </c>
      <c r="J46" s="40">
        <v>0</v>
      </c>
    </row>
    <row r="47" spans="1:10" s="39" customFormat="1" ht="12" customHeight="1">
      <c r="A47" s="142"/>
      <c r="B47" s="87"/>
      <c r="C47" s="77">
        <v>100</v>
      </c>
      <c r="D47" s="97">
        <f>D46/$C$46*100</f>
        <v>0</v>
      </c>
      <c r="E47" s="97">
        <f>E46/$C$46*100</f>
        <v>0</v>
      </c>
      <c r="F47" s="97">
        <f t="shared" ref="F47:H47" si="22">F46/$C$46*100</f>
        <v>50</v>
      </c>
      <c r="G47" s="97">
        <f t="shared" si="22"/>
        <v>100</v>
      </c>
      <c r="H47" s="97">
        <f t="shared" si="22"/>
        <v>0</v>
      </c>
      <c r="I47" s="97">
        <f t="shared" ref="I47:J47" si="23">I46/$C$46*100</f>
        <v>0</v>
      </c>
      <c r="J47" s="97">
        <f t="shared" si="23"/>
        <v>0</v>
      </c>
    </row>
    <row r="48" spans="1:10" s="66" customFormat="1" ht="12" customHeight="1">
      <c r="A48" s="142"/>
      <c r="B48" s="88" t="s">
        <v>29</v>
      </c>
      <c r="C48" s="76">
        <f>'問22-1'!E48</f>
        <v>1</v>
      </c>
      <c r="D48" s="96">
        <v>0</v>
      </c>
      <c r="E48" s="96">
        <v>0</v>
      </c>
      <c r="F48" s="41">
        <v>0</v>
      </c>
      <c r="G48" s="41">
        <v>0</v>
      </c>
      <c r="H48" s="41">
        <v>0</v>
      </c>
      <c r="I48" s="41">
        <v>1</v>
      </c>
      <c r="J48" s="41">
        <v>0</v>
      </c>
    </row>
    <row r="49" spans="1:10" s="39" customFormat="1" ht="12" customHeight="1">
      <c r="A49" s="142"/>
      <c r="B49" s="87"/>
      <c r="C49" s="76">
        <v>100</v>
      </c>
      <c r="D49" s="97">
        <f>D48/$C$48*100</f>
        <v>0</v>
      </c>
      <c r="E49" s="97">
        <f>E48/$C$48*100</f>
        <v>0</v>
      </c>
      <c r="F49" s="97">
        <f t="shared" ref="F49:H49" si="24">F48/$C$48*100</f>
        <v>0</v>
      </c>
      <c r="G49" s="97">
        <f t="shared" si="24"/>
        <v>0</v>
      </c>
      <c r="H49" s="97">
        <f t="shared" si="24"/>
        <v>0</v>
      </c>
      <c r="I49" s="97">
        <f t="shared" ref="I49:J49" si="25">I48/$C$48*100</f>
        <v>100</v>
      </c>
      <c r="J49" s="97">
        <f t="shared" si="25"/>
        <v>0</v>
      </c>
    </row>
    <row r="50" spans="1:10" s="66" customFormat="1" ht="12" customHeight="1">
      <c r="A50" s="142"/>
      <c r="B50" s="88" t="s">
        <v>30</v>
      </c>
      <c r="C50" s="102">
        <f>'問22-1'!E50</f>
        <v>0</v>
      </c>
      <c r="D50" s="98">
        <v>0</v>
      </c>
      <c r="E50" s="98">
        <v>0</v>
      </c>
      <c r="F50" s="40">
        <v>0</v>
      </c>
      <c r="G50" s="40">
        <v>0</v>
      </c>
      <c r="H50" s="40">
        <v>0</v>
      </c>
      <c r="I50" s="40">
        <v>0</v>
      </c>
      <c r="J50" s="40">
        <v>0</v>
      </c>
    </row>
    <row r="51" spans="1:10" s="39" customFormat="1" ht="12" customHeight="1">
      <c r="A51" s="142"/>
      <c r="B51" s="87"/>
      <c r="C51" s="77">
        <v>100</v>
      </c>
      <c r="D51" s="97">
        <v>0</v>
      </c>
      <c r="E51" s="97">
        <v>0</v>
      </c>
      <c r="F51" s="97">
        <v>0</v>
      </c>
      <c r="G51" s="97">
        <v>0</v>
      </c>
      <c r="H51" s="97">
        <v>0</v>
      </c>
      <c r="I51" s="97">
        <v>0</v>
      </c>
      <c r="J51" s="97">
        <v>0</v>
      </c>
    </row>
    <row r="52" spans="1:10" s="66" customFormat="1" ht="12" customHeight="1">
      <c r="A52" s="142"/>
      <c r="B52" s="88" t="s">
        <v>12</v>
      </c>
      <c r="C52" s="76">
        <f>'問22-1'!E52</f>
        <v>0</v>
      </c>
      <c r="D52" s="96">
        <v>0</v>
      </c>
      <c r="E52" s="96">
        <v>0</v>
      </c>
      <c r="F52" s="41">
        <v>0</v>
      </c>
      <c r="G52" s="41">
        <v>0</v>
      </c>
      <c r="H52" s="41">
        <v>0</v>
      </c>
      <c r="I52" s="41">
        <v>0</v>
      </c>
      <c r="J52" s="41">
        <v>0</v>
      </c>
    </row>
    <row r="53" spans="1:10" s="39" customFormat="1" ht="12" customHeight="1">
      <c r="A53" s="143"/>
      <c r="B53" s="90"/>
      <c r="C53" s="75">
        <v>100</v>
      </c>
      <c r="D53" s="109">
        <v>0</v>
      </c>
      <c r="E53" s="109">
        <v>0</v>
      </c>
      <c r="F53" s="109">
        <v>0</v>
      </c>
      <c r="G53" s="109">
        <v>0</v>
      </c>
      <c r="H53" s="109">
        <v>0</v>
      </c>
      <c r="I53" s="109">
        <v>0</v>
      </c>
      <c r="J53" s="109">
        <v>0</v>
      </c>
    </row>
    <row r="54" spans="1:10" s="39" customFormat="1" ht="12" customHeight="1">
      <c r="A54" s="141" t="s">
        <v>42</v>
      </c>
      <c r="B54" s="119" t="s">
        <v>53</v>
      </c>
      <c r="C54" s="101">
        <f>'問22-1'!E54</f>
        <v>4</v>
      </c>
      <c r="D54" s="85">
        <v>1</v>
      </c>
      <c r="E54" s="85">
        <v>0</v>
      </c>
      <c r="F54" s="36">
        <v>3</v>
      </c>
      <c r="G54" s="36">
        <v>2</v>
      </c>
      <c r="H54" s="36">
        <v>0</v>
      </c>
      <c r="I54" s="36">
        <v>0</v>
      </c>
      <c r="J54" s="36">
        <v>0</v>
      </c>
    </row>
    <row r="55" spans="1:10" s="39" customFormat="1" ht="12" customHeight="1">
      <c r="A55" s="142"/>
      <c r="B55" s="92"/>
      <c r="C55" s="77">
        <v>100</v>
      </c>
      <c r="D55" s="97">
        <f>D54/$C$54*100</f>
        <v>25</v>
      </c>
      <c r="E55" s="97">
        <f>E54/$C$54*100</f>
        <v>0</v>
      </c>
      <c r="F55" s="97">
        <f t="shared" ref="F55:H55" si="26">F54/$C$54*100</f>
        <v>75</v>
      </c>
      <c r="G55" s="97">
        <f t="shared" si="26"/>
        <v>50</v>
      </c>
      <c r="H55" s="97">
        <f t="shared" si="26"/>
        <v>0</v>
      </c>
      <c r="I55" s="97">
        <f t="shared" ref="I55:J55" si="27">I54/$C$54*100</f>
        <v>0</v>
      </c>
      <c r="J55" s="97">
        <f t="shared" si="27"/>
        <v>0</v>
      </c>
    </row>
    <row r="56" spans="1:10" s="39" customFormat="1" ht="12" customHeight="1">
      <c r="A56" s="142"/>
      <c r="B56" s="93" t="s">
        <v>43</v>
      </c>
      <c r="C56" s="76">
        <f>'問22-1'!E56</f>
        <v>0</v>
      </c>
      <c r="D56" s="96">
        <v>0</v>
      </c>
      <c r="E56" s="96">
        <v>0</v>
      </c>
      <c r="F56" s="41">
        <v>0</v>
      </c>
      <c r="G56" s="41">
        <v>0</v>
      </c>
      <c r="H56" s="41">
        <v>0</v>
      </c>
      <c r="I56" s="41">
        <v>0</v>
      </c>
      <c r="J56" s="41">
        <v>0</v>
      </c>
    </row>
    <row r="57" spans="1:10" s="39" customFormat="1" ht="12" customHeight="1">
      <c r="A57" s="142"/>
      <c r="B57" s="92"/>
      <c r="C57" s="76">
        <v>100</v>
      </c>
      <c r="D57" s="97">
        <v>0</v>
      </c>
      <c r="E57" s="97">
        <v>0</v>
      </c>
      <c r="F57" s="97">
        <v>0</v>
      </c>
      <c r="G57" s="97">
        <v>0</v>
      </c>
      <c r="H57" s="97">
        <v>0</v>
      </c>
      <c r="I57" s="97">
        <v>0</v>
      </c>
      <c r="J57" s="97">
        <v>0</v>
      </c>
    </row>
    <row r="58" spans="1:10" s="39" customFormat="1" ht="12" customHeight="1">
      <c r="A58" s="142"/>
      <c r="B58" s="93" t="s">
        <v>44</v>
      </c>
      <c r="C58" s="102">
        <f>'問22-1'!E58</f>
        <v>0</v>
      </c>
      <c r="D58" s="98">
        <v>0</v>
      </c>
      <c r="E58" s="98">
        <v>0</v>
      </c>
      <c r="F58" s="40">
        <v>0</v>
      </c>
      <c r="G58" s="40">
        <v>0</v>
      </c>
      <c r="H58" s="40">
        <v>0</v>
      </c>
      <c r="I58" s="40">
        <v>0</v>
      </c>
      <c r="J58" s="40">
        <v>0</v>
      </c>
    </row>
    <row r="59" spans="1:10" s="39" customFormat="1" ht="12" customHeight="1">
      <c r="A59" s="142"/>
      <c r="B59" s="92"/>
      <c r="C59" s="77">
        <v>100</v>
      </c>
      <c r="D59" s="97">
        <v>0</v>
      </c>
      <c r="E59" s="97">
        <v>0</v>
      </c>
      <c r="F59" s="97">
        <v>0</v>
      </c>
      <c r="G59" s="97">
        <v>0</v>
      </c>
      <c r="H59" s="97">
        <v>0</v>
      </c>
      <c r="I59" s="97">
        <v>0</v>
      </c>
      <c r="J59" s="97">
        <v>0</v>
      </c>
    </row>
    <row r="60" spans="1:10" s="39" customFormat="1" ht="12" customHeight="1">
      <c r="A60" s="142"/>
      <c r="B60" s="93" t="s">
        <v>45</v>
      </c>
      <c r="C60" s="76">
        <f>'問22-1'!E60</f>
        <v>0</v>
      </c>
      <c r="D60" s="96">
        <v>0</v>
      </c>
      <c r="E60" s="96">
        <v>0</v>
      </c>
      <c r="F60" s="41">
        <v>0</v>
      </c>
      <c r="G60" s="41">
        <v>0</v>
      </c>
      <c r="H60" s="41">
        <v>0</v>
      </c>
      <c r="I60" s="41">
        <v>0</v>
      </c>
      <c r="J60" s="41">
        <v>0</v>
      </c>
    </row>
    <row r="61" spans="1:10" s="39" customFormat="1" ht="12" customHeight="1">
      <c r="A61" s="142"/>
      <c r="B61" s="92"/>
      <c r="C61" s="77">
        <v>100</v>
      </c>
      <c r="D61" s="97">
        <v>0</v>
      </c>
      <c r="E61" s="97">
        <v>0</v>
      </c>
      <c r="F61" s="97">
        <v>0</v>
      </c>
      <c r="G61" s="97">
        <v>0</v>
      </c>
      <c r="H61" s="97">
        <v>0</v>
      </c>
      <c r="I61" s="97">
        <v>0</v>
      </c>
      <c r="J61" s="97">
        <v>0</v>
      </c>
    </row>
    <row r="62" spans="1:10" s="39" customFormat="1" ht="12" customHeight="1">
      <c r="A62" s="142"/>
      <c r="B62" s="93" t="s">
        <v>46</v>
      </c>
      <c r="C62" s="102">
        <f>'問22-1'!E62</f>
        <v>2</v>
      </c>
      <c r="D62" s="98">
        <v>0</v>
      </c>
      <c r="E62" s="98">
        <v>0</v>
      </c>
      <c r="F62" s="40">
        <v>1</v>
      </c>
      <c r="G62" s="40">
        <v>0</v>
      </c>
      <c r="H62" s="40">
        <v>0</v>
      </c>
      <c r="I62" s="40">
        <v>1</v>
      </c>
      <c r="J62" s="40">
        <v>0</v>
      </c>
    </row>
    <row r="63" spans="1:10" s="39" customFormat="1" ht="12" customHeight="1">
      <c r="A63" s="142"/>
      <c r="B63" s="92"/>
      <c r="C63" s="77">
        <v>100</v>
      </c>
      <c r="D63" s="97">
        <f>D62/$C$62*100</f>
        <v>0</v>
      </c>
      <c r="E63" s="97">
        <f>E62/$C$62*100</f>
        <v>0</v>
      </c>
      <c r="F63" s="97">
        <f t="shared" ref="F63:H63" si="28">F62/$C$62*100</f>
        <v>50</v>
      </c>
      <c r="G63" s="97">
        <f t="shared" si="28"/>
        <v>0</v>
      </c>
      <c r="H63" s="97">
        <f t="shared" si="28"/>
        <v>0</v>
      </c>
      <c r="I63" s="97">
        <f t="shared" ref="I63:J63" si="29">I62/$C$62*100</f>
        <v>50</v>
      </c>
      <c r="J63" s="97">
        <f t="shared" si="29"/>
        <v>0</v>
      </c>
    </row>
    <row r="64" spans="1:10" s="39" customFormat="1" ht="12" customHeight="1">
      <c r="A64" s="142"/>
      <c r="B64" s="95" t="s">
        <v>47</v>
      </c>
      <c r="C64" s="76">
        <f>'問22-1'!E64</f>
        <v>0</v>
      </c>
      <c r="D64" s="96">
        <v>0</v>
      </c>
      <c r="E64" s="96">
        <v>0</v>
      </c>
      <c r="F64" s="41">
        <v>0</v>
      </c>
      <c r="G64" s="41">
        <v>0</v>
      </c>
      <c r="H64" s="41">
        <v>0</v>
      </c>
      <c r="I64" s="41">
        <v>0</v>
      </c>
      <c r="J64" s="41">
        <v>0</v>
      </c>
    </row>
    <row r="65" spans="1:10" s="39" customFormat="1" ht="12" customHeight="1">
      <c r="A65" s="142"/>
      <c r="B65" s="92"/>
      <c r="C65" s="76">
        <v>100</v>
      </c>
      <c r="D65" s="97">
        <v>0</v>
      </c>
      <c r="E65" s="97">
        <v>0</v>
      </c>
      <c r="F65" s="97">
        <v>0</v>
      </c>
      <c r="G65" s="97">
        <v>0</v>
      </c>
      <c r="H65" s="97">
        <v>0</v>
      </c>
      <c r="I65" s="97">
        <v>0</v>
      </c>
      <c r="J65" s="97">
        <v>0</v>
      </c>
    </row>
    <row r="66" spans="1:10" s="39" customFormat="1" ht="12" customHeight="1">
      <c r="A66" s="142"/>
      <c r="B66" s="93" t="s">
        <v>48</v>
      </c>
      <c r="C66" s="102">
        <f>'問22-1'!E66</f>
        <v>2</v>
      </c>
      <c r="D66" s="98">
        <v>0</v>
      </c>
      <c r="E66" s="98">
        <v>0</v>
      </c>
      <c r="F66" s="40">
        <v>0</v>
      </c>
      <c r="G66" s="40">
        <v>0</v>
      </c>
      <c r="H66" s="40">
        <v>0</v>
      </c>
      <c r="I66" s="40">
        <v>1</v>
      </c>
      <c r="J66" s="40">
        <v>1</v>
      </c>
    </row>
    <row r="67" spans="1:10" s="39" customFormat="1" ht="12" customHeight="1">
      <c r="A67" s="142"/>
      <c r="B67" s="92"/>
      <c r="C67" s="77">
        <v>100</v>
      </c>
      <c r="D67" s="97">
        <f>D66/$C$66*100</f>
        <v>0</v>
      </c>
      <c r="E67" s="97">
        <f>E66/$C$66*100</f>
        <v>0</v>
      </c>
      <c r="F67" s="97">
        <f t="shared" ref="F67:H67" si="30">F66/$C$66*100</f>
        <v>0</v>
      </c>
      <c r="G67" s="97">
        <f t="shared" si="30"/>
        <v>0</v>
      </c>
      <c r="H67" s="97">
        <f t="shared" si="30"/>
        <v>0</v>
      </c>
      <c r="I67" s="97">
        <f t="shared" ref="I67:J67" si="31">I66/$C$66*100</f>
        <v>50</v>
      </c>
      <c r="J67" s="97">
        <f t="shared" si="31"/>
        <v>50</v>
      </c>
    </row>
    <row r="68" spans="1:10" s="39" customFormat="1" ht="12" customHeight="1">
      <c r="A68" s="142"/>
      <c r="B68" s="93" t="s">
        <v>49</v>
      </c>
      <c r="C68" s="102">
        <f>'問22-1'!E68</f>
        <v>0</v>
      </c>
      <c r="D68" s="98">
        <v>0</v>
      </c>
      <c r="E68" s="98">
        <v>0</v>
      </c>
      <c r="F68" s="40">
        <v>0</v>
      </c>
      <c r="G68" s="40">
        <v>0</v>
      </c>
      <c r="H68" s="40">
        <v>0</v>
      </c>
      <c r="I68" s="40">
        <v>0</v>
      </c>
      <c r="J68" s="40">
        <v>0</v>
      </c>
    </row>
    <row r="69" spans="1:10" s="39" customFormat="1" ht="12" customHeight="1">
      <c r="A69" s="142"/>
      <c r="B69" s="92"/>
      <c r="C69" s="77">
        <v>100</v>
      </c>
      <c r="D69" s="97">
        <v>0</v>
      </c>
      <c r="E69" s="97">
        <v>0</v>
      </c>
      <c r="F69" s="97">
        <v>0</v>
      </c>
      <c r="G69" s="97">
        <v>0</v>
      </c>
      <c r="H69" s="97">
        <v>0</v>
      </c>
      <c r="I69" s="97">
        <v>0</v>
      </c>
      <c r="J69" s="97">
        <v>0</v>
      </c>
    </row>
    <row r="70" spans="1:10" s="66" customFormat="1" ht="12" customHeight="1">
      <c r="A70" s="142"/>
      <c r="B70" s="93" t="s">
        <v>50</v>
      </c>
      <c r="C70" s="76">
        <f>'問22-1'!E70</f>
        <v>0</v>
      </c>
      <c r="D70" s="96">
        <v>0</v>
      </c>
      <c r="E70" s="96">
        <v>0</v>
      </c>
      <c r="F70" s="41">
        <v>0</v>
      </c>
      <c r="G70" s="41">
        <v>0</v>
      </c>
      <c r="H70" s="41">
        <v>0</v>
      </c>
      <c r="I70" s="41">
        <v>0</v>
      </c>
      <c r="J70" s="41">
        <v>0</v>
      </c>
    </row>
    <row r="71" spans="1:10" s="39" customFormat="1" ht="12" customHeight="1">
      <c r="A71" s="143"/>
      <c r="B71" s="94"/>
      <c r="C71" s="75">
        <v>100</v>
      </c>
      <c r="D71" s="109">
        <v>0</v>
      </c>
      <c r="E71" s="109">
        <v>0</v>
      </c>
      <c r="F71" s="109">
        <v>0</v>
      </c>
      <c r="G71" s="109">
        <v>0</v>
      </c>
      <c r="H71" s="109">
        <v>0</v>
      </c>
      <c r="I71" s="109">
        <v>0</v>
      </c>
      <c r="J71" s="109">
        <v>0</v>
      </c>
    </row>
    <row r="72" spans="1:10" ht="11.25" customHeight="1">
      <c r="A72" s="144" t="s">
        <v>154</v>
      </c>
      <c r="B72" s="103" t="s">
        <v>58</v>
      </c>
      <c r="C72" s="101">
        <f>'問22-1'!E72</f>
        <v>6</v>
      </c>
      <c r="D72" s="104">
        <v>1</v>
      </c>
      <c r="E72" s="104">
        <v>0</v>
      </c>
      <c r="F72" s="105">
        <v>4</v>
      </c>
      <c r="G72" s="105">
        <v>1</v>
      </c>
      <c r="H72" s="105">
        <v>0</v>
      </c>
      <c r="I72" s="105">
        <v>1</v>
      </c>
      <c r="J72" s="105">
        <v>1</v>
      </c>
    </row>
    <row r="73" spans="1:10" ht="11.25">
      <c r="A73" s="145"/>
      <c r="B73" s="89"/>
      <c r="C73" s="76">
        <v>100</v>
      </c>
      <c r="D73" s="97">
        <f>D72/$C$72*100</f>
        <v>16.666666666666664</v>
      </c>
      <c r="E73" s="97">
        <f t="shared" ref="E73:J73" si="32">E72/$C$72*100</f>
        <v>0</v>
      </c>
      <c r="F73" s="97">
        <f t="shared" ref="F73:H73" si="33">F72/$C$72*100</f>
        <v>66.666666666666657</v>
      </c>
      <c r="G73" s="97">
        <f t="shared" si="33"/>
        <v>16.666666666666664</v>
      </c>
      <c r="H73" s="97">
        <f t="shared" si="33"/>
        <v>0</v>
      </c>
      <c r="I73" s="97">
        <f t="shared" si="32"/>
        <v>16.666666666666664</v>
      </c>
      <c r="J73" s="97">
        <f t="shared" si="32"/>
        <v>16.666666666666664</v>
      </c>
    </row>
    <row r="74" spans="1:10" ht="11.25">
      <c r="A74" s="145"/>
      <c r="B74" s="110" t="s">
        <v>59</v>
      </c>
      <c r="C74" s="102">
        <f>'問22-1'!E74</f>
        <v>3</v>
      </c>
      <c r="D74" s="106">
        <v>0</v>
      </c>
      <c r="E74" s="106">
        <v>0</v>
      </c>
      <c r="F74" s="107">
        <v>2</v>
      </c>
      <c r="G74" s="107">
        <v>1</v>
      </c>
      <c r="H74" s="107">
        <v>0</v>
      </c>
      <c r="I74" s="107">
        <v>1</v>
      </c>
      <c r="J74" s="107">
        <v>0</v>
      </c>
    </row>
    <row r="75" spans="1:10" ht="11.25">
      <c r="A75" s="145"/>
      <c r="B75" s="92"/>
      <c r="C75" s="77">
        <v>100</v>
      </c>
      <c r="D75" s="97">
        <f>D74/$C$74*100</f>
        <v>0</v>
      </c>
      <c r="E75" s="97">
        <f t="shared" ref="E75:J75" si="34">E74/$C$74*100</f>
        <v>0</v>
      </c>
      <c r="F75" s="97">
        <f t="shared" ref="F75:H75" si="35">F74/$C$74*100</f>
        <v>66.666666666666657</v>
      </c>
      <c r="G75" s="97">
        <f t="shared" si="35"/>
        <v>33.333333333333329</v>
      </c>
      <c r="H75" s="97">
        <f t="shared" si="35"/>
        <v>0</v>
      </c>
      <c r="I75" s="97">
        <f t="shared" si="34"/>
        <v>33.333333333333329</v>
      </c>
      <c r="J75" s="97">
        <f t="shared" si="34"/>
        <v>0</v>
      </c>
    </row>
    <row r="76" spans="1:10" ht="11.25">
      <c r="A76" s="145"/>
      <c r="B76" s="110" t="s">
        <v>60</v>
      </c>
      <c r="C76" s="76">
        <f>'問22-1'!E76</f>
        <v>2</v>
      </c>
      <c r="D76" s="106">
        <v>0</v>
      </c>
      <c r="E76" s="106">
        <v>0</v>
      </c>
      <c r="F76" s="107">
        <v>1</v>
      </c>
      <c r="G76" s="107">
        <v>0</v>
      </c>
      <c r="H76" s="107">
        <v>0</v>
      </c>
      <c r="I76" s="107">
        <v>1</v>
      </c>
      <c r="J76" s="107">
        <v>0</v>
      </c>
    </row>
    <row r="77" spans="1:10" ht="11.25">
      <c r="A77" s="145"/>
      <c r="B77" s="92"/>
      <c r="C77" s="77">
        <v>100</v>
      </c>
      <c r="D77" s="97">
        <f>D76/$C$76*100</f>
        <v>0</v>
      </c>
      <c r="E77" s="97">
        <f t="shared" ref="E77:J77" si="36">E76/$C$76*100</f>
        <v>0</v>
      </c>
      <c r="F77" s="97">
        <f t="shared" ref="F77:H77" si="37">F76/$C$76*100</f>
        <v>50</v>
      </c>
      <c r="G77" s="97">
        <f t="shared" si="37"/>
        <v>0</v>
      </c>
      <c r="H77" s="97">
        <f t="shared" si="37"/>
        <v>0</v>
      </c>
      <c r="I77" s="97">
        <f t="shared" si="36"/>
        <v>50</v>
      </c>
      <c r="J77" s="97">
        <f t="shared" si="36"/>
        <v>0</v>
      </c>
    </row>
    <row r="78" spans="1:10" ht="11.25">
      <c r="A78" s="145"/>
      <c r="B78" s="110" t="s">
        <v>61</v>
      </c>
      <c r="C78" s="102">
        <f>'問22-1'!E78</f>
        <v>2</v>
      </c>
      <c r="D78" s="106">
        <v>0</v>
      </c>
      <c r="E78" s="106">
        <v>0</v>
      </c>
      <c r="F78" s="107">
        <v>2</v>
      </c>
      <c r="G78" s="107">
        <v>0</v>
      </c>
      <c r="H78" s="107">
        <v>0</v>
      </c>
      <c r="I78" s="107">
        <v>0</v>
      </c>
      <c r="J78" s="107">
        <v>0</v>
      </c>
    </row>
    <row r="79" spans="1:10" ht="11.25">
      <c r="A79" s="145"/>
      <c r="B79" s="92"/>
      <c r="C79" s="77">
        <v>100</v>
      </c>
      <c r="D79" s="97">
        <f>D78/$C$78*100</f>
        <v>0</v>
      </c>
      <c r="E79" s="97">
        <f t="shared" ref="E79:J79" si="38">E78/$C$78*100</f>
        <v>0</v>
      </c>
      <c r="F79" s="97">
        <f t="shared" ref="F79:H79" si="39">F78/$C$78*100</f>
        <v>100</v>
      </c>
      <c r="G79" s="97">
        <f t="shared" si="39"/>
        <v>0</v>
      </c>
      <c r="H79" s="97">
        <f t="shared" si="39"/>
        <v>0</v>
      </c>
      <c r="I79" s="97">
        <f t="shared" si="38"/>
        <v>0</v>
      </c>
      <c r="J79" s="97">
        <f t="shared" si="38"/>
        <v>0</v>
      </c>
    </row>
    <row r="80" spans="1:10" ht="11.25">
      <c r="A80" s="145"/>
      <c r="B80" s="110" t="s">
        <v>62</v>
      </c>
      <c r="C80" s="76">
        <f>'問22-1'!E80</f>
        <v>0</v>
      </c>
      <c r="D80" s="106">
        <v>0</v>
      </c>
      <c r="E80" s="106">
        <v>0</v>
      </c>
      <c r="F80" s="107">
        <v>0</v>
      </c>
      <c r="G80" s="107">
        <v>0</v>
      </c>
      <c r="H80" s="107">
        <v>0</v>
      </c>
      <c r="I80" s="107">
        <v>0</v>
      </c>
      <c r="J80" s="107">
        <v>0</v>
      </c>
    </row>
    <row r="81" spans="1:10" ht="11.25">
      <c r="A81" s="145"/>
      <c r="B81" s="92"/>
      <c r="C81" s="77">
        <v>100</v>
      </c>
      <c r="D81" s="97">
        <v>0</v>
      </c>
      <c r="E81" s="97">
        <v>0</v>
      </c>
      <c r="F81" s="97">
        <v>0</v>
      </c>
      <c r="G81" s="97">
        <v>0</v>
      </c>
      <c r="H81" s="97">
        <v>0</v>
      </c>
      <c r="I81" s="97">
        <v>0</v>
      </c>
      <c r="J81" s="97">
        <v>0</v>
      </c>
    </row>
    <row r="82" spans="1:10" ht="11.25">
      <c r="A82" s="145"/>
      <c r="B82" s="110" t="s">
        <v>63</v>
      </c>
      <c r="C82" s="102">
        <f>'問22-1'!E82</f>
        <v>6</v>
      </c>
      <c r="D82" s="106">
        <v>1</v>
      </c>
      <c r="E82" s="106">
        <v>0</v>
      </c>
      <c r="F82" s="107">
        <v>4</v>
      </c>
      <c r="G82" s="107">
        <v>1</v>
      </c>
      <c r="H82" s="107">
        <v>0</v>
      </c>
      <c r="I82" s="107">
        <v>1</v>
      </c>
      <c r="J82" s="107">
        <v>1</v>
      </c>
    </row>
    <row r="83" spans="1:10" ht="11.25">
      <c r="A83" s="145"/>
      <c r="B83" s="92"/>
      <c r="C83" s="77">
        <v>100</v>
      </c>
      <c r="D83" s="97">
        <f>D82/$C$82*100</f>
        <v>16.666666666666664</v>
      </c>
      <c r="E83" s="97">
        <f t="shared" ref="E83:J83" si="40">E82/$C$82*100</f>
        <v>0</v>
      </c>
      <c r="F83" s="97">
        <f t="shared" ref="F83:H83" si="41">F82/$C$82*100</f>
        <v>66.666666666666657</v>
      </c>
      <c r="G83" s="97">
        <f t="shared" si="41"/>
        <v>16.666666666666664</v>
      </c>
      <c r="H83" s="97">
        <f t="shared" si="41"/>
        <v>0</v>
      </c>
      <c r="I83" s="97">
        <f t="shared" si="40"/>
        <v>16.666666666666664</v>
      </c>
      <c r="J83" s="97">
        <f t="shared" si="40"/>
        <v>16.666666666666664</v>
      </c>
    </row>
    <row r="84" spans="1:10" ht="11.25">
      <c r="A84" s="145"/>
      <c r="B84" s="110" t="s">
        <v>64</v>
      </c>
      <c r="C84" s="76">
        <f>'問22-1'!E84</f>
        <v>2</v>
      </c>
      <c r="D84" s="106">
        <v>0</v>
      </c>
      <c r="E84" s="106">
        <v>0</v>
      </c>
      <c r="F84" s="107">
        <v>1</v>
      </c>
      <c r="G84" s="107">
        <v>0</v>
      </c>
      <c r="H84" s="107">
        <v>0</v>
      </c>
      <c r="I84" s="107">
        <v>1</v>
      </c>
      <c r="J84" s="107">
        <v>0</v>
      </c>
    </row>
    <row r="85" spans="1:10" ht="11.25">
      <c r="A85" s="145"/>
      <c r="B85" s="92"/>
      <c r="C85" s="77">
        <v>100</v>
      </c>
      <c r="D85" s="97">
        <f>D84/$C$84*100</f>
        <v>0</v>
      </c>
      <c r="E85" s="97">
        <f t="shared" ref="E85:J85" si="42">E84/$C$84*100</f>
        <v>0</v>
      </c>
      <c r="F85" s="97">
        <f t="shared" ref="F85:H85" si="43">F84/$C$84*100</f>
        <v>50</v>
      </c>
      <c r="G85" s="97">
        <f t="shared" si="43"/>
        <v>0</v>
      </c>
      <c r="H85" s="97">
        <f t="shared" si="43"/>
        <v>0</v>
      </c>
      <c r="I85" s="97">
        <f t="shared" si="42"/>
        <v>50</v>
      </c>
      <c r="J85" s="97">
        <f t="shared" si="42"/>
        <v>0</v>
      </c>
    </row>
    <row r="86" spans="1:10" ht="11.25">
      <c r="A86" s="145"/>
      <c r="B86" s="108" t="s">
        <v>65</v>
      </c>
      <c r="C86" s="76">
        <f>'問22-1'!E86</f>
        <v>7</v>
      </c>
      <c r="D86" s="106">
        <v>1</v>
      </c>
      <c r="E86" s="106">
        <v>0</v>
      </c>
      <c r="F86" s="107">
        <v>4</v>
      </c>
      <c r="G86" s="107">
        <v>2</v>
      </c>
      <c r="H86" s="107">
        <v>0</v>
      </c>
      <c r="I86" s="107">
        <v>2</v>
      </c>
      <c r="J86" s="107">
        <v>0</v>
      </c>
    </row>
    <row r="87" spans="1:10" ht="11.25">
      <c r="A87" s="145"/>
      <c r="B87" s="92"/>
      <c r="C87" s="77">
        <v>100</v>
      </c>
      <c r="D87" s="115">
        <f>D86/$C$86*100</f>
        <v>14.285714285714285</v>
      </c>
      <c r="E87" s="115">
        <f t="shared" ref="E87:J87" si="44">E86/$C$86*100</f>
        <v>0</v>
      </c>
      <c r="F87" s="115">
        <f t="shared" ref="F87:H87" si="45">F86/$C$86*100</f>
        <v>57.142857142857139</v>
      </c>
      <c r="G87" s="115">
        <f t="shared" si="45"/>
        <v>28.571428571428569</v>
      </c>
      <c r="H87" s="115">
        <f t="shared" si="45"/>
        <v>0</v>
      </c>
      <c r="I87" s="115">
        <f t="shared" si="44"/>
        <v>28.571428571428569</v>
      </c>
      <c r="J87" s="115">
        <f t="shared" si="44"/>
        <v>0</v>
      </c>
    </row>
    <row r="88" spans="1:10" ht="11.25">
      <c r="A88" s="145"/>
      <c r="B88" s="117" t="s">
        <v>66</v>
      </c>
      <c r="C88" s="76">
        <f>'問22-1'!E88</f>
        <v>3</v>
      </c>
      <c r="D88" s="118">
        <v>1</v>
      </c>
      <c r="E88" s="118">
        <v>0</v>
      </c>
      <c r="F88" s="118">
        <v>2</v>
      </c>
      <c r="G88" s="118">
        <v>0</v>
      </c>
      <c r="H88" s="118">
        <v>0</v>
      </c>
      <c r="I88" s="118">
        <v>1</v>
      </c>
      <c r="J88" s="118">
        <v>0</v>
      </c>
    </row>
    <row r="89" spans="1:10" ht="11.25">
      <c r="A89" s="145"/>
      <c r="B89" s="92"/>
      <c r="C89" s="77">
        <v>100</v>
      </c>
      <c r="D89" s="97">
        <f>D88/$C$88*100</f>
        <v>33.333333333333329</v>
      </c>
      <c r="E89" s="97">
        <f t="shared" ref="E89:J89" si="46">E88/$C$88*100</f>
        <v>0</v>
      </c>
      <c r="F89" s="97">
        <f t="shared" ref="F89:H89" si="47">F88/$C$88*100</f>
        <v>66.666666666666657</v>
      </c>
      <c r="G89" s="97">
        <f t="shared" si="47"/>
        <v>0</v>
      </c>
      <c r="H89" s="97">
        <f t="shared" si="47"/>
        <v>0</v>
      </c>
      <c r="I89" s="97">
        <f t="shared" si="46"/>
        <v>33.333333333333329</v>
      </c>
      <c r="J89" s="97">
        <f t="shared" si="46"/>
        <v>0</v>
      </c>
    </row>
    <row r="90" spans="1:10" ht="11.25">
      <c r="A90" s="145"/>
      <c r="B90" s="110" t="s">
        <v>49</v>
      </c>
      <c r="C90" s="102">
        <f>'問22-1'!E90</f>
        <v>0</v>
      </c>
      <c r="D90" s="106">
        <v>0</v>
      </c>
      <c r="E90" s="106">
        <v>0</v>
      </c>
      <c r="F90" s="107">
        <v>0</v>
      </c>
      <c r="G90" s="107">
        <v>0</v>
      </c>
      <c r="H90" s="107">
        <v>0</v>
      </c>
      <c r="I90" s="107">
        <v>0</v>
      </c>
      <c r="J90" s="107">
        <v>0</v>
      </c>
    </row>
    <row r="91" spans="1:10" ht="11.25">
      <c r="A91" s="145"/>
      <c r="B91" s="92"/>
      <c r="C91" s="77">
        <v>100</v>
      </c>
      <c r="D91" s="97">
        <v>0</v>
      </c>
      <c r="E91" s="97">
        <v>0</v>
      </c>
      <c r="F91" s="97">
        <v>0</v>
      </c>
      <c r="G91" s="97">
        <v>0</v>
      </c>
      <c r="H91" s="97">
        <v>0</v>
      </c>
      <c r="I91" s="97">
        <v>0</v>
      </c>
      <c r="J91" s="97">
        <v>0</v>
      </c>
    </row>
    <row r="92" spans="1:10" ht="11.25">
      <c r="A92" s="145"/>
      <c r="B92" s="110" t="s">
        <v>67</v>
      </c>
      <c r="C92" s="76">
        <f>'問22-1'!E92</f>
        <v>0</v>
      </c>
      <c r="D92" s="106">
        <v>0</v>
      </c>
      <c r="E92" s="106">
        <v>0</v>
      </c>
      <c r="F92" s="107">
        <v>0</v>
      </c>
      <c r="G92" s="107">
        <v>0</v>
      </c>
      <c r="H92" s="107">
        <v>0</v>
      </c>
      <c r="I92" s="107">
        <v>0</v>
      </c>
      <c r="J92" s="107">
        <v>0</v>
      </c>
    </row>
    <row r="93" spans="1:10" ht="11.25">
      <c r="A93" s="145"/>
      <c r="B93" s="92"/>
      <c r="C93" s="77">
        <v>100</v>
      </c>
      <c r="D93" s="97">
        <v>0</v>
      </c>
      <c r="E93" s="97">
        <v>0</v>
      </c>
      <c r="F93" s="97">
        <v>0</v>
      </c>
      <c r="G93" s="97">
        <v>0</v>
      </c>
      <c r="H93" s="97">
        <v>0</v>
      </c>
      <c r="I93" s="97">
        <v>0</v>
      </c>
      <c r="J93" s="97">
        <v>0</v>
      </c>
    </row>
    <row r="94" spans="1:10" ht="11.25">
      <c r="A94" s="145"/>
      <c r="B94" s="110" t="s">
        <v>68</v>
      </c>
      <c r="C94" s="102">
        <f>'問22-1'!E94</f>
        <v>0</v>
      </c>
      <c r="D94" s="106">
        <v>0</v>
      </c>
      <c r="E94" s="106">
        <v>0</v>
      </c>
      <c r="F94" s="107">
        <v>0</v>
      </c>
      <c r="G94" s="107">
        <v>0</v>
      </c>
      <c r="H94" s="107">
        <v>0</v>
      </c>
      <c r="I94" s="107">
        <v>0</v>
      </c>
      <c r="J94" s="107">
        <v>0</v>
      </c>
    </row>
    <row r="95" spans="1:10" ht="11.25">
      <c r="A95" s="146"/>
      <c r="B95" s="94"/>
      <c r="C95" s="75">
        <v>100</v>
      </c>
      <c r="D95" s="109">
        <v>0</v>
      </c>
      <c r="E95" s="109">
        <v>0</v>
      </c>
      <c r="F95" s="109">
        <v>0</v>
      </c>
      <c r="G95" s="109">
        <v>0</v>
      </c>
      <c r="H95" s="109">
        <v>0</v>
      </c>
      <c r="I95" s="109">
        <v>0</v>
      </c>
      <c r="J95" s="109">
        <v>0</v>
      </c>
    </row>
  </sheetData>
  <mergeCells count="6">
    <mergeCell ref="A72:A95"/>
    <mergeCell ref="A4:K4"/>
    <mergeCell ref="A12:A17"/>
    <mergeCell ref="A18:A31"/>
    <mergeCell ref="A32:A53"/>
    <mergeCell ref="A54:A71"/>
  </mergeCells>
  <phoneticPr fontId="5"/>
  <pageMargins left="1.5748031496062993" right="0.19685039370078741" top="0.19685039370078741" bottom="0.27559055118110237" header="0.31496062992125984" footer="0.23622047244094491"/>
  <pageSetup paperSize="9" orientation="portrait" useFirstPageNumber="1" r:id="rId1"/>
  <rowBreaks count="1" manualBreakCount="1">
    <brk id="53" max="10"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10" width="6.625" style="1" customWidth="1"/>
    <col min="11" max="11" width="4.625" style="2" customWidth="1"/>
    <col min="12" max="16384" width="9" style="2"/>
  </cols>
  <sheetData>
    <row r="1" spans="1:11" ht="22.5" customHeight="1" thickBot="1">
      <c r="A1" s="126" t="s">
        <v>139</v>
      </c>
      <c r="B1" s="5"/>
      <c r="C1" s="32"/>
      <c r="D1" s="2"/>
      <c r="E1" s="5"/>
      <c r="F1" s="2"/>
      <c r="G1" s="2"/>
      <c r="H1" s="2"/>
      <c r="I1" s="2"/>
      <c r="J1" s="2"/>
    </row>
    <row r="2" spans="1:11" ht="11.25" customHeight="1">
      <c r="D2" s="79"/>
      <c r="F2" s="2"/>
      <c r="G2" s="2"/>
      <c r="H2" s="2"/>
      <c r="I2" s="2"/>
      <c r="J2" s="2"/>
    </row>
    <row r="3" spans="1:11" ht="11.25" customHeight="1">
      <c r="A3" s="125" t="s">
        <v>190</v>
      </c>
      <c r="D3" s="2"/>
      <c r="F3" s="2"/>
      <c r="G3" s="2"/>
      <c r="H3" s="2"/>
      <c r="I3" s="2"/>
      <c r="J3" s="2"/>
    </row>
    <row r="4" spans="1:11" ht="36" customHeight="1">
      <c r="A4" s="147" t="s">
        <v>191</v>
      </c>
      <c r="B4" s="147"/>
      <c r="C4" s="147"/>
      <c r="D4" s="147"/>
      <c r="E4" s="147"/>
      <c r="F4" s="147"/>
      <c r="G4" s="147"/>
      <c r="H4" s="147"/>
      <c r="I4" s="147"/>
      <c r="J4" s="147"/>
      <c r="K4" s="147"/>
    </row>
    <row r="5" spans="1:11" ht="11.25">
      <c r="B5" s="83"/>
      <c r="C5" s="84"/>
      <c r="D5" s="2"/>
      <c r="E5" s="124"/>
      <c r="F5" s="2"/>
      <c r="G5" s="2"/>
      <c r="H5" s="2"/>
      <c r="I5" s="2"/>
      <c r="J5" s="2"/>
    </row>
    <row r="6" spans="1:11" ht="11.25">
      <c r="B6" s="83"/>
      <c r="C6" s="84"/>
      <c r="D6" s="2"/>
      <c r="E6" s="124"/>
      <c r="F6" s="2"/>
      <c r="G6" s="2"/>
      <c r="H6" s="2"/>
      <c r="I6" s="2"/>
      <c r="J6" s="2"/>
    </row>
    <row r="7" spans="1:11" ht="11.25">
      <c r="A7" s="2"/>
      <c r="B7" s="83"/>
      <c r="C7" s="84"/>
      <c r="D7" s="81"/>
      <c r="E7" s="80"/>
      <c r="F7" s="2"/>
      <c r="G7" s="2"/>
      <c r="H7" s="2"/>
      <c r="I7" s="81"/>
      <c r="J7" s="2"/>
    </row>
    <row r="8" spans="1:11" ht="24" customHeight="1">
      <c r="A8" s="2"/>
      <c r="B8" s="61"/>
      <c r="D8" s="111"/>
      <c r="E8" s="112"/>
      <c r="F8" s="112"/>
      <c r="G8" s="112"/>
      <c r="H8" s="112"/>
      <c r="I8" s="112"/>
      <c r="J8" s="113"/>
    </row>
    <row r="9" spans="1:11" s="4" customFormat="1" ht="180" customHeight="1">
      <c r="A9" s="74" t="s">
        <v>11</v>
      </c>
      <c r="B9" s="3"/>
      <c r="C9" s="62" t="s">
        <v>10</v>
      </c>
      <c r="D9" s="122" t="s">
        <v>192</v>
      </c>
      <c r="E9" s="122" t="s">
        <v>193</v>
      </c>
      <c r="F9" s="122" t="s">
        <v>194</v>
      </c>
      <c r="G9" s="122" t="s">
        <v>195</v>
      </c>
      <c r="H9" s="122" t="s">
        <v>90</v>
      </c>
      <c r="I9" s="122" t="s">
        <v>91</v>
      </c>
      <c r="J9" s="122" t="s">
        <v>77</v>
      </c>
    </row>
    <row r="10" spans="1:11" s="37" customFormat="1" ht="12" customHeight="1">
      <c r="A10" s="34"/>
      <c r="B10" s="35" t="s">
        <v>7</v>
      </c>
      <c r="C10" s="101">
        <v>1060</v>
      </c>
      <c r="D10" s="57">
        <v>290</v>
      </c>
      <c r="E10" s="57">
        <v>194</v>
      </c>
      <c r="F10" s="85">
        <v>97</v>
      </c>
      <c r="G10" s="85">
        <v>430</v>
      </c>
      <c r="H10" s="85">
        <v>132</v>
      </c>
      <c r="I10" s="85">
        <v>88</v>
      </c>
      <c r="J10" s="85">
        <v>56</v>
      </c>
    </row>
    <row r="11" spans="1:11" s="39" customFormat="1" ht="12" customHeight="1">
      <c r="A11" s="38"/>
      <c r="B11" s="82"/>
      <c r="C11" s="75">
        <v>100</v>
      </c>
      <c r="D11" s="58">
        <f>D10/$C$10*100</f>
        <v>27.358490566037734</v>
      </c>
      <c r="E11" s="58">
        <f t="shared" ref="E11:J11" si="0">E10/$C$10*100</f>
        <v>18.30188679245283</v>
      </c>
      <c r="F11" s="109">
        <f t="shared" si="0"/>
        <v>9.1509433962264151</v>
      </c>
      <c r="G11" s="109">
        <f t="shared" si="0"/>
        <v>40.566037735849058</v>
      </c>
      <c r="H11" s="109">
        <f t="shared" si="0"/>
        <v>12.452830188679245</v>
      </c>
      <c r="I11" s="109">
        <f t="shared" si="0"/>
        <v>8.3018867924528301</v>
      </c>
      <c r="J11" s="109">
        <f t="shared" si="0"/>
        <v>5.2830188679245289</v>
      </c>
    </row>
    <row r="12" spans="1:11" s="37" customFormat="1" ht="12" customHeight="1">
      <c r="A12" s="141" t="s">
        <v>18</v>
      </c>
      <c r="B12" s="86" t="s">
        <v>8</v>
      </c>
      <c r="C12" s="101">
        <v>442</v>
      </c>
      <c r="D12" s="85">
        <v>127</v>
      </c>
      <c r="E12" s="85">
        <v>85</v>
      </c>
      <c r="F12" s="36">
        <v>40</v>
      </c>
      <c r="G12" s="36">
        <v>181</v>
      </c>
      <c r="H12" s="36">
        <v>62</v>
      </c>
      <c r="I12" s="36">
        <v>34</v>
      </c>
      <c r="J12" s="36">
        <v>22</v>
      </c>
    </row>
    <row r="13" spans="1:11" s="39" customFormat="1" ht="12" customHeight="1">
      <c r="A13" s="142"/>
      <c r="B13" s="89"/>
      <c r="C13" s="76">
        <v>100</v>
      </c>
      <c r="D13" s="114">
        <f>D12/$C$12*100</f>
        <v>28.733031674208142</v>
      </c>
      <c r="E13" s="114">
        <f t="shared" ref="E13:J13" si="1">E12/$C$12*100</f>
        <v>19.230769230769234</v>
      </c>
      <c r="F13" s="115">
        <f t="shared" si="1"/>
        <v>9.0497737556561084</v>
      </c>
      <c r="G13" s="115">
        <f t="shared" si="1"/>
        <v>40.950226244343888</v>
      </c>
      <c r="H13" s="115">
        <f t="shared" si="1"/>
        <v>14.027149321266968</v>
      </c>
      <c r="I13" s="115">
        <f t="shared" si="1"/>
        <v>7.6923076923076925</v>
      </c>
      <c r="J13" s="115">
        <f t="shared" si="1"/>
        <v>4.9773755656108598</v>
      </c>
    </row>
    <row r="14" spans="1:11" s="37" customFormat="1" ht="12" customHeight="1">
      <c r="A14" s="142"/>
      <c r="B14" s="88" t="s">
        <v>9</v>
      </c>
      <c r="C14" s="102">
        <v>614</v>
      </c>
      <c r="D14" s="98">
        <v>162</v>
      </c>
      <c r="E14" s="98">
        <v>109</v>
      </c>
      <c r="F14" s="40">
        <v>56</v>
      </c>
      <c r="G14" s="40">
        <v>248</v>
      </c>
      <c r="H14" s="40">
        <v>70</v>
      </c>
      <c r="I14" s="40">
        <v>53</v>
      </c>
      <c r="J14" s="40">
        <v>33</v>
      </c>
    </row>
    <row r="15" spans="1:11" s="39" customFormat="1" ht="12" customHeight="1">
      <c r="A15" s="142"/>
      <c r="B15" s="87"/>
      <c r="C15" s="77">
        <v>100</v>
      </c>
      <c r="D15" s="116">
        <f>D14/$C$14*100</f>
        <v>26.384364820846905</v>
      </c>
      <c r="E15" s="116">
        <f t="shared" ref="E15:J15" si="2">E14/$C$14*100</f>
        <v>17.752442996742669</v>
      </c>
      <c r="F15" s="97">
        <f t="shared" si="2"/>
        <v>9.120521172638437</v>
      </c>
      <c r="G15" s="97">
        <f t="shared" si="2"/>
        <v>40.390879478827365</v>
      </c>
      <c r="H15" s="97">
        <f t="shared" si="2"/>
        <v>11.400651465798045</v>
      </c>
      <c r="I15" s="97">
        <f t="shared" si="2"/>
        <v>8.6319218241042339</v>
      </c>
      <c r="J15" s="97">
        <f t="shared" si="2"/>
        <v>5.3745928338762221</v>
      </c>
    </row>
    <row r="16" spans="1:11" s="37" customFormat="1" ht="12" customHeight="1">
      <c r="A16" s="142"/>
      <c r="B16" s="91" t="s">
        <v>13</v>
      </c>
      <c r="C16" s="76">
        <v>4</v>
      </c>
      <c r="D16" s="96">
        <v>1</v>
      </c>
      <c r="E16" s="96">
        <v>0</v>
      </c>
      <c r="F16" s="41">
        <v>1</v>
      </c>
      <c r="G16" s="41">
        <v>1</v>
      </c>
      <c r="H16" s="41">
        <v>0</v>
      </c>
      <c r="I16" s="41">
        <v>1</v>
      </c>
      <c r="J16" s="41">
        <v>1</v>
      </c>
    </row>
    <row r="17" spans="1:10" s="39" customFormat="1" ht="12" customHeight="1">
      <c r="A17" s="143"/>
      <c r="B17" s="90"/>
      <c r="C17" s="75">
        <v>100</v>
      </c>
      <c r="D17" s="58">
        <f>D16/$C$16*100</f>
        <v>25</v>
      </c>
      <c r="E17" s="58">
        <f t="shared" ref="E17:J17" si="3">E16/$C$16*100</f>
        <v>0</v>
      </c>
      <c r="F17" s="109">
        <f t="shared" si="3"/>
        <v>25</v>
      </c>
      <c r="G17" s="109">
        <f t="shared" si="3"/>
        <v>25</v>
      </c>
      <c r="H17" s="109">
        <f t="shared" si="3"/>
        <v>0</v>
      </c>
      <c r="I17" s="109">
        <f t="shared" si="3"/>
        <v>25</v>
      </c>
      <c r="J17" s="109">
        <f t="shared" si="3"/>
        <v>25</v>
      </c>
    </row>
    <row r="18" spans="1:10" s="66" customFormat="1" ht="12" customHeight="1">
      <c r="A18" s="142" t="s">
        <v>19</v>
      </c>
      <c r="B18" s="88" t="s">
        <v>55</v>
      </c>
      <c r="C18" s="102">
        <v>41</v>
      </c>
      <c r="D18" s="96">
        <v>9</v>
      </c>
      <c r="E18" s="96">
        <v>7</v>
      </c>
      <c r="F18" s="41">
        <v>4</v>
      </c>
      <c r="G18" s="41">
        <v>15</v>
      </c>
      <c r="H18" s="41">
        <v>2</v>
      </c>
      <c r="I18" s="41">
        <v>5</v>
      </c>
      <c r="J18" s="41">
        <v>6</v>
      </c>
    </row>
    <row r="19" spans="1:10" s="39" customFormat="1" ht="12" customHeight="1">
      <c r="A19" s="142"/>
      <c r="B19" s="87"/>
      <c r="C19" s="77">
        <v>100</v>
      </c>
      <c r="D19" s="97">
        <f>D18/$C$18*100</f>
        <v>21.951219512195124</v>
      </c>
      <c r="E19" s="97">
        <f>E18/$C$18*100</f>
        <v>17.073170731707318</v>
      </c>
      <c r="F19" s="97">
        <f t="shared" ref="F19:J19" si="4">F18/$C$18*100</f>
        <v>9.7560975609756095</v>
      </c>
      <c r="G19" s="97">
        <f t="shared" si="4"/>
        <v>36.585365853658537</v>
      </c>
      <c r="H19" s="97">
        <f t="shared" si="4"/>
        <v>4.8780487804878048</v>
      </c>
      <c r="I19" s="97">
        <f t="shared" si="4"/>
        <v>12.195121951219512</v>
      </c>
      <c r="J19" s="97">
        <f t="shared" si="4"/>
        <v>14.634146341463413</v>
      </c>
    </row>
    <row r="20" spans="1:10" s="66" customFormat="1" ht="12" customHeight="1">
      <c r="A20" s="142"/>
      <c r="B20" s="88" t="s">
        <v>14</v>
      </c>
      <c r="C20" s="102">
        <v>92</v>
      </c>
      <c r="D20" s="96">
        <v>23</v>
      </c>
      <c r="E20" s="96">
        <v>11</v>
      </c>
      <c r="F20" s="41">
        <v>9</v>
      </c>
      <c r="G20" s="41">
        <v>51</v>
      </c>
      <c r="H20" s="41">
        <v>8</v>
      </c>
      <c r="I20" s="41">
        <v>10</v>
      </c>
      <c r="J20" s="41">
        <v>1</v>
      </c>
    </row>
    <row r="21" spans="1:10" s="39" customFormat="1" ht="12" customHeight="1">
      <c r="A21" s="142"/>
      <c r="B21" s="87"/>
      <c r="C21" s="77">
        <v>100</v>
      </c>
      <c r="D21" s="97">
        <f>D20/$C$20*100</f>
        <v>25</v>
      </c>
      <c r="E21" s="97">
        <f>E20/$C$20*100</f>
        <v>11.956521739130435</v>
      </c>
      <c r="F21" s="97">
        <f t="shared" ref="F21:J21" si="5">F20/$C$20*100</f>
        <v>9.7826086956521738</v>
      </c>
      <c r="G21" s="97">
        <f t="shared" si="5"/>
        <v>55.434782608695656</v>
      </c>
      <c r="H21" s="97">
        <f t="shared" si="5"/>
        <v>8.695652173913043</v>
      </c>
      <c r="I21" s="97">
        <f t="shared" si="5"/>
        <v>10.869565217391305</v>
      </c>
      <c r="J21" s="97">
        <f t="shared" si="5"/>
        <v>1.0869565217391304</v>
      </c>
    </row>
    <row r="22" spans="1:10" s="66" customFormat="1" ht="12" customHeight="1">
      <c r="A22" s="142"/>
      <c r="B22" s="91" t="s">
        <v>15</v>
      </c>
      <c r="C22" s="102">
        <v>161</v>
      </c>
      <c r="D22" s="98">
        <v>39</v>
      </c>
      <c r="E22" s="98">
        <v>17</v>
      </c>
      <c r="F22" s="40">
        <v>19</v>
      </c>
      <c r="G22" s="40">
        <v>93</v>
      </c>
      <c r="H22" s="40">
        <v>15</v>
      </c>
      <c r="I22" s="40">
        <v>9</v>
      </c>
      <c r="J22" s="40">
        <v>4</v>
      </c>
    </row>
    <row r="23" spans="1:10" s="39" customFormat="1" ht="12" customHeight="1">
      <c r="A23" s="142"/>
      <c r="B23" s="87"/>
      <c r="C23" s="76">
        <v>100</v>
      </c>
      <c r="D23" s="97">
        <f>D22/$C$22*100</f>
        <v>24.22360248447205</v>
      </c>
      <c r="E23" s="97">
        <f>E22/$C$22*100</f>
        <v>10.559006211180124</v>
      </c>
      <c r="F23" s="97">
        <f t="shared" ref="F23:J23" si="6">F22/$C$22*100</f>
        <v>11.801242236024844</v>
      </c>
      <c r="G23" s="97">
        <f t="shared" si="6"/>
        <v>57.763975155279503</v>
      </c>
      <c r="H23" s="97">
        <f t="shared" si="6"/>
        <v>9.316770186335404</v>
      </c>
      <c r="I23" s="97">
        <f t="shared" si="6"/>
        <v>5.5900621118012426</v>
      </c>
      <c r="J23" s="97">
        <f t="shared" si="6"/>
        <v>2.4844720496894408</v>
      </c>
    </row>
    <row r="24" spans="1:10" s="66" customFormat="1" ht="12" customHeight="1">
      <c r="A24" s="142"/>
      <c r="B24" s="88" t="s">
        <v>16</v>
      </c>
      <c r="C24" s="102">
        <v>191</v>
      </c>
      <c r="D24" s="96">
        <v>58</v>
      </c>
      <c r="E24" s="96">
        <v>39</v>
      </c>
      <c r="F24" s="41">
        <v>17</v>
      </c>
      <c r="G24" s="41">
        <v>84</v>
      </c>
      <c r="H24" s="41">
        <v>12</v>
      </c>
      <c r="I24" s="41">
        <v>13</v>
      </c>
      <c r="J24" s="41">
        <v>10</v>
      </c>
    </row>
    <row r="25" spans="1:10" s="39" customFormat="1" ht="12" customHeight="1">
      <c r="A25" s="142"/>
      <c r="B25" s="87"/>
      <c r="C25" s="77">
        <v>100</v>
      </c>
      <c r="D25" s="97">
        <f>D24/$C$24*100</f>
        <v>30.366492146596858</v>
      </c>
      <c r="E25" s="97">
        <f>E24/$C$24*100</f>
        <v>20.418848167539267</v>
      </c>
      <c r="F25" s="97">
        <f t="shared" ref="F25:J25" si="7">F24/$C$24*100</f>
        <v>8.9005235602094235</v>
      </c>
      <c r="G25" s="97">
        <f t="shared" si="7"/>
        <v>43.97905759162304</v>
      </c>
      <c r="H25" s="97">
        <f t="shared" si="7"/>
        <v>6.2827225130890048</v>
      </c>
      <c r="I25" s="97">
        <f t="shared" si="7"/>
        <v>6.8062827225130889</v>
      </c>
      <c r="J25" s="97">
        <f t="shared" si="7"/>
        <v>5.2356020942408374</v>
      </c>
    </row>
    <row r="26" spans="1:10" s="66" customFormat="1" ht="12" customHeight="1">
      <c r="A26" s="142"/>
      <c r="B26" s="88" t="s">
        <v>17</v>
      </c>
      <c r="C26" s="102">
        <v>257</v>
      </c>
      <c r="D26" s="98">
        <v>76</v>
      </c>
      <c r="E26" s="98">
        <v>55</v>
      </c>
      <c r="F26" s="40">
        <v>21</v>
      </c>
      <c r="G26" s="40">
        <v>83</v>
      </c>
      <c r="H26" s="40">
        <v>44</v>
      </c>
      <c r="I26" s="40">
        <v>21</v>
      </c>
      <c r="J26" s="40">
        <v>13</v>
      </c>
    </row>
    <row r="27" spans="1:10" s="39" customFormat="1" ht="12" customHeight="1">
      <c r="A27" s="142"/>
      <c r="B27" s="87"/>
      <c r="C27" s="76">
        <v>100</v>
      </c>
      <c r="D27" s="97">
        <f>D26/$C$26*100</f>
        <v>29.571984435797667</v>
      </c>
      <c r="E27" s="97">
        <f>E26/$C$26*100</f>
        <v>21.40077821011673</v>
      </c>
      <c r="F27" s="97">
        <f t="shared" ref="F27:J27" si="8">F26/$C$26*100</f>
        <v>8.1712062256809332</v>
      </c>
      <c r="G27" s="97">
        <f t="shared" si="8"/>
        <v>32.295719844357976</v>
      </c>
      <c r="H27" s="97">
        <f t="shared" si="8"/>
        <v>17.120622568093385</v>
      </c>
      <c r="I27" s="97">
        <f t="shared" si="8"/>
        <v>8.1712062256809332</v>
      </c>
      <c r="J27" s="97">
        <f t="shared" si="8"/>
        <v>5.0583657587548636</v>
      </c>
    </row>
    <row r="28" spans="1:10" s="37" customFormat="1" ht="12" customHeight="1">
      <c r="A28" s="142"/>
      <c r="B28" s="91" t="s">
        <v>56</v>
      </c>
      <c r="C28" s="102">
        <v>314</v>
      </c>
      <c r="D28" s="98">
        <v>84</v>
      </c>
      <c r="E28" s="98">
        <v>65</v>
      </c>
      <c r="F28" s="40">
        <v>26</v>
      </c>
      <c r="G28" s="40">
        <v>103</v>
      </c>
      <c r="H28" s="40">
        <v>51</v>
      </c>
      <c r="I28" s="40">
        <v>29</v>
      </c>
      <c r="J28" s="40">
        <v>21</v>
      </c>
    </row>
    <row r="29" spans="1:10" s="39" customFormat="1" ht="12" customHeight="1">
      <c r="A29" s="142"/>
      <c r="B29" s="87"/>
      <c r="C29" s="77">
        <v>100</v>
      </c>
      <c r="D29" s="97">
        <f>D28/$C$28*100</f>
        <v>26.751592356687897</v>
      </c>
      <c r="E29" s="97">
        <f>E28/$C$28*100</f>
        <v>20.70063694267516</v>
      </c>
      <c r="F29" s="97">
        <f t="shared" ref="F29:J29" si="9">F28/$C$28*100</f>
        <v>8.2802547770700627</v>
      </c>
      <c r="G29" s="97">
        <f t="shared" si="9"/>
        <v>32.802547770700635</v>
      </c>
      <c r="H29" s="97">
        <f t="shared" si="9"/>
        <v>16.242038216560509</v>
      </c>
      <c r="I29" s="97">
        <f t="shared" si="9"/>
        <v>9.2356687898089174</v>
      </c>
      <c r="J29" s="97">
        <f t="shared" si="9"/>
        <v>6.6878980891719744</v>
      </c>
    </row>
    <row r="30" spans="1:10" s="66" customFormat="1" ht="12" customHeight="1">
      <c r="A30" s="142"/>
      <c r="B30" s="88" t="s">
        <v>12</v>
      </c>
      <c r="C30" s="102">
        <v>4</v>
      </c>
      <c r="D30" s="96">
        <v>1</v>
      </c>
      <c r="E30" s="96">
        <v>0</v>
      </c>
      <c r="F30" s="41">
        <v>1</v>
      </c>
      <c r="G30" s="41">
        <v>1</v>
      </c>
      <c r="H30" s="41">
        <v>0</v>
      </c>
      <c r="I30" s="41">
        <v>1</v>
      </c>
      <c r="J30" s="41">
        <v>1</v>
      </c>
    </row>
    <row r="31" spans="1:10" s="39" customFormat="1" ht="12" customHeight="1">
      <c r="A31" s="143"/>
      <c r="B31" s="90"/>
      <c r="C31" s="75">
        <v>100</v>
      </c>
      <c r="D31" s="97">
        <f>D30/$C$30*100</f>
        <v>25</v>
      </c>
      <c r="E31" s="97">
        <f>E30/$C$30*100</f>
        <v>0</v>
      </c>
      <c r="F31" s="97">
        <f t="shared" ref="F31:J31" si="10">F30/$C$30*100</f>
        <v>25</v>
      </c>
      <c r="G31" s="97">
        <f t="shared" si="10"/>
        <v>25</v>
      </c>
      <c r="H31" s="97">
        <f t="shared" si="10"/>
        <v>0</v>
      </c>
      <c r="I31" s="97">
        <f t="shared" si="10"/>
        <v>25</v>
      </c>
      <c r="J31" s="97">
        <f t="shared" si="10"/>
        <v>25</v>
      </c>
    </row>
    <row r="32" spans="1:10" s="66" customFormat="1" ht="12" customHeight="1">
      <c r="A32" s="141" t="s">
        <v>20</v>
      </c>
      <c r="B32" s="86" t="s">
        <v>21</v>
      </c>
      <c r="C32" s="101">
        <v>47</v>
      </c>
      <c r="D32" s="85">
        <v>12</v>
      </c>
      <c r="E32" s="85">
        <v>17</v>
      </c>
      <c r="F32" s="36">
        <v>4</v>
      </c>
      <c r="G32" s="36">
        <v>15</v>
      </c>
      <c r="H32" s="36">
        <v>5</v>
      </c>
      <c r="I32" s="36">
        <v>1</v>
      </c>
      <c r="J32" s="36">
        <v>3</v>
      </c>
    </row>
    <row r="33" spans="1:10" s="39" customFormat="1" ht="12" customHeight="1">
      <c r="A33" s="142"/>
      <c r="B33" s="87"/>
      <c r="C33" s="76">
        <v>100</v>
      </c>
      <c r="D33" s="97">
        <f>D32/$C$32*100</f>
        <v>25.531914893617021</v>
      </c>
      <c r="E33" s="97">
        <f>E32/$C$32*100</f>
        <v>36.170212765957451</v>
      </c>
      <c r="F33" s="97">
        <f t="shared" ref="F33:J33" si="11">F32/$C$32*100</f>
        <v>8.5106382978723403</v>
      </c>
      <c r="G33" s="97">
        <f t="shared" si="11"/>
        <v>31.914893617021278</v>
      </c>
      <c r="H33" s="97">
        <f t="shared" si="11"/>
        <v>10.638297872340425</v>
      </c>
      <c r="I33" s="97">
        <f t="shared" si="11"/>
        <v>2.1276595744680851</v>
      </c>
      <c r="J33" s="97">
        <f t="shared" si="11"/>
        <v>6.3829787234042552</v>
      </c>
    </row>
    <row r="34" spans="1:10" s="66" customFormat="1" ht="12" customHeight="1">
      <c r="A34" s="142"/>
      <c r="B34" s="91" t="s">
        <v>22</v>
      </c>
      <c r="C34" s="102">
        <v>180</v>
      </c>
      <c r="D34" s="98">
        <v>39</v>
      </c>
      <c r="E34" s="98">
        <v>36</v>
      </c>
      <c r="F34" s="40">
        <v>13</v>
      </c>
      <c r="G34" s="40">
        <v>79</v>
      </c>
      <c r="H34" s="40">
        <v>21</v>
      </c>
      <c r="I34" s="40">
        <v>18</v>
      </c>
      <c r="J34" s="40">
        <v>11</v>
      </c>
    </row>
    <row r="35" spans="1:10" s="39" customFormat="1" ht="12" customHeight="1">
      <c r="A35" s="142"/>
      <c r="B35" s="87"/>
      <c r="C35" s="77">
        <v>100</v>
      </c>
      <c r="D35" s="97">
        <f>D34/$C$34*100</f>
        <v>21.666666666666668</v>
      </c>
      <c r="E35" s="97">
        <f>E34/$C$34*100</f>
        <v>20</v>
      </c>
      <c r="F35" s="97">
        <f t="shared" ref="F35:J35" si="12">F34/$C$34*100</f>
        <v>7.2222222222222214</v>
      </c>
      <c r="G35" s="97">
        <f t="shared" si="12"/>
        <v>43.888888888888886</v>
      </c>
      <c r="H35" s="97">
        <f t="shared" si="12"/>
        <v>11.666666666666666</v>
      </c>
      <c r="I35" s="97">
        <f t="shared" si="12"/>
        <v>10</v>
      </c>
      <c r="J35" s="97">
        <f t="shared" si="12"/>
        <v>6.1111111111111107</v>
      </c>
    </row>
    <row r="36" spans="1:10" s="66" customFormat="1" ht="12" customHeight="1">
      <c r="A36" s="142"/>
      <c r="B36" s="88" t="s">
        <v>23</v>
      </c>
      <c r="C36" s="76">
        <v>141</v>
      </c>
      <c r="D36" s="96">
        <v>33</v>
      </c>
      <c r="E36" s="96">
        <v>21</v>
      </c>
      <c r="F36" s="41">
        <v>12</v>
      </c>
      <c r="G36" s="41">
        <v>55</v>
      </c>
      <c r="H36" s="41">
        <v>15</v>
      </c>
      <c r="I36" s="41">
        <v>15</v>
      </c>
      <c r="J36" s="41">
        <v>7</v>
      </c>
    </row>
    <row r="37" spans="1:10" s="39" customFormat="1" ht="12" customHeight="1">
      <c r="A37" s="142"/>
      <c r="B37" s="87"/>
      <c r="C37" s="76">
        <v>100</v>
      </c>
      <c r="D37" s="97">
        <f>D36/$C$36*100</f>
        <v>23.404255319148938</v>
      </c>
      <c r="E37" s="97">
        <f>E36/$C$36*100</f>
        <v>14.893617021276595</v>
      </c>
      <c r="F37" s="97">
        <f t="shared" ref="F37:J37" si="13">F36/$C$36*100</f>
        <v>8.5106382978723403</v>
      </c>
      <c r="G37" s="97">
        <f t="shared" si="13"/>
        <v>39.00709219858156</v>
      </c>
      <c r="H37" s="97">
        <f t="shared" si="13"/>
        <v>10.638297872340425</v>
      </c>
      <c r="I37" s="97">
        <f t="shared" si="13"/>
        <v>10.638297872340425</v>
      </c>
      <c r="J37" s="97">
        <f t="shared" si="13"/>
        <v>4.9645390070921991</v>
      </c>
    </row>
    <row r="38" spans="1:10" s="66" customFormat="1" ht="12" customHeight="1">
      <c r="A38" s="142"/>
      <c r="B38" s="88" t="s">
        <v>24</v>
      </c>
      <c r="C38" s="102">
        <v>72</v>
      </c>
      <c r="D38" s="98">
        <v>11</v>
      </c>
      <c r="E38" s="98">
        <v>9</v>
      </c>
      <c r="F38" s="40">
        <v>12</v>
      </c>
      <c r="G38" s="40">
        <v>28</v>
      </c>
      <c r="H38" s="40">
        <v>9</v>
      </c>
      <c r="I38" s="40">
        <v>10</v>
      </c>
      <c r="J38" s="40">
        <v>6</v>
      </c>
    </row>
    <row r="39" spans="1:10" s="39" customFormat="1" ht="12" customHeight="1">
      <c r="A39" s="142"/>
      <c r="B39" s="87"/>
      <c r="C39" s="77">
        <v>100</v>
      </c>
      <c r="D39" s="97">
        <f>D38/$C$38*100</f>
        <v>15.277777777777779</v>
      </c>
      <c r="E39" s="97">
        <f>E38/$C$38*100</f>
        <v>12.5</v>
      </c>
      <c r="F39" s="97">
        <f t="shared" ref="F39:J39" si="14">F38/$C$38*100</f>
        <v>16.666666666666664</v>
      </c>
      <c r="G39" s="97">
        <f t="shared" si="14"/>
        <v>38.888888888888893</v>
      </c>
      <c r="H39" s="97">
        <f t="shared" si="14"/>
        <v>12.5</v>
      </c>
      <c r="I39" s="97">
        <f t="shared" si="14"/>
        <v>13.888888888888889</v>
      </c>
      <c r="J39" s="97">
        <f t="shared" si="14"/>
        <v>8.3333333333333321</v>
      </c>
    </row>
    <row r="40" spans="1:10" s="66" customFormat="1" ht="12" customHeight="1">
      <c r="A40" s="142"/>
      <c r="B40" s="88" t="s">
        <v>25</v>
      </c>
      <c r="C40" s="76">
        <v>69</v>
      </c>
      <c r="D40" s="96">
        <v>20</v>
      </c>
      <c r="E40" s="96">
        <v>10</v>
      </c>
      <c r="F40" s="41">
        <v>11</v>
      </c>
      <c r="G40" s="41">
        <v>35</v>
      </c>
      <c r="H40" s="41">
        <v>10</v>
      </c>
      <c r="I40" s="41">
        <v>1</v>
      </c>
      <c r="J40" s="41">
        <v>4</v>
      </c>
    </row>
    <row r="41" spans="1:10" s="39" customFormat="1" ht="12" customHeight="1">
      <c r="A41" s="142"/>
      <c r="B41" s="87"/>
      <c r="C41" s="76">
        <v>100</v>
      </c>
      <c r="D41" s="97">
        <f>D40/$C$40*100</f>
        <v>28.985507246376812</v>
      </c>
      <c r="E41" s="97">
        <f>E40/$C$40*100</f>
        <v>14.492753623188406</v>
      </c>
      <c r="F41" s="97">
        <f t="shared" ref="F41:J41" si="15">F40/$C$40*100</f>
        <v>15.942028985507244</v>
      </c>
      <c r="G41" s="97">
        <f t="shared" si="15"/>
        <v>50.724637681159422</v>
      </c>
      <c r="H41" s="97">
        <f t="shared" si="15"/>
        <v>14.492753623188406</v>
      </c>
      <c r="I41" s="97">
        <f t="shared" si="15"/>
        <v>1.4492753623188406</v>
      </c>
      <c r="J41" s="97">
        <f t="shared" si="15"/>
        <v>5.7971014492753623</v>
      </c>
    </row>
    <row r="42" spans="1:10" s="37" customFormat="1" ht="12" customHeight="1">
      <c r="A42" s="142"/>
      <c r="B42" s="91" t="s">
        <v>26</v>
      </c>
      <c r="C42" s="102">
        <v>106</v>
      </c>
      <c r="D42" s="98">
        <v>33</v>
      </c>
      <c r="E42" s="98">
        <v>24</v>
      </c>
      <c r="F42" s="40">
        <v>11</v>
      </c>
      <c r="G42" s="40">
        <v>38</v>
      </c>
      <c r="H42" s="40">
        <v>14</v>
      </c>
      <c r="I42" s="40">
        <v>6</v>
      </c>
      <c r="J42" s="40">
        <v>3</v>
      </c>
    </row>
    <row r="43" spans="1:10" s="39" customFormat="1" ht="12" customHeight="1">
      <c r="A43" s="142"/>
      <c r="B43" s="87"/>
      <c r="C43" s="77">
        <v>100</v>
      </c>
      <c r="D43" s="97">
        <v>21.212121212121211</v>
      </c>
      <c r="E43" s="97">
        <v>13.636363636363635</v>
      </c>
      <c r="F43" s="97">
        <v>10.606060606060606</v>
      </c>
      <c r="G43" s="97">
        <v>27.27272727272727</v>
      </c>
      <c r="H43" s="97">
        <v>15.151515151515152</v>
      </c>
      <c r="I43" s="97">
        <v>8.3333333333333321</v>
      </c>
      <c r="J43" s="97">
        <v>3.7878787878787881</v>
      </c>
    </row>
    <row r="44" spans="1:10" s="37" customFormat="1" ht="12" customHeight="1">
      <c r="A44" s="142"/>
      <c r="B44" s="88" t="s">
        <v>27</v>
      </c>
      <c r="C44" s="76">
        <v>110</v>
      </c>
      <c r="D44" s="96">
        <v>28</v>
      </c>
      <c r="E44" s="96">
        <v>18</v>
      </c>
      <c r="F44" s="41">
        <v>14</v>
      </c>
      <c r="G44" s="41">
        <v>36</v>
      </c>
      <c r="H44" s="41">
        <v>20</v>
      </c>
      <c r="I44" s="41">
        <v>11</v>
      </c>
      <c r="J44" s="41">
        <v>5</v>
      </c>
    </row>
    <row r="45" spans="1:10" s="39" customFormat="1" ht="12" customHeight="1">
      <c r="A45" s="142"/>
      <c r="B45" s="87"/>
      <c r="C45" s="76">
        <v>100</v>
      </c>
      <c r="D45" s="97">
        <f>D44/$C$44*100</f>
        <v>25.454545454545453</v>
      </c>
      <c r="E45" s="97">
        <f>E44/$C$44*100</f>
        <v>16.363636363636363</v>
      </c>
      <c r="F45" s="97">
        <f t="shared" ref="F45:J45" si="16">F44/$C$44*100</f>
        <v>12.727272727272727</v>
      </c>
      <c r="G45" s="97">
        <f t="shared" si="16"/>
        <v>32.727272727272727</v>
      </c>
      <c r="H45" s="97">
        <f t="shared" si="16"/>
        <v>18.181818181818183</v>
      </c>
      <c r="I45" s="97">
        <f t="shared" si="16"/>
        <v>10</v>
      </c>
      <c r="J45" s="97">
        <f t="shared" si="16"/>
        <v>4.5454545454545459</v>
      </c>
    </row>
    <row r="46" spans="1:10" s="37" customFormat="1" ht="12" customHeight="1">
      <c r="A46" s="142"/>
      <c r="B46" s="91" t="s">
        <v>28</v>
      </c>
      <c r="C46" s="102">
        <v>99</v>
      </c>
      <c r="D46" s="98">
        <v>34</v>
      </c>
      <c r="E46" s="98">
        <v>21</v>
      </c>
      <c r="F46" s="40">
        <v>4</v>
      </c>
      <c r="G46" s="40">
        <v>38</v>
      </c>
      <c r="H46" s="40">
        <v>13</v>
      </c>
      <c r="I46" s="40">
        <v>11</v>
      </c>
      <c r="J46" s="40">
        <v>3</v>
      </c>
    </row>
    <row r="47" spans="1:10" s="39" customFormat="1" ht="12" customHeight="1">
      <c r="A47" s="142"/>
      <c r="B47" s="87"/>
      <c r="C47" s="77">
        <v>100</v>
      </c>
      <c r="D47" s="97">
        <f>D46/$C$46*100</f>
        <v>34.343434343434339</v>
      </c>
      <c r="E47" s="97">
        <f>E46/$C$46*100</f>
        <v>21.212121212121211</v>
      </c>
      <c r="F47" s="97">
        <f t="shared" ref="F47:J47" si="17">F46/$C$46*100</f>
        <v>4.0404040404040407</v>
      </c>
      <c r="G47" s="97">
        <f t="shared" si="17"/>
        <v>38.383838383838381</v>
      </c>
      <c r="H47" s="97">
        <f t="shared" si="17"/>
        <v>13.131313131313133</v>
      </c>
      <c r="I47" s="97">
        <f t="shared" si="17"/>
        <v>11.111111111111111</v>
      </c>
      <c r="J47" s="97">
        <f t="shared" si="17"/>
        <v>3.0303030303030303</v>
      </c>
    </row>
    <row r="48" spans="1:10" s="66" customFormat="1" ht="12" customHeight="1">
      <c r="A48" s="142"/>
      <c r="B48" s="88" t="s">
        <v>29</v>
      </c>
      <c r="C48" s="76">
        <v>121</v>
      </c>
      <c r="D48" s="96">
        <v>45</v>
      </c>
      <c r="E48" s="96">
        <v>22</v>
      </c>
      <c r="F48" s="41">
        <v>9</v>
      </c>
      <c r="G48" s="41">
        <v>54</v>
      </c>
      <c r="H48" s="41">
        <v>10</v>
      </c>
      <c r="I48" s="41">
        <v>8</v>
      </c>
      <c r="J48" s="41">
        <v>6</v>
      </c>
    </row>
    <row r="49" spans="1:10" s="39" customFormat="1" ht="12" customHeight="1">
      <c r="A49" s="142"/>
      <c r="B49" s="87"/>
      <c r="C49" s="76">
        <v>100</v>
      </c>
      <c r="D49" s="97">
        <f>D48/$C$48*100</f>
        <v>37.190082644628099</v>
      </c>
      <c r="E49" s="97">
        <f>E48/$C$48*100</f>
        <v>18.181818181818183</v>
      </c>
      <c r="F49" s="97">
        <f t="shared" ref="F49:J49" si="18">F48/$C$48*100</f>
        <v>7.4380165289256199</v>
      </c>
      <c r="G49" s="97">
        <f t="shared" si="18"/>
        <v>44.628099173553721</v>
      </c>
      <c r="H49" s="97">
        <f t="shared" si="18"/>
        <v>8.2644628099173563</v>
      </c>
      <c r="I49" s="97">
        <f t="shared" si="18"/>
        <v>6.6115702479338845</v>
      </c>
      <c r="J49" s="97">
        <f t="shared" si="18"/>
        <v>4.9586776859504136</v>
      </c>
    </row>
    <row r="50" spans="1:10" s="66" customFormat="1" ht="12" customHeight="1">
      <c r="A50" s="142"/>
      <c r="B50" s="88" t="s">
        <v>30</v>
      </c>
      <c r="C50" s="102">
        <v>110</v>
      </c>
      <c r="D50" s="98">
        <v>34</v>
      </c>
      <c r="E50" s="98">
        <v>15</v>
      </c>
      <c r="F50" s="40">
        <v>6</v>
      </c>
      <c r="G50" s="40">
        <v>51</v>
      </c>
      <c r="H50" s="40">
        <v>15</v>
      </c>
      <c r="I50" s="40">
        <v>6</v>
      </c>
      <c r="J50" s="40">
        <v>7</v>
      </c>
    </row>
    <row r="51" spans="1:10" s="39" customFormat="1" ht="12" customHeight="1">
      <c r="A51" s="142"/>
      <c r="B51" s="87"/>
      <c r="C51" s="77">
        <v>100</v>
      </c>
      <c r="D51" s="97">
        <f>D50/$C$50*100</f>
        <v>30.909090909090907</v>
      </c>
      <c r="E51" s="97">
        <f>E50/$C$50*100</f>
        <v>13.636363636363635</v>
      </c>
      <c r="F51" s="97">
        <f t="shared" ref="F51:J51" si="19">F50/$C$50*100</f>
        <v>5.4545454545454541</v>
      </c>
      <c r="G51" s="97">
        <f t="shared" si="19"/>
        <v>46.36363636363636</v>
      </c>
      <c r="H51" s="97">
        <f t="shared" si="19"/>
        <v>13.636363636363635</v>
      </c>
      <c r="I51" s="97">
        <f t="shared" si="19"/>
        <v>5.4545454545454541</v>
      </c>
      <c r="J51" s="97">
        <f t="shared" si="19"/>
        <v>6.3636363636363633</v>
      </c>
    </row>
    <row r="52" spans="1:10" s="66" customFormat="1" ht="12" customHeight="1">
      <c r="A52" s="142"/>
      <c r="B52" s="88" t="s">
        <v>12</v>
      </c>
      <c r="C52" s="76">
        <v>5</v>
      </c>
      <c r="D52" s="96">
        <v>1</v>
      </c>
      <c r="E52" s="96">
        <v>1</v>
      </c>
      <c r="F52" s="41">
        <v>1</v>
      </c>
      <c r="G52" s="41">
        <v>1</v>
      </c>
      <c r="H52" s="41">
        <v>0</v>
      </c>
      <c r="I52" s="41">
        <v>1</v>
      </c>
      <c r="J52" s="41">
        <v>1</v>
      </c>
    </row>
    <row r="53" spans="1:10" s="39" customFormat="1" ht="12" customHeight="1">
      <c r="A53" s="143"/>
      <c r="B53" s="90"/>
      <c r="C53" s="75">
        <v>100</v>
      </c>
      <c r="D53" s="109">
        <f>D52/$C$52*100</f>
        <v>20</v>
      </c>
      <c r="E53" s="109">
        <f>E52/$C$52*100</f>
        <v>20</v>
      </c>
      <c r="F53" s="109">
        <f t="shared" ref="F53:J53" si="20">F52/$C$52*100</f>
        <v>20</v>
      </c>
      <c r="G53" s="109">
        <f t="shared" si="20"/>
        <v>20</v>
      </c>
      <c r="H53" s="109">
        <f t="shared" si="20"/>
        <v>0</v>
      </c>
      <c r="I53" s="109">
        <f t="shared" si="20"/>
        <v>20</v>
      </c>
      <c r="J53" s="109">
        <f t="shared" si="20"/>
        <v>20</v>
      </c>
    </row>
    <row r="54" spans="1:10" s="39" customFormat="1" ht="12" customHeight="1">
      <c r="A54" s="141" t="s">
        <v>42</v>
      </c>
      <c r="B54" s="119" t="s">
        <v>53</v>
      </c>
      <c r="C54" s="101">
        <v>248</v>
      </c>
      <c r="D54" s="85">
        <v>64</v>
      </c>
      <c r="E54" s="85">
        <v>41</v>
      </c>
      <c r="F54" s="36">
        <v>20</v>
      </c>
      <c r="G54" s="36">
        <v>116</v>
      </c>
      <c r="H54" s="36">
        <v>35</v>
      </c>
      <c r="I54" s="36">
        <v>13</v>
      </c>
      <c r="J54" s="36">
        <v>15</v>
      </c>
    </row>
    <row r="55" spans="1:10" s="39" customFormat="1" ht="12" customHeight="1">
      <c r="A55" s="142"/>
      <c r="B55" s="92"/>
      <c r="C55" s="77">
        <v>100</v>
      </c>
      <c r="D55" s="97">
        <f>D54/$C$54*100</f>
        <v>25.806451612903224</v>
      </c>
      <c r="E55" s="97">
        <f>E54/$C$54*100</f>
        <v>16.532258064516128</v>
      </c>
      <c r="F55" s="97">
        <f t="shared" ref="F55:J55" si="21">F54/$C$54*100</f>
        <v>8.064516129032258</v>
      </c>
      <c r="G55" s="97">
        <f t="shared" si="21"/>
        <v>46.774193548387096</v>
      </c>
      <c r="H55" s="97">
        <f t="shared" si="21"/>
        <v>14.112903225806454</v>
      </c>
      <c r="I55" s="97">
        <f t="shared" si="21"/>
        <v>5.241935483870968</v>
      </c>
      <c r="J55" s="97">
        <f t="shared" si="21"/>
        <v>6.0483870967741939</v>
      </c>
    </row>
    <row r="56" spans="1:10" s="39" customFormat="1" ht="12" customHeight="1">
      <c r="A56" s="142"/>
      <c r="B56" s="93" t="s">
        <v>43</v>
      </c>
      <c r="C56" s="76">
        <v>39</v>
      </c>
      <c r="D56" s="96">
        <v>14</v>
      </c>
      <c r="E56" s="96">
        <v>6</v>
      </c>
      <c r="F56" s="41">
        <v>8</v>
      </c>
      <c r="G56" s="41">
        <v>20</v>
      </c>
      <c r="H56" s="41">
        <v>6</v>
      </c>
      <c r="I56" s="41">
        <v>0</v>
      </c>
      <c r="J56" s="41">
        <v>1</v>
      </c>
    </row>
    <row r="57" spans="1:10" s="39" customFormat="1" ht="12" customHeight="1">
      <c r="A57" s="142"/>
      <c r="B57" s="92"/>
      <c r="C57" s="76">
        <v>100</v>
      </c>
      <c r="D57" s="97">
        <f>D56/$C$56*100</f>
        <v>35.897435897435898</v>
      </c>
      <c r="E57" s="97">
        <f>E56/$C$56*100</f>
        <v>15.384615384615385</v>
      </c>
      <c r="F57" s="97">
        <f t="shared" ref="F57:J57" si="22">F56/$C$56*100</f>
        <v>20.512820512820511</v>
      </c>
      <c r="G57" s="97">
        <f t="shared" si="22"/>
        <v>51.282051282051277</v>
      </c>
      <c r="H57" s="97">
        <f t="shared" si="22"/>
        <v>15.384615384615385</v>
      </c>
      <c r="I57" s="97">
        <f t="shared" si="22"/>
        <v>0</v>
      </c>
      <c r="J57" s="97">
        <f t="shared" si="22"/>
        <v>2.5641025641025639</v>
      </c>
    </row>
    <row r="58" spans="1:10" s="39" customFormat="1" ht="12" customHeight="1">
      <c r="A58" s="142"/>
      <c r="B58" s="93" t="s">
        <v>44</v>
      </c>
      <c r="C58" s="102">
        <v>72</v>
      </c>
      <c r="D58" s="98">
        <v>22</v>
      </c>
      <c r="E58" s="98">
        <v>14</v>
      </c>
      <c r="F58" s="40">
        <v>7</v>
      </c>
      <c r="G58" s="40">
        <v>24</v>
      </c>
      <c r="H58" s="40">
        <v>6</v>
      </c>
      <c r="I58" s="40">
        <v>4</v>
      </c>
      <c r="J58" s="40">
        <v>6</v>
      </c>
    </row>
    <row r="59" spans="1:10" s="39" customFormat="1" ht="12" customHeight="1">
      <c r="A59" s="142"/>
      <c r="B59" s="92"/>
      <c r="C59" s="77">
        <v>100</v>
      </c>
      <c r="D59" s="97">
        <f>D58/$C$58*100</f>
        <v>30.555555555555557</v>
      </c>
      <c r="E59" s="97">
        <f>E58/$C$58*100</f>
        <v>19.444444444444446</v>
      </c>
      <c r="F59" s="97">
        <f t="shared" ref="F59:J59" si="23">F58/$C$58*100</f>
        <v>9.7222222222222232</v>
      </c>
      <c r="G59" s="97">
        <f t="shared" si="23"/>
        <v>33.333333333333329</v>
      </c>
      <c r="H59" s="97">
        <f t="shared" si="23"/>
        <v>8.3333333333333321</v>
      </c>
      <c r="I59" s="97">
        <f t="shared" si="23"/>
        <v>5.5555555555555554</v>
      </c>
      <c r="J59" s="97">
        <f t="shared" si="23"/>
        <v>8.3333333333333321</v>
      </c>
    </row>
    <row r="60" spans="1:10" s="39" customFormat="1" ht="12" customHeight="1">
      <c r="A60" s="142"/>
      <c r="B60" s="93" t="s">
        <v>45</v>
      </c>
      <c r="C60" s="76">
        <v>157</v>
      </c>
      <c r="D60" s="96">
        <v>50</v>
      </c>
      <c r="E60" s="96">
        <v>18</v>
      </c>
      <c r="F60" s="41">
        <v>11</v>
      </c>
      <c r="G60" s="41">
        <v>70</v>
      </c>
      <c r="H60" s="41">
        <v>12</v>
      </c>
      <c r="I60" s="41">
        <v>13</v>
      </c>
      <c r="J60" s="41">
        <v>7</v>
      </c>
    </row>
    <row r="61" spans="1:10" s="39" customFormat="1" ht="12" customHeight="1">
      <c r="A61" s="142"/>
      <c r="B61" s="92"/>
      <c r="C61" s="77">
        <v>100</v>
      </c>
      <c r="D61" s="97">
        <f>D60/$C$60*100</f>
        <v>31.847133757961782</v>
      </c>
      <c r="E61" s="97">
        <f>E60/$C$60*100</f>
        <v>11.464968152866243</v>
      </c>
      <c r="F61" s="97">
        <f t="shared" ref="F61:J61" si="24">F60/$C$60*100</f>
        <v>7.0063694267515926</v>
      </c>
      <c r="G61" s="97">
        <f t="shared" si="24"/>
        <v>44.585987261146499</v>
      </c>
      <c r="H61" s="97">
        <f t="shared" si="24"/>
        <v>7.6433121019108281</v>
      </c>
      <c r="I61" s="97">
        <f t="shared" si="24"/>
        <v>8.2802547770700627</v>
      </c>
      <c r="J61" s="97">
        <f t="shared" si="24"/>
        <v>4.4585987261146496</v>
      </c>
    </row>
    <row r="62" spans="1:10" s="39" customFormat="1" ht="12" customHeight="1">
      <c r="A62" s="142"/>
      <c r="B62" s="93" t="s">
        <v>46</v>
      </c>
      <c r="C62" s="102">
        <v>271</v>
      </c>
      <c r="D62" s="98">
        <v>66</v>
      </c>
      <c r="E62" s="98">
        <v>55</v>
      </c>
      <c r="F62" s="40">
        <v>26</v>
      </c>
      <c r="G62" s="40">
        <v>110</v>
      </c>
      <c r="H62" s="40">
        <v>35</v>
      </c>
      <c r="I62" s="40">
        <v>29</v>
      </c>
      <c r="J62" s="40">
        <v>10</v>
      </c>
    </row>
    <row r="63" spans="1:10" s="39" customFormat="1" ht="12" customHeight="1">
      <c r="A63" s="142"/>
      <c r="B63" s="92"/>
      <c r="C63" s="77">
        <v>100</v>
      </c>
      <c r="D63" s="97">
        <f>D62/$C$62*100</f>
        <v>24.354243542435423</v>
      </c>
      <c r="E63" s="97">
        <f>E62/$C$62*100</f>
        <v>20.29520295202952</v>
      </c>
      <c r="F63" s="97">
        <f t="shared" ref="F63:J63" si="25">F62/$C$62*100</f>
        <v>9.5940959409594093</v>
      </c>
      <c r="G63" s="97">
        <f t="shared" si="25"/>
        <v>40.59040590405904</v>
      </c>
      <c r="H63" s="97">
        <f t="shared" si="25"/>
        <v>12.915129151291513</v>
      </c>
      <c r="I63" s="97">
        <f t="shared" si="25"/>
        <v>10.701107011070111</v>
      </c>
      <c r="J63" s="97">
        <f t="shared" si="25"/>
        <v>3.6900369003690034</v>
      </c>
    </row>
    <row r="64" spans="1:10" s="39" customFormat="1" ht="12" customHeight="1">
      <c r="A64" s="142"/>
      <c r="B64" s="95" t="s">
        <v>47</v>
      </c>
      <c r="C64" s="76">
        <v>17</v>
      </c>
      <c r="D64" s="96">
        <v>5</v>
      </c>
      <c r="E64" s="96">
        <v>3</v>
      </c>
      <c r="F64" s="41">
        <v>3</v>
      </c>
      <c r="G64" s="41">
        <v>5</v>
      </c>
      <c r="H64" s="41">
        <v>1</v>
      </c>
      <c r="I64" s="41">
        <v>2</v>
      </c>
      <c r="J64" s="41">
        <v>2</v>
      </c>
    </row>
    <row r="65" spans="1:10" s="39" customFormat="1" ht="12" customHeight="1">
      <c r="A65" s="142"/>
      <c r="B65" s="92"/>
      <c r="C65" s="76">
        <v>100</v>
      </c>
      <c r="D65" s="97">
        <f>D64/$C$64*100</f>
        <v>29.411764705882355</v>
      </c>
      <c r="E65" s="97">
        <f>E64/$C$64*100</f>
        <v>17.647058823529413</v>
      </c>
      <c r="F65" s="97">
        <f t="shared" ref="F65:J65" si="26">F64/$C$64*100</f>
        <v>17.647058823529413</v>
      </c>
      <c r="G65" s="97">
        <f t="shared" si="26"/>
        <v>29.411764705882355</v>
      </c>
      <c r="H65" s="97">
        <f t="shared" si="26"/>
        <v>5.8823529411764701</v>
      </c>
      <c r="I65" s="97">
        <f t="shared" si="26"/>
        <v>11.76470588235294</v>
      </c>
      <c r="J65" s="97">
        <f t="shared" si="26"/>
        <v>11.76470588235294</v>
      </c>
    </row>
    <row r="66" spans="1:10" s="39" customFormat="1" ht="12" customHeight="1">
      <c r="A66" s="142"/>
      <c r="B66" s="93" t="s">
        <v>48</v>
      </c>
      <c r="C66" s="102">
        <v>222</v>
      </c>
      <c r="D66" s="98">
        <v>60</v>
      </c>
      <c r="E66" s="98">
        <v>49</v>
      </c>
      <c r="F66" s="40">
        <v>20</v>
      </c>
      <c r="G66" s="40">
        <v>77</v>
      </c>
      <c r="H66" s="40">
        <v>34</v>
      </c>
      <c r="I66" s="40">
        <v>19</v>
      </c>
      <c r="J66" s="40">
        <v>13</v>
      </c>
    </row>
    <row r="67" spans="1:10" s="39" customFormat="1" ht="12" customHeight="1">
      <c r="A67" s="142"/>
      <c r="B67" s="92"/>
      <c r="C67" s="77">
        <v>100</v>
      </c>
      <c r="D67" s="97">
        <f>D66/$C$66*100</f>
        <v>27.027027027027028</v>
      </c>
      <c r="E67" s="97">
        <f>E66/$C$66*100</f>
        <v>22.072072072072071</v>
      </c>
      <c r="F67" s="97">
        <f t="shared" ref="F67:J67" si="27">F66/$C$66*100</f>
        <v>9.0090090090090094</v>
      </c>
      <c r="G67" s="97">
        <f t="shared" si="27"/>
        <v>34.684684684684683</v>
      </c>
      <c r="H67" s="97">
        <f t="shared" si="27"/>
        <v>15.315315315315313</v>
      </c>
      <c r="I67" s="97">
        <f t="shared" si="27"/>
        <v>8.5585585585585591</v>
      </c>
      <c r="J67" s="97">
        <f t="shared" si="27"/>
        <v>5.8558558558558556</v>
      </c>
    </row>
    <row r="68" spans="1:10" s="39" customFormat="1" ht="12" customHeight="1">
      <c r="A68" s="142"/>
      <c r="B68" s="93" t="s">
        <v>49</v>
      </c>
      <c r="C68" s="102">
        <v>25</v>
      </c>
      <c r="D68" s="98">
        <v>5</v>
      </c>
      <c r="E68" s="98">
        <v>7</v>
      </c>
      <c r="F68" s="40">
        <v>1</v>
      </c>
      <c r="G68" s="40">
        <v>6</v>
      </c>
      <c r="H68" s="40">
        <v>3</v>
      </c>
      <c r="I68" s="40">
        <v>6</v>
      </c>
      <c r="J68" s="40">
        <v>1</v>
      </c>
    </row>
    <row r="69" spans="1:10" s="39" customFormat="1" ht="12" customHeight="1">
      <c r="A69" s="142"/>
      <c r="B69" s="92"/>
      <c r="C69" s="77">
        <v>100</v>
      </c>
      <c r="D69" s="97">
        <f>D68/$C$68*100</f>
        <v>20</v>
      </c>
      <c r="E69" s="97">
        <f>E68/$C$68*100</f>
        <v>28.000000000000004</v>
      </c>
      <c r="F69" s="97">
        <f t="shared" ref="F69:J69" si="28">F68/$C$68*100</f>
        <v>4</v>
      </c>
      <c r="G69" s="97">
        <f t="shared" si="28"/>
        <v>24</v>
      </c>
      <c r="H69" s="97">
        <f t="shared" si="28"/>
        <v>12</v>
      </c>
      <c r="I69" s="97">
        <f t="shared" si="28"/>
        <v>24</v>
      </c>
      <c r="J69" s="97">
        <f t="shared" si="28"/>
        <v>4</v>
      </c>
    </row>
    <row r="70" spans="1:10" s="66" customFormat="1" ht="12" customHeight="1">
      <c r="A70" s="142"/>
      <c r="B70" s="93" t="s">
        <v>50</v>
      </c>
      <c r="C70" s="76">
        <v>9</v>
      </c>
      <c r="D70" s="96">
        <v>4</v>
      </c>
      <c r="E70" s="96">
        <v>1</v>
      </c>
      <c r="F70" s="41">
        <v>1</v>
      </c>
      <c r="G70" s="41">
        <v>2</v>
      </c>
      <c r="H70" s="41">
        <v>0</v>
      </c>
      <c r="I70" s="41">
        <v>2</v>
      </c>
      <c r="J70" s="41">
        <v>1</v>
      </c>
    </row>
    <row r="71" spans="1:10" s="39" customFormat="1" ht="12" customHeight="1">
      <c r="A71" s="143"/>
      <c r="B71" s="94"/>
      <c r="C71" s="75">
        <v>100</v>
      </c>
      <c r="D71" s="109">
        <f>D70/$C$70*100</f>
        <v>44.444444444444443</v>
      </c>
      <c r="E71" s="109">
        <f>E70/$C$70*100</f>
        <v>11.111111111111111</v>
      </c>
      <c r="F71" s="109">
        <f t="shared" ref="F71:J71" si="29">F70/$C$70*100</f>
        <v>11.111111111111111</v>
      </c>
      <c r="G71" s="109">
        <f t="shared" si="29"/>
        <v>22.222222222222221</v>
      </c>
      <c r="H71" s="109">
        <f t="shared" si="29"/>
        <v>0</v>
      </c>
      <c r="I71" s="109">
        <f t="shared" si="29"/>
        <v>22.222222222222221</v>
      </c>
      <c r="J71" s="109">
        <f t="shared" si="29"/>
        <v>11.111111111111111</v>
      </c>
    </row>
    <row r="72" spans="1:10" ht="11.25" customHeight="1">
      <c r="A72" s="144" t="s">
        <v>154</v>
      </c>
      <c r="B72" s="103" t="s">
        <v>58</v>
      </c>
      <c r="C72" s="101">
        <v>530</v>
      </c>
      <c r="D72" s="104">
        <v>157</v>
      </c>
      <c r="E72" s="104">
        <v>115</v>
      </c>
      <c r="F72" s="105">
        <v>49</v>
      </c>
      <c r="G72" s="105">
        <v>200</v>
      </c>
      <c r="H72" s="105">
        <v>70</v>
      </c>
      <c r="I72" s="105">
        <v>44</v>
      </c>
      <c r="J72" s="105">
        <v>28</v>
      </c>
    </row>
    <row r="73" spans="1:10" ht="11.25">
      <c r="A73" s="145"/>
      <c r="B73" s="89"/>
      <c r="C73" s="76">
        <v>100</v>
      </c>
      <c r="D73" s="97">
        <f>D72/$C$72*100</f>
        <v>29.622641509433961</v>
      </c>
      <c r="E73" s="97">
        <f t="shared" ref="E73:J73" si="30">E72/$C$72*100</f>
        <v>21.69811320754717</v>
      </c>
      <c r="F73" s="97">
        <f t="shared" si="30"/>
        <v>9.2452830188679247</v>
      </c>
      <c r="G73" s="97">
        <f t="shared" si="30"/>
        <v>37.735849056603776</v>
      </c>
      <c r="H73" s="97">
        <f t="shared" si="30"/>
        <v>13.20754716981132</v>
      </c>
      <c r="I73" s="97">
        <f t="shared" si="30"/>
        <v>8.3018867924528301</v>
      </c>
      <c r="J73" s="97">
        <f t="shared" si="30"/>
        <v>5.2830188679245289</v>
      </c>
    </row>
    <row r="74" spans="1:10" ht="11.25">
      <c r="A74" s="145"/>
      <c r="B74" s="110" t="s">
        <v>59</v>
      </c>
      <c r="C74" s="102">
        <v>550</v>
      </c>
      <c r="D74" s="106">
        <v>146</v>
      </c>
      <c r="E74" s="106">
        <v>115</v>
      </c>
      <c r="F74" s="107">
        <v>52</v>
      </c>
      <c r="G74" s="107">
        <v>216</v>
      </c>
      <c r="H74" s="107">
        <v>69</v>
      </c>
      <c r="I74" s="107">
        <v>56</v>
      </c>
      <c r="J74" s="107">
        <v>27</v>
      </c>
    </row>
    <row r="75" spans="1:10" ht="11.25">
      <c r="A75" s="145"/>
      <c r="B75" s="92"/>
      <c r="C75" s="77">
        <v>100</v>
      </c>
      <c r="D75" s="97">
        <f>D74/$C$74*100</f>
        <v>26.545454545454543</v>
      </c>
      <c r="E75" s="97">
        <f t="shared" ref="E75:J75" si="31">E74/$C$74*100</f>
        <v>20.909090909090907</v>
      </c>
      <c r="F75" s="97">
        <f t="shared" si="31"/>
        <v>9.454545454545455</v>
      </c>
      <c r="G75" s="97">
        <f t="shared" si="31"/>
        <v>39.272727272727273</v>
      </c>
      <c r="H75" s="97">
        <f t="shared" si="31"/>
        <v>12.545454545454545</v>
      </c>
      <c r="I75" s="97">
        <f t="shared" si="31"/>
        <v>10.181818181818182</v>
      </c>
      <c r="J75" s="97">
        <f t="shared" si="31"/>
        <v>4.9090909090909092</v>
      </c>
    </row>
    <row r="76" spans="1:10" ht="11.25">
      <c r="A76" s="145"/>
      <c r="B76" s="110" t="s">
        <v>60</v>
      </c>
      <c r="C76" s="76">
        <v>129</v>
      </c>
      <c r="D76" s="106">
        <v>41</v>
      </c>
      <c r="E76" s="106">
        <v>18</v>
      </c>
      <c r="F76" s="107">
        <v>17</v>
      </c>
      <c r="G76" s="107">
        <v>54</v>
      </c>
      <c r="H76" s="107">
        <v>21</v>
      </c>
      <c r="I76" s="107">
        <v>6</v>
      </c>
      <c r="J76" s="107">
        <v>5</v>
      </c>
    </row>
    <row r="77" spans="1:10" ht="11.25">
      <c r="A77" s="145"/>
      <c r="B77" s="92"/>
      <c r="C77" s="77">
        <v>100</v>
      </c>
      <c r="D77" s="97">
        <f>D76/$C$76*100</f>
        <v>31.782945736434108</v>
      </c>
      <c r="E77" s="97">
        <f t="shared" ref="E77:J77" si="32">E76/$C$76*100</f>
        <v>13.953488372093023</v>
      </c>
      <c r="F77" s="97">
        <f t="shared" si="32"/>
        <v>13.178294573643413</v>
      </c>
      <c r="G77" s="97">
        <f t="shared" si="32"/>
        <v>41.860465116279073</v>
      </c>
      <c r="H77" s="97">
        <f t="shared" si="32"/>
        <v>16.279069767441861</v>
      </c>
      <c r="I77" s="97">
        <f t="shared" si="32"/>
        <v>4.6511627906976747</v>
      </c>
      <c r="J77" s="97">
        <f t="shared" si="32"/>
        <v>3.8759689922480618</v>
      </c>
    </row>
    <row r="78" spans="1:10" ht="11.25">
      <c r="A78" s="145"/>
      <c r="B78" s="110" t="s">
        <v>61</v>
      </c>
      <c r="C78" s="102">
        <v>269</v>
      </c>
      <c r="D78" s="106">
        <v>68</v>
      </c>
      <c r="E78" s="106">
        <v>60</v>
      </c>
      <c r="F78" s="107">
        <v>29</v>
      </c>
      <c r="G78" s="107">
        <v>112</v>
      </c>
      <c r="H78" s="107">
        <v>31</v>
      </c>
      <c r="I78" s="107">
        <v>13</v>
      </c>
      <c r="J78" s="107">
        <v>13</v>
      </c>
    </row>
    <row r="79" spans="1:10" ht="11.25">
      <c r="A79" s="145"/>
      <c r="B79" s="92"/>
      <c r="C79" s="77">
        <v>100</v>
      </c>
      <c r="D79" s="97">
        <f>D78/$C$78*100</f>
        <v>25.278810408921931</v>
      </c>
      <c r="E79" s="97">
        <f t="shared" ref="E79:J79" si="33">E78/$C$78*100</f>
        <v>22.304832713754646</v>
      </c>
      <c r="F79" s="97">
        <f t="shared" si="33"/>
        <v>10.780669144981413</v>
      </c>
      <c r="G79" s="97">
        <f t="shared" si="33"/>
        <v>41.635687732342006</v>
      </c>
      <c r="H79" s="97">
        <f t="shared" si="33"/>
        <v>11.524163568773234</v>
      </c>
      <c r="I79" s="97">
        <f t="shared" si="33"/>
        <v>4.8327137546468402</v>
      </c>
      <c r="J79" s="97">
        <f t="shared" si="33"/>
        <v>4.8327137546468402</v>
      </c>
    </row>
    <row r="80" spans="1:10" ht="11.25">
      <c r="A80" s="145"/>
      <c r="B80" s="110" t="s">
        <v>62</v>
      </c>
      <c r="C80" s="76">
        <v>77</v>
      </c>
      <c r="D80" s="106">
        <v>20</v>
      </c>
      <c r="E80" s="106">
        <v>11</v>
      </c>
      <c r="F80" s="107">
        <v>9</v>
      </c>
      <c r="G80" s="107">
        <v>32</v>
      </c>
      <c r="H80" s="107">
        <v>8</v>
      </c>
      <c r="I80" s="107">
        <v>8</v>
      </c>
      <c r="J80" s="107">
        <v>4</v>
      </c>
    </row>
    <row r="81" spans="1:10" ht="11.25">
      <c r="A81" s="145"/>
      <c r="B81" s="92"/>
      <c r="C81" s="77">
        <v>100</v>
      </c>
      <c r="D81" s="97">
        <f>D80/$C$80*100</f>
        <v>25.97402597402597</v>
      </c>
      <c r="E81" s="97">
        <f t="shared" ref="E81:J81" si="34">E80/$C$80*100</f>
        <v>14.285714285714285</v>
      </c>
      <c r="F81" s="97">
        <f t="shared" si="34"/>
        <v>11.688311688311687</v>
      </c>
      <c r="G81" s="97">
        <f t="shared" si="34"/>
        <v>41.558441558441558</v>
      </c>
      <c r="H81" s="97">
        <f t="shared" si="34"/>
        <v>10.38961038961039</v>
      </c>
      <c r="I81" s="97">
        <f t="shared" si="34"/>
        <v>10.38961038961039</v>
      </c>
      <c r="J81" s="97">
        <f t="shared" si="34"/>
        <v>5.1948051948051948</v>
      </c>
    </row>
    <row r="82" spans="1:10" ht="11.25">
      <c r="A82" s="145"/>
      <c r="B82" s="110" t="s">
        <v>63</v>
      </c>
      <c r="C82" s="102">
        <v>830</v>
      </c>
      <c r="D82" s="106">
        <v>221</v>
      </c>
      <c r="E82" s="106">
        <v>155</v>
      </c>
      <c r="F82" s="107">
        <v>72</v>
      </c>
      <c r="G82" s="107">
        <v>339</v>
      </c>
      <c r="H82" s="107">
        <v>108</v>
      </c>
      <c r="I82" s="107">
        <v>66</v>
      </c>
      <c r="J82" s="107">
        <v>41</v>
      </c>
    </row>
    <row r="83" spans="1:10" ht="11.25">
      <c r="A83" s="145"/>
      <c r="B83" s="92"/>
      <c r="C83" s="77">
        <v>100</v>
      </c>
      <c r="D83" s="97">
        <f>D82/$C$82*100</f>
        <v>26.626506024096386</v>
      </c>
      <c r="E83" s="97">
        <f t="shared" ref="E83:J83" si="35">E82/$C$82*100</f>
        <v>18.674698795180721</v>
      </c>
      <c r="F83" s="97">
        <f t="shared" si="35"/>
        <v>8.6746987951807224</v>
      </c>
      <c r="G83" s="97">
        <f t="shared" si="35"/>
        <v>40.843373493975903</v>
      </c>
      <c r="H83" s="97">
        <f t="shared" si="35"/>
        <v>13.012048192771083</v>
      </c>
      <c r="I83" s="97">
        <f t="shared" si="35"/>
        <v>7.9518072289156621</v>
      </c>
      <c r="J83" s="97">
        <f t="shared" si="35"/>
        <v>4.9397590361445785</v>
      </c>
    </row>
    <row r="84" spans="1:10" ht="11.25">
      <c r="A84" s="145"/>
      <c r="B84" s="110" t="s">
        <v>64</v>
      </c>
      <c r="C84" s="76">
        <v>193</v>
      </c>
      <c r="D84" s="106">
        <v>52</v>
      </c>
      <c r="E84" s="106">
        <v>40</v>
      </c>
      <c r="F84" s="107">
        <v>18</v>
      </c>
      <c r="G84" s="107">
        <v>85</v>
      </c>
      <c r="H84" s="107">
        <v>22</v>
      </c>
      <c r="I84" s="107">
        <v>16</v>
      </c>
      <c r="J84" s="107">
        <v>11</v>
      </c>
    </row>
    <row r="85" spans="1:10" ht="11.25">
      <c r="A85" s="145"/>
      <c r="B85" s="92"/>
      <c r="C85" s="77">
        <v>100</v>
      </c>
      <c r="D85" s="97">
        <f>D84/$C$84*100</f>
        <v>26.94300518134715</v>
      </c>
      <c r="E85" s="97">
        <f t="shared" ref="E85:J85" si="36">E84/$C$84*100</f>
        <v>20.725388601036268</v>
      </c>
      <c r="F85" s="97">
        <f t="shared" si="36"/>
        <v>9.3264248704663206</v>
      </c>
      <c r="G85" s="97">
        <f t="shared" si="36"/>
        <v>44.041450777202073</v>
      </c>
      <c r="H85" s="97">
        <f t="shared" si="36"/>
        <v>11.398963730569948</v>
      </c>
      <c r="I85" s="97">
        <f t="shared" si="36"/>
        <v>8.2901554404145088</v>
      </c>
      <c r="J85" s="97">
        <f t="shared" si="36"/>
        <v>5.6994818652849739</v>
      </c>
    </row>
    <row r="86" spans="1:10" ht="11.25">
      <c r="A86" s="145"/>
      <c r="B86" s="108" t="s">
        <v>65</v>
      </c>
      <c r="C86" s="76">
        <v>661</v>
      </c>
      <c r="D86" s="106">
        <v>187</v>
      </c>
      <c r="E86" s="106">
        <v>136</v>
      </c>
      <c r="F86" s="107">
        <v>54</v>
      </c>
      <c r="G86" s="107">
        <v>256</v>
      </c>
      <c r="H86" s="107">
        <v>93</v>
      </c>
      <c r="I86" s="107">
        <v>53</v>
      </c>
      <c r="J86" s="107">
        <v>29</v>
      </c>
    </row>
    <row r="87" spans="1:10" ht="11.25">
      <c r="A87" s="145"/>
      <c r="B87" s="92"/>
      <c r="C87" s="77">
        <v>100</v>
      </c>
      <c r="D87" s="115">
        <f>D86/$C$86*100</f>
        <v>28.290468986384266</v>
      </c>
      <c r="E87" s="115">
        <f t="shared" ref="E87:J87" si="37">E86/$C$86*100</f>
        <v>20.574886535552196</v>
      </c>
      <c r="F87" s="115">
        <f t="shared" si="37"/>
        <v>8.1694402420574885</v>
      </c>
      <c r="G87" s="115">
        <f t="shared" si="37"/>
        <v>38.729198184568837</v>
      </c>
      <c r="H87" s="115">
        <f t="shared" si="37"/>
        <v>14.069591527987896</v>
      </c>
      <c r="I87" s="115">
        <f t="shared" si="37"/>
        <v>8.0181543116490168</v>
      </c>
      <c r="J87" s="115">
        <f t="shared" si="37"/>
        <v>4.3872919818456886</v>
      </c>
    </row>
    <row r="88" spans="1:10" ht="11.25">
      <c r="A88" s="145"/>
      <c r="B88" s="117" t="s">
        <v>66</v>
      </c>
      <c r="C88" s="76">
        <v>197</v>
      </c>
      <c r="D88" s="118">
        <v>60</v>
      </c>
      <c r="E88" s="118">
        <v>40</v>
      </c>
      <c r="F88" s="118">
        <v>23</v>
      </c>
      <c r="G88" s="118">
        <v>71</v>
      </c>
      <c r="H88" s="118">
        <v>20</v>
      </c>
      <c r="I88" s="118">
        <v>16</v>
      </c>
      <c r="J88" s="118">
        <v>11</v>
      </c>
    </row>
    <row r="89" spans="1:10" ht="11.25">
      <c r="A89" s="145"/>
      <c r="B89" s="92"/>
      <c r="C89" s="77">
        <v>100</v>
      </c>
      <c r="D89" s="97">
        <f>D88/$C$88*100</f>
        <v>30.456852791878177</v>
      </c>
      <c r="E89" s="97">
        <f t="shared" ref="E89:J89" si="38">E88/$C$88*100</f>
        <v>20.304568527918782</v>
      </c>
      <c r="F89" s="97">
        <f t="shared" si="38"/>
        <v>11.6751269035533</v>
      </c>
      <c r="G89" s="97">
        <f t="shared" si="38"/>
        <v>36.040609137055839</v>
      </c>
      <c r="H89" s="97">
        <f t="shared" si="38"/>
        <v>10.152284263959391</v>
      </c>
      <c r="I89" s="97">
        <f t="shared" si="38"/>
        <v>8.1218274111675122</v>
      </c>
      <c r="J89" s="97">
        <f t="shared" si="38"/>
        <v>5.5837563451776653</v>
      </c>
    </row>
    <row r="90" spans="1:10" ht="11.25">
      <c r="A90" s="145"/>
      <c r="B90" s="110" t="s">
        <v>49</v>
      </c>
      <c r="C90" s="102">
        <v>5</v>
      </c>
      <c r="D90" s="106">
        <v>2</v>
      </c>
      <c r="E90" s="106">
        <v>0</v>
      </c>
      <c r="F90" s="107">
        <v>0</v>
      </c>
      <c r="G90" s="107">
        <v>2</v>
      </c>
      <c r="H90" s="107">
        <v>3</v>
      </c>
      <c r="I90" s="107">
        <v>1</v>
      </c>
      <c r="J90" s="107">
        <v>0</v>
      </c>
    </row>
    <row r="91" spans="1:10" ht="11.25">
      <c r="A91" s="145"/>
      <c r="B91" s="92"/>
      <c r="C91" s="77">
        <v>100</v>
      </c>
      <c r="D91" s="97">
        <f>D90/$C$90*100</f>
        <v>40</v>
      </c>
      <c r="E91" s="97">
        <f t="shared" ref="E91:J91" si="39">E90/$C$90*100</f>
        <v>0</v>
      </c>
      <c r="F91" s="97">
        <f t="shared" si="39"/>
        <v>0</v>
      </c>
      <c r="G91" s="97">
        <f t="shared" si="39"/>
        <v>40</v>
      </c>
      <c r="H91" s="97">
        <f t="shared" si="39"/>
        <v>60</v>
      </c>
      <c r="I91" s="97">
        <f t="shared" si="39"/>
        <v>20</v>
      </c>
      <c r="J91" s="97">
        <f t="shared" si="39"/>
        <v>0</v>
      </c>
    </row>
    <row r="92" spans="1:10" ht="11.25">
      <c r="A92" s="145"/>
      <c r="B92" s="110" t="s">
        <v>67</v>
      </c>
      <c r="C92" s="76">
        <v>29</v>
      </c>
      <c r="D92" s="106">
        <v>9</v>
      </c>
      <c r="E92" s="106">
        <v>2</v>
      </c>
      <c r="F92" s="107">
        <v>2</v>
      </c>
      <c r="G92" s="107">
        <v>13</v>
      </c>
      <c r="H92" s="107">
        <v>4</v>
      </c>
      <c r="I92" s="107">
        <v>3</v>
      </c>
      <c r="J92" s="107">
        <v>3</v>
      </c>
    </row>
    <row r="93" spans="1:10" ht="11.25">
      <c r="A93" s="145"/>
      <c r="B93" s="92"/>
      <c r="C93" s="77">
        <v>100</v>
      </c>
      <c r="D93" s="97">
        <f>D92/$C$92*100</f>
        <v>31.03448275862069</v>
      </c>
      <c r="E93" s="97">
        <f t="shared" ref="E93:J93" si="40">E92/$C$92*100</f>
        <v>6.8965517241379306</v>
      </c>
      <c r="F93" s="97">
        <f t="shared" si="40"/>
        <v>6.8965517241379306</v>
      </c>
      <c r="G93" s="97">
        <f t="shared" si="40"/>
        <v>44.827586206896555</v>
      </c>
      <c r="H93" s="97">
        <f t="shared" si="40"/>
        <v>13.793103448275861</v>
      </c>
      <c r="I93" s="97">
        <f t="shared" si="40"/>
        <v>10.344827586206897</v>
      </c>
      <c r="J93" s="97">
        <f t="shared" si="40"/>
        <v>10.344827586206897</v>
      </c>
    </row>
    <row r="94" spans="1:10" ht="11.25">
      <c r="A94" s="145"/>
      <c r="B94" s="110" t="s">
        <v>68</v>
      </c>
      <c r="C94" s="102">
        <v>6</v>
      </c>
      <c r="D94" s="106">
        <v>2</v>
      </c>
      <c r="E94" s="106">
        <v>0</v>
      </c>
      <c r="F94" s="107">
        <v>2</v>
      </c>
      <c r="G94" s="107">
        <v>3</v>
      </c>
      <c r="H94" s="107">
        <v>0</v>
      </c>
      <c r="I94" s="107">
        <v>1</v>
      </c>
      <c r="J94" s="107">
        <v>1</v>
      </c>
    </row>
    <row r="95" spans="1:10" ht="11.25">
      <c r="A95" s="146"/>
      <c r="B95" s="94"/>
      <c r="C95" s="75">
        <v>100</v>
      </c>
      <c r="D95" s="109">
        <f>D94/$C$94*100</f>
        <v>33.333333333333329</v>
      </c>
      <c r="E95" s="109">
        <f t="shared" ref="E95:J95" si="41">E94/$C$94*100</f>
        <v>0</v>
      </c>
      <c r="F95" s="109">
        <f t="shared" si="41"/>
        <v>33.333333333333329</v>
      </c>
      <c r="G95" s="109">
        <f t="shared" si="41"/>
        <v>50</v>
      </c>
      <c r="H95" s="109">
        <f t="shared" si="41"/>
        <v>0</v>
      </c>
      <c r="I95" s="109">
        <f t="shared" si="41"/>
        <v>16.666666666666664</v>
      </c>
      <c r="J95" s="109">
        <f t="shared" si="41"/>
        <v>16.666666666666664</v>
      </c>
    </row>
  </sheetData>
  <mergeCells count="6">
    <mergeCell ref="A72:A95"/>
    <mergeCell ref="A4:K4"/>
    <mergeCell ref="A12:A17"/>
    <mergeCell ref="A18:A31"/>
    <mergeCell ref="A32:A53"/>
    <mergeCell ref="A54:A71"/>
  </mergeCells>
  <phoneticPr fontId="5"/>
  <pageMargins left="1.5748031496062993" right="0.19685039370078741" top="0.19685039370078741" bottom="0.27559055118110237" header="0.31496062992125984" footer="0.23622047244094491"/>
  <pageSetup paperSize="9" orientation="portrait" useFirstPageNumber="1" r:id="rId1"/>
  <rowBreaks count="1" manualBreakCount="1">
    <brk id="53"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V95"/>
  <sheetViews>
    <sheetView showGridLines="0" view="pageBreakPreview" zoomScaleNormal="85" zoomScaleSheetLayoutView="100" workbookViewId="0"/>
  </sheetViews>
  <sheetFormatPr defaultRowHeight="13.5"/>
  <cols>
    <col min="1" max="1" width="4.25" style="1" customWidth="1"/>
    <col min="2" max="2" width="22.625" style="1" customWidth="1"/>
    <col min="3" max="3" width="5" style="33" customWidth="1"/>
    <col min="4" max="6" width="6.625" style="1" customWidth="1"/>
    <col min="7" max="10" width="4.625" style="2" customWidth="1"/>
    <col min="16" max="16" width="9" style="128"/>
    <col min="23" max="23" width="9" style="128"/>
    <col min="29" max="29" width="9" style="128"/>
    <col min="36" max="36" width="9" style="128"/>
    <col min="43" max="43" width="9" style="128"/>
    <col min="49" max="49" width="9" style="128"/>
    <col min="56" max="56" width="9" style="128"/>
    <col min="63" max="63" width="9" style="128"/>
    <col min="74" max="74" width="9" style="128"/>
    <col min="86" max="86" width="9" style="128"/>
    <col min="98" max="98" width="9" style="128"/>
    <col min="108" max="108" width="9" style="128"/>
    <col min="116" max="116" width="9" style="128"/>
    <col min="123" max="123" width="9" style="128"/>
    <col min="131" max="131" width="9" style="128"/>
    <col min="132" max="16384" width="9" style="2"/>
  </cols>
  <sheetData>
    <row r="1" spans="1:143" ht="22.5" customHeight="1" thickBot="1">
      <c r="A1" s="6" t="s">
        <v>73</v>
      </c>
      <c r="B1" s="5"/>
      <c r="C1" s="32"/>
      <c r="D1" s="2"/>
      <c r="E1" s="5"/>
      <c r="F1" s="2"/>
    </row>
    <row r="2" spans="1:143" ht="11.25" customHeight="1">
      <c r="D2" s="79"/>
      <c r="F2" s="79"/>
    </row>
    <row r="3" spans="1:143" ht="11.25" customHeight="1">
      <c r="D3" s="2"/>
      <c r="F3" s="2"/>
    </row>
    <row r="4" spans="1:143" ht="11.25" customHeight="1">
      <c r="A4" s="120" t="s">
        <v>74</v>
      </c>
      <c r="B4" s="2"/>
      <c r="C4" s="84"/>
      <c r="D4" s="2"/>
      <c r="E4" s="2"/>
      <c r="F4" s="2"/>
    </row>
    <row r="5" spans="1:143">
      <c r="B5" s="83"/>
      <c r="C5" s="84"/>
      <c r="D5" s="2"/>
      <c r="E5" s="78"/>
      <c r="F5" s="2"/>
      <c r="P5" s="129"/>
      <c r="W5" s="129"/>
      <c r="AC5" s="129"/>
      <c r="AJ5" s="129"/>
      <c r="AQ5" s="129"/>
      <c r="AW5" s="129"/>
      <c r="BD5" s="129"/>
      <c r="BK5" s="129"/>
      <c r="BV5" s="129"/>
      <c r="CH5" s="129"/>
      <c r="CT5" s="129"/>
      <c r="DD5" s="129"/>
      <c r="DL5" s="129"/>
      <c r="DS5" s="129"/>
      <c r="EA5" s="129"/>
    </row>
    <row r="6" spans="1:143">
      <c r="B6" s="83"/>
      <c r="C6" s="84"/>
      <c r="D6" s="2"/>
      <c r="E6" s="78"/>
      <c r="F6" s="2"/>
      <c r="P6" s="130"/>
      <c r="W6" s="130"/>
      <c r="AC6" s="130"/>
      <c r="AJ6" s="130"/>
      <c r="AQ6" s="130"/>
      <c r="AW6" s="130"/>
      <c r="BD6" s="130"/>
      <c r="BK6" s="130"/>
      <c r="BV6" s="130"/>
      <c r="CH6" s="130"/>
      <c r="CT6" s="130"/>
      <c r="DD6" s="130"/>
      <c r="DL6" s="130"/>
      <c r="DS6" s="130"/>
      <c r="EA6" s="130"/>
    </row>
    <row r="7" spans="1:143">
      <c r="A7" s="2"/>
      <c r="B7" s="83"/>
      <c r="C7" s="84"/>
      <c r="D7" s="81"/>
      <c r="E7" s="80"/>
      <c r="F7" s="81"/>
      <c r="P7" s="131"/>
      <c r="W7" s="131"/>
      <c r="AC7" s="131"/>
      <c r="AJ7" s="131"/>
      <c r="AQ7" s="131"/>
      <c r="AW7" s="131"/>
      <c r="BD7" s="131"/>
      <c r="BK7" s="131"/>
      <c r="BV7" s="131"/>
      <c r="CH7" s="131"/>
      <c r="CT7" s="131"/>
      <c r="DD7" s="131"/>
      <c r="DL7" s="131"/>
      <c r="DS7" s="131"/>
      <c r="EA7" s="131"/>
    </row>
    <row r="8" spans="1:143" ht="24" customHeight="1">
      <c r="A8" s="2"/>
      <c r="B8" s="61"/>
      <c r="D8" s="111"/>
      <c r="E8" s="112"/>
      <c r="F8" s="113"/>
      <c r="P8" s="130"/>
      <c r="W8" s="130"/>
      <c r="AC8" s="130"/>
      <c r="AJ8" s="130"/>
      <c r="AQ8" s="130"/>
      <c r="AW8" s="130"/>
      <c r="BD8" s="130"/>
      <c r="BK8" s="130"/>
      <c r="BV8" s="130"/>
      <c r="CH8" s="130"/>
      <c r="CT8" s="130"/>
      <c r="DD8" s="130"/>
      <c r="DL8" s="130"/>
      <c r="DS8" s="130"/>
      <c r="EA8" s="130"/>
    </row>
    <row r="9" spans="1:143" s="4" customFormat="1" ht="98.25" customHeight="1">
      <c r="A9" s="74" t="s">
        <v>11</v>
      </c>
      <c r="B9" s="3"/>
      <c r="C9" s="62" t="s">
        <v>10</v>
      </c>
      <c r="D9" s="121" t="s">
        <v>75</v>
      </c>
      <c r="E9" s="121" t="s">
        <v>76</v>
      </c>
      <c r="F9" s="121" t="s">
        <v>77</v>
      </c>
      <c r="P9" s="131"/>
      <c r="W9" s="131"/>
      <c r="AC9" s="131"/>
      <c r="AJ9" s="131"/>
      <c r="AQ9" s="131"/>
      <c r="AW9" s="131"/>
      <c r="BD9" s="131"/>
      <c r="BK9" s="131"/>
      <c r="BV9" s="131"/>
      <c r="CH9" s="131"/>
      <c r="CT9" s="131"/>
      <c r="DD9" s="131"/>
      <c r="DL9" s="131"/>
      <c r="DS9" s="131"/>
      <c r="EA9" s="131"/>
    </row>
    <row r="10" spans="1:143" s="37" customFormat="1" ht="12" customHeight="1">
      <c r="A10" s="34"/>
      <c r="B10" s="35" t="s">
        <v>7</v>
      </c>
      <c r="C10" s="101">
        <v>2517</v>
      </c>
      <c r="D10" s="104">
        <v>2340</v>
      </c>
      <c r="E10" s="104">
        <v>156</v>
      </c>
      <c r="F10" s="104">
        <v>21</v>
      </c>
      <c r="P10" s="130"/>
      <c r="W10" s="130"/>
      <c r="AC10" s="130"/>
      <c r="AJ10" s="130"/>
      <c r="AQ10" s="130"/>
      <c r="AW10" s="130"/>
      <c r="BD10" s="130"/>
      <c r="BK10" s="130"/>
      <c r="BV10" s="130"/>
      <c r="CH10" s="130"/>
      <c r="CT10" s="130"/>
      <c r="DD10" s="130"/>
      <c r="DL10" s="130"/>
      <c r="DS10" s="130"/>
      <c r="EA10" s="130"/>
    </row>
    <row r="11" spans="1:143" s="39" customFormat="1" ht="12" customHeight="1">
      <c r="A11" s="38"/>
      <c r="B11" s="82"/>
      <c r="C11" s="75">
        <v>100</v>
      </c>
      <c r="D11" s="58">
        <f>D10/$C$10*100</f>
        <v>92.967818831942793</v>
      </c>
      <c r="E11" s="58">
        <f>E10/$C$10*100</f>
        <v>6.1978545887961856</v>
      </c>
      <c r="F11" s="109">
        <f>F10/$C$10*100</f>
        <v>0.83432657926102505</v>
      </c>
      <c r="P11" s="131"/>
      <c r="W11" s="131"/>
      <c r="AC11" s="131"/>
      <c r="AJ11" s="131"/>
      <c r="AQ11" s="131"/>
      <c r="AW11" s="131"/>
      <c r="BD11" s="131"/>
      <c r="BK11" s="131"/>
      <c r="BV11" s="131"/>
      <c r="CH11" s="131"/>
      <c r="CT11" s="131"/>
      <c r="DD11" s="131"/>
      <c r="DL11" s="131"/>
      <c r="DS11" s="131"/>
      <c r="EA11" s="131"/>
    </row>
    <row r="12" spans="1:143" s="37" customFormat="1" ht="12" customHeight="1">
      <c r="A12" s="141" t="s">
        <v>18</v>
      </c>
      <c r="B12" s="86" t="s">
        <v>8</v>
      </c>
      <c r="C12" s="101">
        <v>986</v>
      </c>
      <c r="D12" s="85">
        <v>921</v>
      </c>
      <c r="E12" s="85">
        <v>58</v>
      </c>
      <c r="F12" s="36">
        <v>7</v>
      </c>
      <c r="P12" s="130"/>
      <c r="W12" s="130"/>
      <c r="AC12" s="130"/>
      <c r="AJ12" s="130"/>
      <c r="AQ12" s="130"/>
      <c r="AW12" s="130"/>
      <c r="BD12" s="130"/>
      <c r="BK12" s="130"/>
      <c r="BV12" s="130"/>
      <c r="CH12" s="130"/>
      <c r="CT12" s="130"/>
      <c r="DD12" s="130"/>
      <c r="DL12" s="130"/>
      <c r="DS12" s="130"/>
      <c r="EA12" s="130"/>
    </row>
    <row r="13" spans="1:143" s="39" customFormat="1" ht="12" customHeight="1">
      <c r="A13" s="142"/>
      <c r="B13" s="89"/>
      <c r="C13" s="76">
        <v>100</v>
      </c>
      <c r="D13" s="114">
        <f>D12/$C$12*100</f>
        <v>93.407707910750503</v>
      </c>
      <c r="E13" s="114">
        <f>E12/$C$12*100</f>
        <v>5.8823529411764701</v>
      </c>
      <c r="F13" s="115">
        <f>F12/$C$12*100</f>
        <v>0.70993914807302227</v>
      </c>
      <c r="P13" s="131"/>
      <c r="W13" s="131"/>
      <c r="AC13" s="131"/>
      <c r="AJ13" s="131"/>
      <c r="AQ13" s="131"/>
      <c r="AW13" s="131"/>
      <c r="BD13" s="131"/>
      <c r="BK13" s="131"/>
      <c r="BV13" s="131"/>
      <c r="CH13" s="131"/>
      <c r="CT13" s="131"/>
      <c r="DD13" s="131"/>
      <c r="DL13" s="131"/>
      <c r="DS13" s="131"/>
      <c r="EA13" s="131"/>
    </row>
    <row r="14" spans="1:143" s="37" customFormat="1" ht="12" customHeight="1">
      <c r="A14" s="142"/>
      <c r="B14" s="88" t="s">
        <v>9</v>
      </c>
      <c r="C14" s="102">
        <v>1513</v>
      </c>
      <c r="D14" s="98">
        <v>1404</v>
      </c>
      <c r="E14" s="98">
        <v>97</v>
      </c>
      <c r="F14" s="40">
        <v>12</v>
      </c>
      <c r="P14" s="131"/>
      <c r="W14" s="131"/>
      <c r="AC14" s="131"/>
      <c r="AJ14" s="131"/>
      <c r="AQ14" s="131"/>
      <c r="AW14" s="131"/>
      <c r="BD14" s="131"/>
      <c r="BK14" s="131"/>
      <c r="BV14" s="131"/>
      <c r="CH14" s="131"/>
      <c r="CT14" s="131"/>
      <c r="DD14" s="131"/>
      <c r="DL14" s="131"/>
      <c r="DS14" s="131"/>
      <c r="EA14" s="131"/>
    </row>
    <row r="15" spans="1:143" s="39" customFormat="1" ht="12" customHeight="1">
      <c r="A15" s="142"/>
      <c r="B15" s="87"/>
      <c r="C15" s="77">
        <v>100</v>
      </c>
      <c r="D15" s="116">
        <f>D14/$C$14*100</f>
        <v>92.795769993390621</v>
      </c>
      <c r="E15" s="116">
        <f>E14/$C$14*100</f>
        <v>6.4111037673496369</v>
      </c>
      <c r="F15" s="97">
        <f>F14/$C$14*100</f>
        <v>0.7931262392597489</v>
      </c>
      <c r="P15" s="131"/>
      <c r="W15" s="131"/>
      <c r="AC15" s="131"/>
      <c r="AJ15" s="131"/>
      <c r="AQ15" s="131"/>
      <c r="AW15" s="131"/>
      <c r="BD15" s="131"/>
      <c r="BK15" s="131"/>
      <c r="BV15" s="131"/>
      <c r="CH15" s="131"/>
      <c r="CT15" s="131"/>
      <c r="DD15" s="131"/>
      <c r="DL15" s="131"/>
      <c r="DS15" s="131"/>
      <c r="EA15" s="131"/>
    </row>
    <row r="16" spans="1:143" s="37" customFormat="1" ht="12" customHeight="1">
      <c r="A16" s="142"/>
      <c r="B16" s="91" t="s">
        <v>13</v>
      </c>
      <c r="C16" s="76">
        <v>18</v>
      </c>
      <c r="D16" s="96">
        <v>15</v>
      </c>
      <c r="E16" s="96">
        <v>1</v>
      </c>
      <c r="F16" s="41">
        <v>2</v>
      </c>
      <c r="P16" s="131"/>
      <c r="W16" s="131"/>
      <c r="AC16" s="131"/>
      <c r="AJ16" s="131"/>
      <c r="AQ16" s="131"/>
      <c r="AW16" s="131"/>
      <c r="BD16" s="131"/>
      <c r="BK16" s="131"/>
      <c r="BV16" s="131"/>
      <c r="CH16" s="131"/>
      <c r="CT16" s="131"/>
      <c r="DD16" s="131"/>
      <c r="DL16" s="131"/>
      <c r="DS16" s="131"/>
      <c r="EA16" s="131"/>
      <c r="EB16" s="66"/>
      <c r="EC16" s="66"/>
      <c r="ED16" s="66"/>
      <c r="EE16" s="66"/>
      <c r="EF16" s="66"/>
      <c r="EG16" s="66"/>
      <c r="EH16" s="66"/>
      <c r="EI16" s="66"/>
      <c r="EJ16" s="66"/>
      <c r="EK16" s="66"/>
      <c r="EL16" s="66"/>
      <c r="EM16" s="66"/>
    </row>
    <row r="17" spans="1:148" s="39" customFormat="1" ht="12" customHeight="1">
      <c r="A17" s="143"/>
      <c r="B17" s="90"/>
      <c r="C17" s="75">
        <v>100</v>
      </c>
      <c r="D17" s="58">
        <f>D16/$C$16*100</f>
        <v>83.333333333333343</v>
      </c>
      <c r="E17" s="58">
        <f>E16/$C$16*100</f>
        <v>5.5555555555555554</v>
      </c>
      <c r="F17" s="109">
        <f>F16/$C$16*100</f>
        <v>11.111111111111111</v>
      </c>
      <c r="P17" s="131"/>
      <c r="W17" s="131"/>
      <c r="AC17" s="131"/>
      <c r="AJ17" s="131"/>
      <c r="AQ17" s="131"/>
      <c r="AW17" s="131"/>
      <c r="BD17" s="131"/>
      <c r="BK17" s="131"/>
      <c r="BV17" s="131"/>
      <c r="CH17" s="131"/>
      <c r="CT17" s="131"/>
      <c r="DD17" s="131"/>
      <c r="DL17" s="131"/>
      <c r="DS17" s="131"/>
      <c r="EA17" s="131"/>
    </row>
    <row r="18" spans="1:148" s="66" customFormat="1" ht="12" customHeight="1">
      <c r="A18" s="142" t="s">
        <v>19</v>
      </c>
      <c r="B18" s="88" t="s">
        <v>55</v>
      </c>
      <c r="C18" s="102">
        <v>188</v>
      </c>
      <c r="D18" s="96">
        <v>138</v>
      </c>
      <c r="E18" s="96">
        <v>49</v>
      </c>
      <c r="F18" s="41">
        <v>1</v>
      </c>
      <c r="P18" s="131"/>
      <c r="W18" s="131"/>
      <c r="AC18" s="131"/>
      <c r="AJ18" s="131"/>
      <c r="AQ18" s="131"/>
      <c r="AW18" s="131"/>
      <c r="BD18" s="131"/>
      <c r="BK18" s="131"/>
      <c r="BV18" s="131"/>
      <c r="CH18" s="131"/>
      <c r="CT18" s="131"/>
      <c r="DD18" s="131"/>
      <c r="DL18" s="131"/>
      <c r="DS18" s="131"/>
      <c r="EA18" s="131"/>
    </row>
    <row r="19" spans="1:148" s="39" customFormat="1" ht="12" customHeight="1">
      <c r="A19" s="142"/>
      <c r="B19" s="87"/>
      <c r="C19" s="77">
        <v>100</v>
      </c>
      <c r="D19" s="97">
        <f>D18/$C$18*100</f>
        <v>73.40425531914893</v>
      </c>
      <c r="E19" s="97">
        <f>E18/$C$18*100</f>
        <v>26.063829787234045</v>
      </c>
      <c r="F19" s="97">
        <f>F18/$C$18*100</f>
        <v>0.53191489361702127</v>
      </c>
      <c r="P19" s="131"/>
      <c r="W19" s="131"/>
      <c r="AC19" s="131"/>
      <c r="AJ19" s="131"/>
      <c r="AQ19" s="131"/>
      <c r="AW19" s="131"/>
      <c r="BD19" s="131"/>
      <c r="BK19" s="131"/>
      <c r="BV19" s="131"/>
      <c r="CH19" s="131"/>
      <c r="CT19" s="131"/>
      <c r="DD19" s="131"/>
      <c r="DL19" s="131"/>
      <c r="DS19" s="131"/>
      <c r="EA19" s="131"/>
    </row>
    <row r="20" spans="1:148" s="66" customFormat="1" ht="12" customHeight="1">
      <c r="A20" s="142"/>
      <c r="B20" s="88" t="s">
        <v>14</v>
      </c>
      <c r="C20" s="102">
        <v>262</v>
      </c>
      <c r="D20" s="96">
        <v>227</v>
      </c>
      <c r="E20" s="96">
        <v>35</v>
      </c>
      <c r="F20" s="41">
        <v>0</v>
      </c>
      <c r="P20" s="130"/>
      <c r="W20" s="130"/>
      <c r="AC20" s="130"/>
      <c r="AJ20" s="130"/>
      <c r="AQ20" s="130"/>
      <c r="AW20" s="130"/>
      <c r="BD20" s="130"/>
      <c r="BK20" s="130"/>
      <c r="BV20" s="130"/>
      <c r="CH20" s="130"/>
      <c r="CT20" s="130"/>
      <c r="DD20" s="130"/>
      <c r="DL20" s="130"/>
      <c r="DS20" s="130"/>
      <c r="EA20" s="130"/>
    </row>
    <row r="21" spans="1:148" s="39" customFormat="1" ht="12" customHeight="1">
      <c r="A21" s="142"/>
      <c r="B21" s="87"/>
      <c r="C21" s="77">
        <v>100</v>
      </c>
      <c r="D21" s="97">
        <f>D20/$C$20*100</f>
        <v>86.641221374045813</v>
      </c>
      <c r="E21" s="97">
        <f>E20/$C$20*100</f>
        <v>13.358778625954198</v>
      </c>
      <c r="F21" s="97">
        <f>F20/$C$20*100</f>
        <v>0</v>
      </c>
      <c r="P21" s="131"/>
      <c r="W21" s="131"/>
      <c r="AC21" s="131"/>
      <c r="AJ21" s="131"/>
      <c r="AQ21" s="131"/>
      <c r="AW21" s="131"/>
      <c r="BD21" s="131"/>
      <c r="BK21" s="131"/>
      <c r="BV21" s="131"/>
      <c r="CH21" s="131"/>
      <c r="CT21" s="131"/>
      <c r="DD21" s="131"/>
      <c r="DL21" s="131"/>
      <c r="DS21" s="131"/>
      <c r="EA21" s="131"/>
    </row>
    <row r="22" spans="1:148" s="66" customFormat="1" ht="12" customHeight="1">
      <c r="A22" s="142"/>
      <c r="B22" s="91" t="s">
        <v>15</v>
      </c>
      <c r="C22" s="102">
        <v>406</v>
      </c>
      <c r="D22" s="98">
        <v>384</v>
      </c>
      <c r="E22" s="98">
        <v>21</v>
      </c>
      <c r="F22" s="40">
        <v>1</v>
      </c>
      <c r="P22" s="131"/>
      <c r="W22" s="131"/>
      <c r="AC22" s="131"/>
      <c r="AJ22" s="131"/>
      <c r="AQ22" s="131"/>
      <c r="AW22" s="131"/>
      <c r="BD22" s="131"/>
      <c r="BK22" s="131"/>
      <c r="BV22" s="131"/>
      <c r="CH22" s="131"/>
      <c r="CT22" s="131"/>
      <c r="DD22" s="131"/>
      <c r="DL22" s="131"/>
      <c r="DS22" s="131"/>
      <c r="EA22" s="131"/>
    </row>
    <row r="23" spans="1:148" s="39" customFormat="1" ht="12" customHeight="1">
      <c r="A23" s="142"/>
      <c r="B23" s="87"/>
      <c r="C23" s="76">
        <v>100</v>
      </c>
      <c r="D23" s="97">
        <f>D22/$C$22*100</f>
        <v>94.581280788177338</v>
      </c>
      <c r="E23" s="97">
        <f>E22/$C$22*100</f>
        <v>5.1724137931034484</v>
      </c>
      <c r="F23" s="97">
        <f>F22/$C$22*100</f>
        <v>0.24630541871921183</v>
      </c>
      <c r="P23" s="131"/>
      <c r="W23" s="131"/>
      <c r="AC23" s="131"/>
      <c r="AJ23" s="131"/>
      <c r="AQ23" s="131"/>
      <c r="AW23" s="131"/>
      <c r="BD23" s="131"/>
      <c r="BK23" s="131"/>
      <c r="BV23" s="131"/>
      <c r="CH23" s="131"/>
      <c r="CT23" s="131"/>
      <c r="DD23" s="131"/>
      <c r="DL23" s="131"/>
      <c r="DS23" s="131"/>
      <c r="EA23" s="131"/>
    </row>
    <row r="24" spans="1:148" s="66" customFormat="1" ht="12" customHeight="1">
      <c r="A24" s="142"/>
      <c r="B24" s="88" t="s">
        <v>16</v>
      </c>
      <c r="C24" s="102">
        <v>451</v>
      </c>
      <c r="D24" s="96">
        <v>427</v>
      </c>
      <c r="E24" s="96">
        <v>24</v>
      </c>
      <c r="F24" s="41">
        <v>0</v>
      </c>
      <c r="P24" s="131"/>
      <c r="W24" s="131"/>
      <c r="AC24" s="131"/>
      <c r="AJ24" s="131"/>
      <c r="AQ24" s="131"/>
      <c r="AW24" s="131"/>
      <c r="BD24" s="131"/>
      <c r="BK24" s="131"/>
      <c r="BV24" s="131"/>
      <c r="CH24" s="131"/>
      <c r="CT24" s="131"/>
      <c r="DD24" s="131"/>
      <c r="DL24" s="131"/>
      <c r="DS24" s="131"/>
      <c r="EA24" s="131"/>
      <c r="EN24" s="37"/>
      <c r="EO24" s="37"/>
      <c r="EP24" s="37"/>
      <c r="EQ24" s="37"/>
      <c r="ER24" s="37"/>
    </row>
    <row r="25" spans="1:148" s="39" customFormat="1" ht="12" customHeight="1">
      <c r="A25" s="142"/>
      <c r="B25" s="87"/>
      <c r="C25" s="77">
        <v>100</v>
      </c>
      <c r="D25" s="97">
        <f>D24/$C$24*100</f>
        <v>94.678492239467843</v>
      </c>
      <c r="E25" s="97">
        <f>E24/$C$24*100</f>
        <v>5.3215077605321506</v>
      </c>
      <c r="F25" s="97">
        <f>F24/$C$24*100</f>
        <v>0</v>
      </c>
      <c r="P25" s="131"/>
      <c r="W25" s="131"/>
      <c r="AC25" s="131"/>
      <c r="AJ25" s="131"/>
      <c r="AQ25" s="131"/>
      <c r="AW25" s="131"/>
      <c r="BD25" s="131"/>
      <c r="BK25" s="131"/>
      <c r="BV25" s="131"/>
      <c r="CH25" s="131"/>
      <c r="CT25" s="131"/>
      <c r="DD25" s="131"/>
      <c r="DL25" s="131"/>
      <c r="DS25" s="131"/>
      <c r="EA25" s="131"/>
    </row>
    <row r="26" spans="1:148" s="66" customFormat="1" ht="12" customHeight="1">
      <c r="A26" s="142"/>
      <c r="B26" s="88" t="s">
        <v>17</v>
      </c>
      <c r="C26" s="102">
        <v>554</v>
      </c>
      <c r="D26" s="98">
        <v>536</v>
      </c>
      <c r="E26" s="98">
        <v>14</v>
      </c>
      <c r="F26" s="40">
        <v>4</v>
      </c>
      <c r="P26" s="131"/>
      <c r="W26" s="131"/>
      <c r="AC26" s="131"/>
      <c r="AJ26" s="131"/>
      <c r="AQ26" s="131"/>
      <c r="AW26" s="131"/>
      <c r="BD26" s="131"/>
      <c r="BK26" s="131"/>
      <c r="BV26" s="131"/>
      <c r="CH26" s="131"/>
      <c r="CT26" s="131"/>
      <c r="DD26" s="131"/>
      <c r="DL26" s="131"/>
      <c r="DS26" s="131"/>
      <c r="EA26" s="131"/>
    </row>
    <row r="27" spans="1:148" s="39" customFormat="1" ht="12" customHeight="1">
      <c r="A27" s="142"/>
      <c r="B27" s="87"/>
      <c r="C27" s="76">
        <v>100</v>
      </c>
      <c r="D27" s="97">
        <f>D26/$C$26*100</f>
        <v>96.750902527075809</v>
      </c>
      <c r="E27" s="97">
        <f>E26/$C$26*100</f>
        <v>2.5270758122743682</v>
      </c>
      <c r="F27" s="97">
        <f>F26/$C$26*100</f>
        <v>0.72202166064981954</v>
      </c>
      <c r="P27" s="131"/>
      <c r="W27" s="131"/>
      <c r="AC27" s="131"/>
      <c r="AJ27" s="131"/>
      <c r="AQ27" s="131"/>
      <c r="AW27" s="131"/>
      <c r="BD27" s="131"/>
      <c r="BK27" s="131"/>
      <c r="BV27" s="131"/>
      <c r="CH27" s="131"/>
      <c r="CT27" s="131"/>
      <c r="DD27" s="131"/>
      <c r="DL27" s="131"/>
      <c r="DS27" s="131"/>
      <c r="EA27" s="131"/>
    </row>
    <row r="28" spans="1:148" s="37" customFormat="1" ht="12" customHeight="1">
      <c r="A28" s="142"/>
      <c r="B28" s="91" t="s">
        <v>56</v>
      </c>
      <c r="C28" s="102">
        <v>639</v>
      </c>
      <c r="D28" s="98">
        <v>613</v>
      </c>
      <c r="E28" s="98">
        <v>12</v>
      </c>
      <c r="F28" s="40">
        <v>14</v>
      </c>
      <c r="P28" s="131"/>
      <c r="W28" s="131"/>
      <c r="AC28" s="131"/>
      <c r="AJ28" s="131"/>
      <c r="AQ28" s="131"/>
      <c r="AW28" s="131"/>
      <c r="BD28" s="131"/>
      <c r="BK28" s="131"/>
      <c r="BV28" s="131"/>
      <c r="CH28" s="131"/>
      <c r="CT28" s="131"/>
      <c r="DD28" s="131"/>
      <c r="DL28" s="131"/>
      <c r="DS28" s="131"/>
      <c r="EA28" s="131"/>
      <c r="EB28" s="66"/>
      <c r="EC28" s="66"/>
      <c r="ED28" s="66"/>
      <c r="EE28" s="66"/>
      <c r="EF28" s="66"/>
      <c r="EG28" s="66"/>
      <c r="EH28" s="66"/>
      <c r="EI28" s="66"/>
      <c r="EJ28" s="66"/>
      <c r="EK28" s="66"/>
      <c r="EL28" s="66"/>
      <c r="EM28" s="66"/>
      <c r="EN28" s="66"/>
      <c r="EO28" s="66"/>
      <c r="EP28" s="66"/>
      <c r="EQ28" s="66"/>
      <c r="ER28" s="66"/>
    </row>
    <row r="29" spans="1:148" s="39" customFormat="1" ht="12" customHeight="1">
      <c r="A29" s="142"/>
      <c r="B29" s="87"/>
      <c r="C29" s="77">
        <v>100</v>
      </c>
      <c r="D29" s="97">
        <f>D28/$C$28*100</f>
        <v>95.931142410015653</v>
      </c>
      <c r="E29" s="97">
        <f>E28/$C$28*100</f>
        <v>1.8779342723004695</v>
      </c>
      <c r="F29" s="97">
        <f>F28/$C$28*100</f>
        <v>2.1909233176838812</v>
      </c>
      <c r="P29" s="131"/>
      <c r="W29" s="131"/>
      <c r="AC29" s="131"/>
      <c r="AJ29" s="131"/>
      <c r="AQ29" s="131"/>
      <c r="AW29" s="131"/>
      <c r="BD29" s="131"/>
      <c r="BK29" s="131"/>
      <c r="BV29" s="131"/>
      <c r="CH29" s="131"/>
      <c r="CT29" s="131"/>
      <c r="DD29" s="131"/>
      <c r="DL29" s="131"/>
      <c r="DS29" s="131"/>
      <c r="EA29" s="131"/>
    </row>
    <row r="30" spans="1:148" s="66" customFormat="1" ht="12" customHeight="1">
      <c r="A30" s="142"/>
      <c r="B30" s="88" t="s">
        <v>12</v>
      </c>
      <c r="C30" s="102">
        <v>17</v>
      </c>
      <c r="D30" s="96">
        <v>15</v>
      </c>
      <c r="E30" s="96">
        <v>1</v>
      </c>
      <c r="F30" s="41">
        <v>1</v>
      </c>
      <c r="P30" s="130"/>
      <c r="W30" s="130"/>
      <c r="AC30" s="130"/>
      <c r="AJ30" s="130"/>
      <c r="AQ30" s="130"/>
      <c r="AW30" s="130"/>
      <c r="BD30" s="130"/>
      <c r="BK30" s="130"/>
      <c r="BV30" s="130"/>
      <c r="CH30" s="130"/>
      <c r="CT30" s="130"/>
      <c r="DD30" s="130"/>
      <c r="DL30" s="130"/>
      <c r="DS30" s="130"/>
      <c r="EA30" s="130"/>
    </row>
    <row r="31" spans="1:148" s="39" customFormat="1" ht="12" customHeight="1">
      <c r="A31" s="143"/>
      <c r="B31" s="90"/>
      <c r="C31" s="75">
        <v>100</v>
      </c>
      <c r="D31" s="97">
        <f>D30/$C$30*100</f>
        <v>88.235294117647058</v>
      </c>
      <c r="E31" s="97">
        <f>E30/$C$30*100</f>
        <v>5.8823529411764701</v>
      </c>
      <c r="F31" s="97">
        <f>F30/$C$30*100</f>
        <v>5.8823529411764701</v>
      </c>
      <c r="P31" s="131"/>
      <c r="W31" s="131"/>
      <c r="AC31" s="131"/>
      <c r="AJ31" s="131"/>
      <c r="AQ31" s="131"/>
      <c r="AW31" s="131"/>
      <c r="BD31" s="131"/>
      <c r="BK31" s="131"/>
      <c r="BV31" s="131"/>
      <c r="CH31" s="131"/>
      <c r="CT31" s="131"/>
      <c r="DD31" s="131"/>
      <c r="DL31" s="131"/>
      <c r="DS31" s="131"/>
      <c r="EA31" s="131"/>
    </row>
    <row r="32" spans="1:148" s="66" customFormat="1" ht="12" customHeight="1">
      <c r="A32" s="141" t="s">
        <v>20</v>
      </c>
      <c r="B32" s="86" t="s">
        <v>21</v>
      </c>
      <c r="C32" s="101">
        <v>313</v>
      </c>
      <c r="D32" s="85">
        <v>274</v>
      </c>
      <c r="E32" s="85">
        <v>36</v>
      </c>
      <c r="F32" s="36">
        <v>3</v>
      </c>
      <c r="P32" s="130"/>
      <c r="W32" s="130"/>
      <c r="AC32" s="130"/>
      <c r="AJ32" s="130"/>
      <c r="AQ32" s="130"/>
      <c r="AW32" s="130"/>
      <c r="BD32" s="130"/>
      <c r="BK32" s="130"/>
      <c r="BV32" s="130"/>
      <c r="CH32" s="130"/>
      <c r="CT32" s="130"/>
      <c r="DD32" s="130"/>
      <c r="DL32" s="130"/>
      <c r="DS32" s="130"/>
      <c r="EA32" s="130"/>
    </row>
    <row r="33" spans="1:152" s="39" customFormat="1" ht="12" customHeight="1">
      <c r="A33" s="142"/>
      <c r="B33" s="87"/>
      <c r="C33" s="76">
        <v>100</v>
      </c>
      <c r="D33" s="97">
        <f>D32/$C$32*100</f>
        <v>87.539936102236425</v>
      </c>
      <c r="E33" s="97">
        <f>E32/$C$32*100</f>
        <v>11.501597444089457</v>
      </c>
      <c r="F33" s="97">
        <f>F32/$C$32*100</f>
        <v>0.95846645367412142</v>
      </c>
      <c r="P33" s="131"/>
      <c r="W33" s="131"/>
      <c r="AC33" s="131"/>
      <c r="AJ33" s="131"/>
      <c r="AQ33" s="131"/>
      <c r="AW33" s="131"/>
      <c r="BD33" s="131"/>
      <c r="BK33" s="131"/>
      <c r="BV33" s="131"/>
      <c r="CH33" s="131"/>
      <c r="CT33" s="131"/>
      <c r="DD33" s="131"/>
      <c r="DL33" s="131"/>
      <c r="DS33" s="131"/>
      <c r="EA33" s="131"/>
    </row>
    <row r="34" spans="1:152" s="66" customFormat="1" ht="12" customHeight="1">
      <c r="A34" s="142"/>
      <c r="B34" s="91" t="s">
        <v>22</v>
      </c>
      <c r="C34" s="102">
        <v>352</v>
      </c>
      <c r="D34" s="98">
        <v>327</v>
      </c>
      <c r="E34" s="98">
        <v>24</v>
      </c>
      <c r="F34" s="40">
        <v>1</v>
      </c>
      <c r="P34" s="131"/>
      <c r="W34" s="131"/>
      <c r="AC34" s="131"/>
      <c r="AJ34" s="131"/>
      <c r="AQ34" s="131"/>
      <c r="AW34" s="131"/>
      <c r="BD34" s="131"/>
      <c r="BK34" s="131"/>
      <c r="BV34" s="131"/>
      <c r="CH34" s="131"/>
      <c r="CT34" s="131"/>
      <c r="DD34" s="131"/>
      <c r="DL34" s="131"/>
      <c r="DS34" s="131"/>
      <c r="EA34" s="131"/>
      <c r="EB34" s="37"/>
      <c r="EC34" s="37"/>
      <c r="ED34" s="37"/>
      <c r="EE34" s="37"/>
      <c r="EF34" s="37"/>
      <c r="EG34" s="37"/>
      <c r="EH34" s="37"/>
      <c r="EI34" s="37"/>
      <c r="EJ34" s="37"/>
      <c r="EK34" s="37"/>
      <c r="EL34" s="37"/>
      <c r="EM34" s="37"/>
    </row>
    <row r="35" spans="1:152" s="39" customFormat="1" ht="12" customHeight="1">
      <c r="A35" s="142"/>
      <c r="B35" s="87"/>
      <c r="C35" s="77">
        <v>100</v>
      </c>
      <c r="D35" s="97">
        <f>D34/$C$34*100</f>
        <v>92.897727272727266</v>
      </c>
      <c r="E35" s="97">
        <f>E34/$C$34*100</f>
        <v>6.8181818181818175</v>
      </c>
      <c r="F35" s="97">
        <f>F34/$C$34*100</f>
        <v>0.28409090909090912</v>
      </c>
      <c r="P35" s="131"/>
      <c r="W35" s="131"/>
      <c r="AC35" s="131"/>
      <c r="AJ35" s="131"/>
      <c r="AQ35" s="131"/>
      <c r="AW35" s="131"/>
      <c r="BD35" s="131"/>
      <c r="BK35" s="131"/>
      <c r="BV35" s="131"/>
      <c r="CH35" s="131"/>
      <c r="CT35" s="131"/>
      <c r="DD35" s="131"/>
      <c r="DL35" s="131"/>
      <c r="DS35" s="131"/>
      <c r="EA35" s="131"/>
    </row>
    <row r="36" spans="1:152" s="66" customFormat="1" ht="12" customHeight="1">
      <c r="A36" s="142"/>
      <c r="B36" s="88" t="s">
        <v>23</v>
      </c>
      <c r="C36" s="76">
        <v>327</v>
      </c>
      <c r="D36" s="96">
        <v>307</v>
      </c>
      <c r="E36" s="96">
        <v>16</v>
      </c>
      <c r="F36" s="41">
        <v>4</v>
      </c>
      <c r="P36" s="131"/>
      <c r="W36" s="131"/>
      <c r="AC36" s="131"/>
      <c r="AJ36" s="131"/>
      <c r="AQ36" s="131"/>
      <c r="AW36" s="131"/>
      <c r="BD36" s="131"/>
      <c r="BK36" s="131"/>
      <c r="BV36" s="131"/>
      <c r="CH36" s="131"/>
      <c r="CT36" s="131"/>
      <c r="DD36" s="131"/>
      <c r="DL36" s="131"/>
      <c r="DS36" s="131"/>
      <c r="EA36" s="131"/>
      <c r="EJ36" s="37"/>
      <c r="EK36" s="37"/>
      <c r="EL36" s="37"/>
      <c r="EM36" s="37"/>
    </row>
    <row r="37" spans="1:152" s="39" customFormat="1" ht="12" customHeight="1">
      <c r="A37" s="142"/>
      <c r="B37" s="87"/>
      <c r="C37" s="76">
        <v>100</v>
      </c>
      <c r="D37" s="97">
        <f>D36/$C$36*100</f>
        <v>93.883792048929664</v>
      </c>
      <c r="E37" s="97">
        <f>E36/$C$36*100</f>
        <v>4.8929663608562688</v>
      </c>
      <c r="F37" s="97">
        <f>F36/$C$36*100</f>
        <v>1.2232415902140672</v>
      </c>
      <c r="P37" s="131"/>
      <c r="W37" s="131"/>
      <c r="AC37" s="131"/>
      <c r="AJ37" s="131"/>
      <c r="AQ37" s="131"/>
      <c r="AW37" s="131"/>
      <c r="BD37" s="131"/>
      <c r="BK37" s="131"/>
      <c r="BV37" s="131"/>
      <c r="CH37" s="131"/>
      <c r="CT37" s="131"/>
      <c r="DD37" s="131"/>
      <c r="DL37" s="131"/>
      <c r="DS37" s="131"/>
      <c r="EA37" s="131"/>
    </row>
    <row r="38" spans="1:152" s="66" customFormat="1" ht="12" customHeight="1">
      <c r="A38" s="142"/>
      <c r="B38" s="88" t="s">
        <v>24</v>
      </c>
      <c r="C38" s="102">
        <v>248</v>
      </c>
      <c r="D38" s="98">
        <v>227</v>
      </c>
      <c r="E38" s="98">
        <v>17</v>
      </c>
      <c r="F38" s="40">
        <v>4</v>
      </c>
      <c r="P38" s="131"/>
      <c r="W38" s="131"/>
      <c r="AC38" s="131"/>
      <c r="AJ38" s="131"/>
      <c r="AQ38" s="131"/>
      <c r="AW38" s="131"/>
      <c r="BD38" s="131"/>
      <c r="BK38" s="131"/>
      <c r="BV38" s="131"/>
      <c r="CH38" s="131"/>
      <c r="CT38" s="131"/>
      <c r="DD38" s="131"/>
      <c r="DL38" s="131"/>
      <c r="DS38" s="131"/>
      <c r="EA38" s="131"/>
      <c r="EJ38" s="37"/>
      <c r="EK38" s="37"/>
      <c r="EL38" s="37"/>
      <c r="EM38" s="37"/>
      <c r="EN38" s="37"/>
      <c r="EO38" s="37"/>
      <c r="EP38" s="37"/>
      <c r="EQ38" s="37"/>
      <c r="ER38" s="37"/>
    </row>
    <row r="39" spans="1:152" s="39" customFormat="1" ht="12" customHeight="1">
      <c r="A39" s="142"/>
      <c r="B39" s="87"/>
      <c r="C39" s="77">
        <v>100</v>
      </c>
      <c r="D39" s="97">
        <f>D38/$C$38*100</f>
        <v>91.532258064516128</v>
      </c>
      <c r="E39" s="97">
        <f>E38/$C$38*100</f>
        <v>6.854838709677419</v>
      </c>
      <c r="F39" s="97">
        <f>F38/$C$38*100</f>
        <v>1.6129032258064515</v>
      </c>
      <c r="P39" s="131"/>
      <c r="W39" s="131"/>
      <c r="AC39" s="131"/>
      <c r="AJ39" s="131"/>
      <c r="AQ39" s="131"/>
      <c r="AW39" s="131"/>
      <c r="BD39" s="131"/>
      <c r="BK39" s="131"/>
      <c r="BV39" s="131"/>
      <c r="CH39" s="131"/>
      <c r="CT39" s="131"/>
      <c r="DD39" s="131"/>
      <c r="DL39" s="131"/>
      <c r="DS39" s="131"/>
      <c r="EA39" s="131"/>
    </row>
    <row r="40" spans="1:152" s="66" customFormat="1" ht="12" customHeight="1">
      <c r="A40" s="142"/>
      <c r="B40" s="88" t="s">
        <v>25</v>
      </c>
      <c r="C40" s="76">
        <v>167</v>
      </c>
      <c r="D40" s="96">
        <v>160</v>
      </c>
      <c r="E40" s="96">
        <v>7</v>
      </c>
      <c r="F40" s="41">
        <v>0</v>
      </c>
      <c r="P40" s="131"/>
      <c r="W40" s="131"/>
      <c r="AC40" s="131"/>
      <c r="AJ40" s="131"/>
      <c r="AQ40" s="131"/>
      <c r="AW40" s="131"/>
      <c r="BD40" s="131"/>
      <c r="BK40" s="131"/>
      <c r="BV40" s="131"/>
      <c r="CH40" s="131"/>
      <c r="CT40" s="131"/>
      <c r="DD40" s="131"/>
      <c r="DL40" s="131"/>
      <c r="DS40" s="131"/>
      <c r="EA40" s="131"/>
      <c r="EN40" s="37"/>
      <c r="EO40" s="37"/>
      <c r="EP40" s="37"/>
      <c r="EQ40" s="37"/>
      <c r="ER40" s="37"/>
    </row>
    <row r="41" spans="1:152" s="39" customFormat="1" ht="12" customHeight="1">
      <c r="A41" s="142"/>
      <c r="B41" s="87"/>
      <c r="C41" s="76">
        <v>100</v>
      </c>
      <c r="D41" s="97">
        <f>D40/$C$40*100</f>
        <v>95.808383233532936</v>
      </c>
      <c r="E41" s="97">
        <f>E40/$C$40*100</f>
        <v>4.1916167664670656</v>
      </c>
      <c r="F41" s="97">
        <f>F40/$C$40*100</f>
        <v>0</v>
      </c>
      <c r="P41" s="131"/>
      <c r="W41" s="131"/>
      <c r="AC41" s="131"/>
      <c r="AJ41" s="131"/>
      <c r="AQ41" s="131"/>
      <c r="AW41" s="131"/>
      <c r="BD41" s="131"/>
      <c r="BK41" s="131"/>
      <c r="BV41" s="131"/>
      <c r="CH41" s="131"/>
      <c r="CT41" s="131"/>
      <c r="DD41" s="131"/>
      <c r="DL41" s="131"/>
      <c r="DS41" s="131"/>
      <c r="EA41" s="131"/>
    </row>
    <row r="42" spans="1:152" s="37" customFormat="1" ht="12" customHeight="1">
      <c r="A42" s="142"/>
      <c r="B42" s="91" t="s">
        <v>26</v>
      </c>
      <c r="C42" s="102">
        <v>275</v>
      </c>
      <c r="D42" s="98">
        <v>255</v>
      </c>
      <c r="E42" s="98">
        <v>15</v>
      </c>
      <c r="F42" s="40">
        <v>5</v>
      </c>
      <c r="P42" s="131"/>
      <c r="W42" s="131"/>
      <c r="AC42" s="131"/>
      <c r="AJ42" s="131"/>
      <c r="AQ42" s="131"/>
      <c r="AW42" s="131"/>
      <c r="BD42" s="131"/>
      <c r="BK42" s="131"/>
      <c r="BV42" s="131"/>
      <c r="CH42" s="131"/>
      <c r="CT42" s="131"/>
      <c r="DD42" s="131"/>
      <c r="DL42" s="131"/>
      <c r="DS42" s="131"/>
      <c r="EA42" s="131"/>
      <c r="EB42" s="39"/>
      <c r="EC42" s="39"/>
      <c r="ED42" s="39"/>
      <c r="EE42" s="39"/>
      <c r="EF42" s="39"/>
      <c r="EG42" s="39"/>
      <c r="EH42" s="39"/>
      <c r="EI42" s="39"/>
      <c r="EJ42" s="39"/>
      <c r="EK42" s="39"/>
      <c r="EL42" s="39"/>
      <c r="EM42" s="39"/>
      <c r="EN42" s="66"/>
      <c r="EO42" s="66"/>
      <c r="EP42" s="66"/>
      <c r="EQ42" s="66"/>
      <c r="ER42" s="66"/>
    </row>
    <row r="43" spans="1:152" s="39" customFormat="1" ht="12" customHeight="1">
      <c r="A43" s="142"/>
      <c r="B43" s="87"/>
      <c r="C43" s="77">
        <v>100</v>
      </c>
      <c r="D43" s="97">
        <f>D42/$C$42*100</f>
        <v>92.72727272727272</v>
      </c>
      <c r="E43" s="97">
        <f>E42/$C$42*100</f>
        <v>5.4545454545454541</v>
      </c>
      <c r="F43" s="97">
        <f>F42/$C$42*100</f>
        <v>1.8181818181818181</v>
      </c>
      <c r="P43" s="131"/>
      <c r="W43" s="131"/>
      <c r="AC43" s="131"/>
      <c r="AJ43" s="131"/>
      <c r="AQ43" s="131"/>
      <c r="AW43" s="131"/>
      <c r="BD43" s="131"/>
      <c r="BK43" s="131"/>
      <c r="BV43" s="131"/>
      <c r="CH43" s="131"/>
      <c r="CT43" s="131"/>
      <c r="DD43" s="131"/>
      <c r="DL43" s="131"/>
      <c r="DS43" s="131"/>
      <c r="EA43" s="131"/>
    </row>
    <row r="44" spans="1:152" s="37" customFormat="1" ht="12" customHeight="1">
      <c r="A44" s="142"/>
      <c r="B44" s="88" t="s">
        <v>27</v>
      </c>
      <c r="C44" s="76">
        <v>147</v>
      </c>
      <c r="D44" s="96">
        <v>139</v>
      </c>
      <c r="E44" s="96">
        <v>8</v>
      </c>
      <c r="F44" s="41">
        <v>0</v>
      </c>
      <c r="P44" s="128"/>
      <c r="W44" s="128"/>
      <c r="AC44" s="128"/>
      <c r="AJ44" s="128"/>
      <c r="AQ44" s="128"/>
      <c r="AW44" s="128"/>
      <c r="BD44" s="128"/>
      <c r="BK44" s="128"/>
      <c r="BV44" s="128"/>
      <c r="CH44" s="128"/>
      <c r="CT44" s="128"/>
      <c r="DD44" s="128"/>
      <c r="DL44" s="128"/>
      <c r="DS44" s="128"/>
      <c r="EA44" s="128"/>
      <c r="EB44" s="39"/>
      <c r="EC44" s="39"/>
      <c r="ED44" s="39"/>
      <c r="EE44" s="39"/>
      <c r="EF44" s="39"/>
      <c r="EG44" s="39"/>
      <c r="EH44" s="39"/>
      <c r="EI44" s="39"/>
      <c r="EJ44" s="39"/>
      <c r="EK44" s="39"/>
      <c r="EL44" s="39"/>
      <c r="EM44" s="39"/>
      <c r="EN44" s="66"/>
      <c r="EO44" s="66"/>
      <c r="EP44" s="66"/>
      <c r="EQ44" s="66"/>
      <c r="ER44" s="66"/>
      <c r="ES44" s="66"/>
      <c r="ET44" s="66"/>
      <c r="EU44" s="66"/>
      <c r="EV44" s="66"/>
    </row>
    <row r="45" spans="1:152" s="39" customFormat="1" ht="12" customHeight="1">
      <c r="A45" s="142"/>
      <c r="B45" s="87"/>
      <c r="C45" s="76">
        <v>100</v>
      </c>
      <c r="D45" s="97">
        <f>D44/$C$44*100</f>
        <v>94.557823129251702</v>
      </c>
      <c r="E45" s="97">
        <f>E44/$C$44*100</f>
        <v>5.4421768707482991</v>
      </c>
      <c r="F45" s="97">
        <f>F44/$C$44*100</f>
        <v>0</v>
      </c>
      <c r="P45" s="128"/>
      <c r="W45" s="128"/>
      <c r="AC45" s="128"/>
      <c r="AJ45" s="128"/>
      <c r="AQ45" s="128"/>
      <c r="AW45" s="128"/>
      <c r="BD45" s="128"/>
      <c r="BK45" s="128"/>
      <c r="BV45" s="128"/>
      <c r="CH45" s="128"/>
      <c r="CT45" s="128"/>
      <c r="DD45" s="128"/>
      <c r="DL45" s="128"/>
      <c r="DS45" s="128"/>
      <c r="EA45" s="128"/>
      <c r="EB45" s="2"/>
      <c r="EC45" s="2"/>
      <c r="ED45" s="2"/>
      <c r="EE45" s="2"/>
    </row>
    <row r="46" spans="1:152" s="37" customFormat="1" ht="12" customHeight="1">
      <c r="A46" s="142"/>
      <c r="B46" s="91" t="s">
        <v>28</v>
      </c>
      <c r="C46" s="102">
        <v>194</v>
      </c>
      <c r="D46" s="98">
        <v>182</v>
      </c>
      <c r="E46" s="98">
        <v>11</v>
      </c>
      <c r="F46" s="40">
        <v>1</v>
      </c>
      <c r="P46" s="128"/>
      <c r="W46" s="128"/>
      <c r="AC46" s="128"/>
      <c r="AJ46" s="128"/>
      <c r="AQ46" s="128"/>
      <c r="AW46" s="128"/>
      <c r="BD46" s="128"/>
      <c r="BK46" s="128"/>
      <c r="BV46" s="128"/>
      <c r="CH46" s="128"/>
      <c r="CT46" s="128"/>
      <c r="DD46" s="128"/>
      <c r="DL46" s="128"/>
      <c r="DS46" s="128"/>
      <c r="EA46" s="128"/>
      <c r="EB46" s="2"/>
      <c r="EC46" s="2"/>
      <c r="ED46" s="2"/>
      <c r="EE46" s="2"/>
      <c r="EF46" s="2"/>
      <c r="EG46" s="39"/>
      <c r="EH46" s="39"/>
      <c r="EI46" s="39"/>
      <c r="EJ46" s="39"/>
      <c r="EK46" s="39"/>
      <c r="EL46" s="39"/>
      <c r="EM46" s="39"/>
      <c r="EN46" s="39"/>
      <c r="EO46" s="39"/>
      <c r="EP46" s="39"/>
      <c r="EQ46" s="39"/>
      <c r="ER46" s="39"/>
      <c r="ES46" s="66"/>
      <c r="ET46" s="66"/>
      <c r="EU46" s="66"/>
      <c r="EV46" s="66"/>
    </row>
    <row r="47" spans="1:152" s="39" customFormat="1" ht="12" customHeight="1">
      <c r="A47" s="142"/>
      <c r="B47" s="87"/>
      <c r="C47" s="77">
        <v>100</v>
      </c>
      <c r="D47" s="97">
        <f>D46/$C$46*100</f>
        <v>93.814432989690715</v>
      </c>
      <c r="E47" s="97">
        <f>E46/$C$46*100</f>
        <v>5.6701030927835054</v>
      </c>
      <c r="F47" s="97">
        <f>F46/$C$46*100</f>
        <v>0.51546391752577314</v>
      </c>
      <c r="P47" s="128"/>
      <c r="W47" s="128"/>
      <c r="AC47" s="128"/>
      <c r="AJ47" s="128"/>
      <c r="AQ47" s="128"/>
      <c r="AW47" s="128"/>
      <c r="BD47" s="128"/>
      <c r="BK47" s="128"/>
      <c r="BV47" s="128"/>
      <c r="CH47" s="128"/>
      <c r="CT47" s="128"/>
      <c r="DD47" s="128"/>
      <c r="DL47" s="128"/>
      <c r="DS47" s="128"/>
      <c r="EA47" s="128"/>
      <c r="EB47" s="2"/>
      <c r="EC47" s="2"/>
      <c r="ED47" s="2"/>
      <c r="EE47" s="2"/>
      <c r="EF47" s="2"/>
    </row>
    <row r="48" spans="1:152" s="66" customFormat="1" ht="12" customHeight="1">
      <c r="A48" s="142"/>
      <c r="B48" s="88" t="s">
        <v>29</v>
      </c>
      <c r="C48" s="76">
        <v>296</v>
      </c>
      <c r="D48" s="96">
        <v>285</v>
      </c>
      <c r="E48" s="96">
        <v>11</v>
      </c>
      <c r="F48" s="41">
        <v>0</v>
      </c>
      <c r="P48" s="128"/>
      <c r="W48" s="128"/>
      <c r="AC48" s="128"/>
      <c r="AJ48" s="128"/>
      <c r="AQ48" s="128"/>
      <c r="AW48" s="128"/>
      <c r="BD48" s="128"/>
      <c r="BK48" s="128"/>
      <c r="BV48" s="128"/>
      <c r="CH48" s="128"/>
      <c r="CT48" s="128"/>
      <c r="DD48" s="128"/>
      <c r="DL48" s="128"/>
      <c r="DS48" s="128"/>
      <c r="EA48" s="128"/>
      <c r="EB48" s="2"/>
      <c r="EC48" s="2"/>
      <c r="ED48" s="2"/>
      <c r="EE48" s="2"/>
      <c r="EF48" s="2"/>
      <c r="EG48" s="2"/>
      <c r="EH48" s="2"/>
      <c r="EI48" s="39"/>
      <c r="EJ48" s="39"/>
      <c r="EK48" s="39"/>
      <c r="EL48" s="39"/>
      <c r="EM48" s="39"/>
      <c r="EN48" s="39"/>
      <c r="EO48" s="39"/>
      <c r="EP48" s="39"/>
      <c r="EQ48" s="39"/>
      <c r="ER48" s="39"/>
    </row>
    <row r="49" spans="1:152" s="39" customFormat="1" ht="12" customHeight="1">
      <c r="A49" s="142"/>
      <c r="B49" s="87"/>
      <c r="C49" s="76">
        <v>100</v>
      </c>
      <c r="D49" s="97">
        <f>D48/$C$48*100</f>
        <v>96.28378378378379</v>
      </c>
      <c r="E49" s="97">
        <f>E48/$C$48*100</f>
        <v>3.7162162162162162</v>
      </c>
      <c r="F49" s="97">
        <f>F48/$C$48*100</f>
        <v>0</v>
      </c>
      <c r="P49" s="128"/>
      <c r="W49" s="128"/>
      <c r="AC49" s="128"/>
      <c r="AJ49" s="128"/>
      <c r="AQ49" s="128"/>
      <c r="AW49" s="128"/>
      <c r="BD49" s="128"/>
      <c r="BK49" s="128"/>
      <c r="BV49" s="128"/>
      <c r="CH49" s="128"/>
      <c r="CT49" s="128"/>
      <c r="DD49" s="128"/>
      <c r="DL49" s="128"/>
      <c r="DS49" s="128"/>
      <c r="EA49" s="128"/>
      <c r="EB49" s="2"/>
      <c r="EC49" s="2"/>
      <c r="ED49" s="2"/>
      <c r="EE49" s="2"/>
      <c r="EF49" s="2"/>
      <c r="EG49" s="2"/>
      <c r="EH49" s="2"/>
    </row>
    <row r="50" spans="1:152" s="66" customFormat="1" ht="12" customHeight="1">
      <c r="A50" s="142"/>
      <c r="B50" s="88" t="s">
        <v>30</v>
      </c>
      <c r="C50" s="102">
        <v>178</v>
      </c>
      <c r="D50" s="98">
        <v>166</v>
      </c>
      <c r="E50" s="98">
        <v>10</v>
      </c>
      <c r="F50" s="40">
        <v>2</v>
      </c>
      <c r="P50" s="128"/>
      <c r="W50" s="128"/>
      <c r="AC50" s="128"/>
      <c r="AJ50" s="128"/>
      <c r="AQ50" s="128"/>
      <c r="AW50" s="128"/>
      <c r="BD50" s="128"/>
      <c r="BK50" s="128"/>
      <c r="BV50" s="128"/>
      <c r="CH50" s="128"/>
      <c r="CT50" s="128"/>
      <c r="DD50" s="128"/>
      <c r="DL50" s="128"/>
      <c r="DS50" s="128"/>
      <c r="EA50" s="128"/>
      <c r="EB50" s="2"/>
      <c r="EC50" s="2"/>
      <c r="ED50" s="2"/>
      <c r="EE50" s="2"/>
      <c r="EF50" s="2"/>
      <c r="EG50" s="2"/>
      <c r="EH50" s="2"/>
      <c r="EJ50" s="39"/>
      <c r="EK50" s="39"/>
      <c r="EL50" s="39"/>
      <c r="EM50" s="39"/>
      <c r="EN50" s="39"/>
      <c r="EO50" s="39"/>
      <c r="EP50" s="39"/>
      <c r="EQ50" s="39"/>
      <c r="ER50" s="39"/>
      <c r="ES50" s="39"/>
      <c r="ET50" s="39"/>
      <c r="EU50" s="39"/>
      <c r="EV50" s="39"/>
    </row>
    <row r="51" spans="1:152" s="39" customFormat="1" ht="12" customHeight="1">
      <c r="A51" s="142"/>
      <c r="B51" s="87"/>
      <c r="C51" s="77">
        <v>100</v>
      </c>
      <c r="D51" s="97">
        <f>D50/$C$50*100</f>
        <v>93.258426966292134</v>
      </c>
      <c r="E51" s="97">
        <f>E50/$C$50*100</f>
        <v>5.6179775280898872</v>
      </c>
      <c r="F51" s="97">
        <f>F50/$C$50*100</f>
        <v>1.1235955056179776</v>
      </c>
      <c r="P51" s="128"/>
      <c r="W51" s="128"/>
      <c r="AC51" s="128"/>
      <c r="AJ51" s="128"/>
      <c r="AQ51" s="128"/>
      <c r="AW51" s="128"/>
      <c r="BD51" s="128"/>
      <c r="BK51" s="128"/>
      <c r="BV51" s="128"/>
      <c r="CH51" s="128"/>
      <c r="CT51" s="128"/>
      <c r="DD51" s="128"/>
      <c r="DL51" s="128"/>
      <c r="DS51" s="128"/>
      <c r="EA51" s="128"/>
      <c r="EB51" s="2"/>
      <c r="EC51" s="2"/>
      <c r="ED51" s="2"/>
      <c r="EE51" s="2"/>
      <c r="EF51" s="2"/>
      <c r="EG51" s="2"/>
      <c r="EH51" s="2"/>
      <c r="EI51" s="2"/>
    </row>
    <row r="52" spans="1:152" s="66" customFormat="1" ht="12" customHeight="1">
      <c r="A52" s="142"/>
      <c r="B52" s="88" t="s">
        <v>12</v>
      </c>
      <c r="C52" s="76">
        <v>20</v>
      </c>
      <c r="D52" s="96">
        <v>18</v>
      </c>
      <c r="E52" s="96">
        <v>1</v>
      </c>
      <c r="F52" s="41">
        <v>1</v>
      </c>
      <c r="P52" s="128"/>
      <c r="W52" s="128"/>
      <c r="AC52" s="128"/>
      <c r="AJ52" s="128"/>
      <c r="AQ52" s="128"/>
      <c r="AW52" s="128"/>
      <c r="BD52" s="128"/>
      <c r="BK52" s="128"/>
      <c r="BV52" s="128"/>
      <c r="CH52" s="128"/>
      <c r="CT52" s="128"/>
      <c r="DD52" s="128"/>
      <c r="DL52" s="128"/>
      <c r="DS52" s="128"/>
      <c r="EA52" s="128"/>
      <c r="EB52" s="2"/>
      <c r="EC52" s="2"/>
      <c r="ED52" s="2"/>
      <c r="EE52" s="2"/>
      <c r="EF52" s="2"/>
      <c r="EG52" s="2"/>
      <c r="EH52" s="2"/>
      <c r="EI52" s="2"/>
      <c r="EJ52" s="2"/>
      <c r="EK52" s="39"/>
      <c r="EL52" s="39"/>
      <c r="EM52" s="39"/>
      <c r="EN52" s="39"/>
      <c r="EO52" s="39"/>
      <c r="EP52" s="39"/>
      <c r="EQ52" s="39"/>
      <c r="ER52" s="39"/>
      <c r="ES52" s="39"/>
      <c r="ET52" s="39"/>
      <c r="EU52" s="39"/>
      <c r="EV52" s="39"/>
    </row>
    <row r="53" spans="1:152" s="39" customFormat="1" ht="12" customHeight="1">
      <c r="A53" s="143"/>
      <c r="B53" s="90"/>
      <c r="C53" s="75">
        <v>100</v>
      </c>
      <c r="D53" s="109">
        <f>D52/$C$52*100</f>
        <v>90</v>
      </c>
      <c r="E53" s="109">
        <f>E52/$C$52*100</f>
        <v>5</v>
      </c>
      <c r="F53" s="109">
        <f>F52/$C$52*100</f>
        <v>5</v>
      </c>
      <c r="P53" s="128"/>
      <c r="W53" s="128"/>
      <c r="AC53" s="128"/>
      <c r="AJ53" s="128"/>
      <c r="AQ53" s="128"/>
      <c r="AW53" s="128"/>
      <c r="BD53" s="128"/>
      <c r="BK53" s="128"/>
      <c r="BV53" s="128"/>
      <c r="CH53" s="128"/>
      <c r="CT53" s="128"/>
      <c r="DD53" s="128"/>
      <c r="DL53" s="128"/>
      <c r="DS53" s="128"/>
      <c r="EA53" s="128"/>
      <c r="EB53" s="2"/>
      <c r="EC53" s="2"/>
      <c r="ED53" s="2"/>
      <c r="EE53" s="2"/>
      <c r="EF53" s="2"/>
      <c r="EG53" s="2"/>
      <c r="EH53" s="2"/>
      <c r="EI53" s="2"/>
      <c r="EJ53" s="2"/>
    </row>
    <row r="54" spans="1:152" s="39" customFormat="1" ht="12" customHeight="1">
      <c r="A54" s="141" t="s">
        <v>42</v>
      </c>
      <c r="B54" s="119" t="s">
        <v>53</v>
      </c>
      <c r="C54" s="101">
        <v>696</v>
      </c>
      <c r="D54" s="85">
        <v>635</v>
      </c>
      <c r="E54" s="85">
        <v>60</v>
      </c>
      <c r="F54" s="36">
        <v>1</v>
      </c>
      <c r="P54" s="128"/>
      <c r="W54" s="128"/>
      <c r="AC54" s="128"/>
      <c r="AJ54" s="128"/>
      <c r="AQ54" s="128"/>
      <c r="AW54" s="128"/>
      <c r="BD54" s="128"/>
      <c r="BK54" s="128"/>
      <c r="BV54" s="128"/>
      <c r="CH54" s="128"/>
      <c r="CT54" s="128"/>
      <c r="DD54" s="128"/>
      <c r="DL54" s="128"/>
      <c r="DS54" s="128"/>
      <c r="EA54" s="128"/>
      <c r="EB54" s="2"/>
      <c r="EC54" s="2"/>
      <c r="ED54" s="2"/>
      <c r="EE54" s="2"/>
      <c r="EF54" s="2"/>
      <c r="EG54" s="2"/>
      <c r="EH54" s="2"/>
      <c r="EI54" s="2"/>
      <c r="EJ54" s="2"/>
      <c r="EK54" s="66"/>
    </row>
    <row r="55" spans="1:152" s="39" customFormat="1" ht="12" customHeight="1">
      <c r="A55" s="142"/>
      <c r="B55" s="92"/>
      <c r="C55" s="77">
        <v>100</v>
      </c>
      <c r="D55" s="97">
        <f>D54/$C$54*100</f>
        <v>91.235632183908038</v>
      </c>
      <c r="E55" s="97">
        <f>E54/$C$54*100</f>
        <v>8.6206896551724146</v>
      </c>
      <c r="F55" s="97">
        <f>F54/$C$54*100</f>
        <v>0.14367816091954022</v>
      </c>
      <c r="P55" s="128"/>
      <c r="W55" s="128"/>
      <c r="AC55" s="128"/>
      <c r="AJ55" s="128"/>
      <c r="AQ55" s="128"/>
      <c r="AW55" s="128"/>
      <c r="BD55" s="128"/>
      <c r="BK55" s="128"/>
      <c r="BV55" s="128"/>
      <c r="CH55" s="128"/>
      <c r="CT55" s="128"/>
      <c r="DD55" s="128"/>
      <c r="DL55" s="128"/>
      <c r="DS55" s="128"/>
      <c r="EA55" s="128"/>
      <c r="EB55" s="2"/>
      <c r="EC55" s="2"/>
      <c r="ED55" s="2"/>
      <c r="EE55" s="2"/>
      <c r="EF55" s="2"/>
      <c r="EG55" s="2"/>
      <c r="EH55" s="2"/>
      <c r="EI55" s="2"/>
      <c r="EJ55" s="2"/>
    </row>
    <row r="56" spans="1:152" s="39" customFormat="1" ht="12" customHeight="1">
      <c r="A56" s="142"/>
      <c r="B56" s="93" t="s">
        <v>43</v>
      </c>
      <c r="C56" s="76">
        <v>112</v>
      </c>
      <c r="D56" s="96">
        <v>94</v>
      </c>
      <c r="E56" s="96">
        <v>18</v>
      </c>
      <c r="F56" s="41">
        <v>0</v>
      </c>
      <c r="P56" s="128"/>
      <c r="W56" s="128"/>
      <c r="AC56" s="128"/>
      <c r="AJ56" s="128"/>
      <c r="AQ56" s="128"/>
      <c r="AW56" s="128"/>
      <c r="BD56" s="128"/>
      <c r="BK56" s="128"/>
      <c r="BV56" s="128"/>
      <c r="CH56" s="128"/>
      <c r="CT56" s="128"/>
      <c r="DD56" s="128"/>
      <c r="DL56" s="128"/>
      <c r="DS56" s="128"/>
      <c r="EA56" s="128"/>
      <c r="EB56" s="2"/>
      <c r="EC56" s="2"/>
      <c r="ED56" s="2"/>
      <c r="EE56" s="2"/>
      <c r="EF56" s="2"/>
      <c r="EG56" s="2"/>
      <c r="EH56" s="2"/>
      <c r="EI56" s="2"/>
      <c r="EJ56" s="2"/>
      <c r="EK56" s="2"/>
    </row>
    <row r="57" spans="1:152" s="39" customFormat="1" ht="12" customHeight="1">
      <c r="A57" s="142"/>
      <c r="B57" s="92"/>
      <c r="C57" s="76">
        <v>100</v>
      </c>
      <c r="D57" s="97">
        <f>D56/$C$56*100</f>
        <v>83.928571428571431</v>
      </c>
      <c r="E57" s="97">
        <f>E56/$C$56*100</f>
        <v>16.071428571428573</v>
      </c>
      <c r="F57" s="97">
        <f>F56/$C$56*100</f>
        <v>0</v>
      </c>
      <c r="P57" s="128"/>
      <c r="W57" s="128"/>
      <c r="AC57" s="128"/>
      <c r="AJ57" s="128"/>
      <c r="AQ57" s="128"/>
      <c r="AW57" s="128"/>
      <c r="BD57" s="128"/>
      <c r="BK57" s="128"/>
      <c r="BV57" s="128"/>
      <c r="CH57" s="128"/>
      <c r="CT57" s="128"/>
      <c r="DD57" s="128"/>
      <c r="DL57" s="128"/>
      <c r="DS57" s="128"/>
      <c r="EA57" s="128"/>
      <c r="EB57" s="2"/>
      <c r="EC57" s="2"/>
      <c r="ED57" s="2"/>
      <c r="EE57" s="2"/>
      <c r="EF57" s="2"/>
      <c r="EG57" s="2"/>
      <c r="EH57" s="2"/>
      <c r="EI57" s="2"/>
      <c r="EJ57" s="2"/>
      <c r="EK57" s="2"/>
    </row>
    <row r="58" spans="1:152" s="39" customFormat="1" ht="12" customHeight="1">
      <c r="A58" s="142"/>
      <c r="B58" s="93" t="s">
        <v>44</v>
      </c>
      <c r="C58" s="102">
        <v>128</v>
      </c>
      <c r="D58" s="98">
        <v>121</v>
      </c>
      <c r="E58" s="98">
        <v>7</v>
      </c>
      <c r="F58" s="40">
        <v>0</v>
      </c>
      <c r="P58" s="128"/>
      <c r="W58" s="128"/>
      <c r="AC58" s="128"/>
      <c r="AJ58" s="128"/>
      <c r="AQ58" s="128"/>
      <c r="AW58" s="128"/>
      <c r="BD58" s="128"/>
      <c r="BK58" s="128"/>
      <c r="BV58" s="128"/>
      <c r="CH58" s="128"/>
      <c r="CT58" s="128"/>
      <c r="DD58" s="128"/>
      <c r="DL58" s="128"/>
      <c r="DS58" s="128"/>
      <c r="EA58" s="128"/>
      <c r="EB58" s="2"/>
      <c r="EC58" s="2"/>
      <c r="ED58" s="2"/>
      <c r="EE58" s="2"/>
      <c r="EF58" s="2"/>
      <c r="EG58" s="2"/>
      <c r="EH58" s="2"/>
      <c r="EI58" s="2"/>
      <c r="EJ58" s="2"/>
      <c r="EK58" s="2"/>
      <c r="EL58" s="66"/>
      <c r="EM58" s="66"/>
    </row>
    <row r="59" spans="1:152" s="39" customFormat="1" ht="12" customHeight="1">
      <c r="A59" s="142"/>
      <c r="B59" s="92"/>
      <c r="C59" s="77">
        <v>100</v>
      </c>
      <c r="D59" s="97">
        <f>D58/$C$58*100</f>
        <v>94.53125</v>
      </c>
      <c r="E59" s="97">
        <f>E58/$C$58*100</f>
        <v>5.46875</v>
      </c>
      <c r="F59" s="97">
        <f>F58/$C$58*100</f>
        <v>0</v>
      </c>
      <c r="P59" s="128"/>
      <c r="W59" s="128"/>
      <c r="AC59" s="128"/>
      <c r="AJ59" s="128"/>
      <c r="AQ59" s="128"/>
      <c r="AW59" s="128"/>
      <c r="BD59" s="128"/>
      <c r="BK59" s="128"/>
      <c r="BV59" s="128"/>
      <c r="CH59" s="128"/>
      <c r="CT59" s="128"/>
      <c r="DD59" s="128"/>
      <c r="DL59" s="128"/>
      <c r="DS59" s="128"/>
      <c r="EA59" s="128"/>
      <c r="EB59" s="2"/>
      <c r="EC59" s="2"/>
      <c r="ED59" s="2"/>
      <c r="EE59" s="2"/>
      <c r="EF59" s="2"/>
      <c r="EG59" s="2"/>
      <c r="EH59" s="2"/>
      <c r="EI59" s="2"/>
      <c r="EJ59" s="2"/>
      <c r="EK59" s="2"/>
    </row>
    <row r="60" spans="1:152" s="39" customFormat="1" ht="12" customHeight="1">
      <c r="A60" s="142"/>
      <c r="B60" s="93" t="s">
        <v>45</v>
      </c>
      <c r="C60" s="76">
        <v>384</v>
      </c>
      <c r="D60" s="96">
        <v>366</v>
      </c>
      <c r="E60" s="96">
        <v>16</v>
      </c>
      <c r="F60" s="41">
        <v>2</v>
      </c>
      <c r="P60" s="128"/>
      <c r="W60" s="128"/>
      <c r="AC60" s="128"/>
      <c r="AJ60" s="128"/>
      <c r="AQ60" s="128"/>
      <c r="AW60" s="128"/>
      <c r="BD60" s="128"/>
      <c r="BK60" s="128"/>
      <c r="BV60" s="128"/>
      <c r="CH60" s="128"/>
      <c r="CT60" s="128"/>
      <c r="DD60" s="128"/>
      <c r="DL60" s="128"/>
      <c r="DS60" s="128"/>
      <c r="EA60" s="128"/>
      <c r="EB60" s="2"/>
      <c r="EC60" s="2"/>
      <c r="ED60" s="2"/>
      <c r="EE60" s="2"/>
      <c r="EF60" s="2"/>
      <c r="EG60" s="2"/>
      <c r="EH60" s="2"/>
      <c r="EI60" s="2"/>
      <c r="EJ60" s="2"/>
      <c r="EK60" s="2"/>
      <c r="EL60" s="2"/>
      <c r="EM60" s="2"/>
    </row>
    <row r="61" spans="1:152" s="39" customFormat="1" ht="12" customHeight="1">
      <c r="A61" s="142"/>
      <c r="B61" s="92"/>
      <c r="C61" s="77">
        <v>100</v>
      </c>
      <c r="D61" s="97">
        <f>D60/$C$60*100</f>
        <v>95.3125</v>
      </c>
      <c r="E61" s="97">
        <f>E60/$C$60*100</f>
        <v>4.1666666666666661</v>
      </c>
      <c r="F61" s="97">
        <f>F60/$C$60*100</f>
        <v>0.52083333333333326</v>
      </c>
      <c r="P61" s="128"/>
      <c r="W61" s="128"/>
      <c r="AC61" s="128"/>
      <c r="AJ61" s="128"/>
      <c r="AQ61" s="128"/>
      <c r="AW61" s="128"/>
      <c r="BD61" s="128"/>
      <c r="BK61" s="128"/>
      <c r="BV61" s="128"/>
      <c r="CH61" s="128"/>
      <c r="CT61" s="128"/>
      <c r="DD61" s="128"/>
      <c r="DL61" s="128"/>
      <c r="DS61" s="128"/>
      <c r="EA61" s="128"/>
      <c r="EB61" s="2"/>
      <c r="EC61" s="2"/>
      <c r="ED61" s="2"/>
      <c r="EE61" s="2"/>
      <c r="EF61" s="2"/>
      <c r="EG61" s="2"/>
      <c r="EH61" s="2"/>
      <c r="EI61" s="2"/>
      <c r="EJ61" s="2"/>
      <c r="EK61" s="2"/>
      <c r="EL61" s="2"/>
      <c r="EM61" s="2"/>
    </row>
    <row r="62" spans="1:152" s="39" customFormat="1" ht="12" customHeight="1">
      <c r="A62" s="142"/>
      <c r="B62" s="93" t="s">
        <v>46</v>
      </c>
      <c r="C62" s="102">
        <v>550</v>
      </c>
      <c r="D62" s="98">
        <v>524</v>
      </c>
      <c r="E62" s="98">
        <v>21</v>
      </c>
      <c r="F62" s="40">
        <v>5</v>
      </c>
      <c r="P62" s="128"/>
      <c r="W62" s="128"/>
      <c r="AC62" s="128"/>
      <c r="AJ62" s="128"/>
      <c r="AQ62" s="128"/>
      <c r="AW62" s="128"/>
      <c r="BD62" s="128"/>
      <c r="BK62" s="128"/>
      <c r="BV62" s="128"/>
      <c r="CH62" s="128"/>
      <c r="CT62" s="128"/>
      <c r="DD62" s="128"/>
      <c r="DL62" s="128"/>
      <c r="DS62" s="128"/>
      <c r="EA62" s="128"/>
      <c r="EB62" s="2"/>
      <c r="EC62" s="2"/>
      <c r="ED62" s="2"/>
      <c r="EE62" s="2"/>
      <c r="EF62" s="2"/>
      <c r="EG62" s="2"/>
      <c r="EH62" s="2"/>
      <c r="EI62" s="2"/>
      <c r="EJ62" s="2"/>
      <c r="EK62" s="2"/>
      <c r="EL62" s="2"/>
      <c r="EM62" s="2"/>
      <c r="EN62" s="66"/>
      <c r="EO62" s="66"/>
      <c r="EP62" s="66"/>
      <c r="EQ62" s="66"/>
      <c r="ER62" s="66"/>
    </row>
    <row r="63" spans="1:152" s="39" customFormat="1" ht="12" customHeight="1">
      <c r="A63" s="142"/>
      <c r="B63" s="92"/>
      <c r="C63" s="77">
        <v>100</v>
      </c>
      <c r="D63" s="97">
        <f>D62/$C$62*100</f>
        <v>95.27272727272728</v>
      </c>
      <c r="E63" s="97">
        <f>E62/$C$62*100</f>
        <v>3.8181818181818183</v>
      </c>
      <c r="F63" s="97">
        <f>F62/$C$62*100</f>
        <v>0.90909090909090906</v>
      </c>
      <c r="P63" s="128"/>
      <c r="W63" s="128"/>
      <c r="AC63" s="128"/>
      <c r="AJ63" s="128"/>
      <c r="AQ63" s="128"/>
      <c r="AW63" s="128"/>
      <c r="BD63" s="128"/>
      <c r="BK63" s="128"/>
      <c r="BV63" s="128"/>
      <c r="CH63" s="128"/>
      <c r="CT63" s="128"/>
      <c r="DD63" s="128"/>
      <c r="DL63" s="128"/>
      <c r="DS63" s="128"/>
      <c r="EA63" s="128"/>
      <c r="EB63" s="2"/>
      <c r="EC63" s="2"/>
      <c r="ED63" s="2"/>
      <c r="EE63" s="2"/>
      <c r="EF63" s="2"/>
      <c r="EG63" s="2"/>
      <c r="EH63" s="2"/>
      <c r="EI63" s="2"/>
      <c r="EJ63" s="2"/>
      <c r="EK63" s="2"/>
      <c r="EL63" s="2"/>
      <c r="EM63" s="2"/>
    </row>
    <row r="64" spans="1:152" s="39" customFormat="1" ht="12" customHeight="1">
      <c r="A64" s="142"/>
      <c r="B64" s="95" t="s">
        <v>47</v>
      </c>
      <c r="C64" s="76">
        <v>46</v>
      </c>
      <c r="D64" s="96">
        <v>35</v>
      </c>
      <c r="E64" s="96">
        <v>11</v>
      </c>
      <c r="F64" s="41">
        <v>0</v>
      </c>
      <c r="P64" s="128"/>
      <c r="W64" s="128"/>
      <c r="AC64" s="128"/>
      <c r="AJ64" s="128"/>
      <c r="AQ64" s="128"/>
      <c r="AW64" s="128"/>
      <c r="BD64" s="128"/>
      <c r="BK64" s="128"/>
      <c r="BV64" s="128"/>
      <c r="CH64" s="128"/>
      <c r="CT64" s="128"/>
      <c r="DD64" s="128"/>
      <c r="DL64" s="128"/>
      <c r="DS64" s="128"/>
      <c r="EA64" s="128"/>
      <c r="EB64" s="2"/>
      <c r="EC64" s="2"/>
      <c r="ED64" s="2"/>
      <c r="EE64" s="2"/>
      <c r="EF64" s="2"/>
      <c r="EG64" s="2"/>
      <c r="EH64" s="2"/>
      <c r="EI64" s="2"/>
      <c r="EJ64" s="2"/>
      <c r="EK64" s="2"/>
      <c r="EL64" s="2"/>
      <c r="EM64" s="2"/>
      <c r="EN64" s="2"/>
      <c r="EO64" s="2"/>
      <c r="EP64" s="2"/>
      <c r="EQ64" s="2"/>
      <c r="ER64" s="2"/>
    </row>
    <row r="65" spans="1:152" s="39" customFormat="1" ht="12" customHeight="1">
      <c r="A65" s="142"/>
      <c r="B65" s="92"/>
      <c r="C65" s="76">
        <v>100</v>
      </c>
      <c r="D65" s="97">
        <f>D64/$C$64*100</f>
        <v>76.08695652173914</v>
      </c>
      <c r="E65" s="97">
        <f>E64/$C$64*100</f>
        <v>23.913043478260871</v>
      </c>
      <c r="F65" s="97">
        <f>F64/$C$64*100</f>
        <v>0</v>
      </c>
      <c r="P65" s="128"/>
      <c r="W65" s="128"/>
      <c r="AC65" s="128"/>
      <c r="AJ65" s="128"/>
      <c r="AQ65" s="128"/>
      <c r="AW65" s="128"/>
      <c r="BD65" s="128"/>
      <c r="BK65" s="128"/>
      <c r="BV65" s="128"/>
      <c r="CH65" s="128"/>
      <c r="CT65" s="128"/>
      <c r="DD65" s="128"/>
      <c r="DL65" s="128"/>
      <c r="DS65" s="128"/>
      <c r="EA65" s="128"/>
      <c r="EB65" s="2"/>
      <c r="EC65" s="2"/>
      <c r="ED65" s="2"/>
      <c r="EE65" s="2"/>
      <c r="EF65" s="2"/>
      <c r="EG65" s="2"/>
      <c r="EH65" s="2"/>
      <c r="EI65" s="2"/>
      <c r="EJ65" s="2"/>
      <c r="EK65" s="2"/>
      <c r="EL65" s="2"/>
      <c r="EM65" s="2"/>
      <c r="EN65" s="2"/>
      <c r="EO65" s="2"/>
      <c r="EP65" s="2"/>
      <c r="EQ65" s="2"/>
      <c r="ER65" s="2"/>
    </row>
    <row r="66" spans="1:152" s="39" customFormat="1" ht="12" customHeight="1">
      <c r="A66" s="142"/>
      <c r="B66" s="93" t="s">
        <v>48</v>
      </c>
      <c r="C66" s="102">
        <v>491</v>
      </c>
      <c r="D66" s="98">
        <v>462</v>
      </c>
      <c r="E66" s="98">
        <v>18</v>
      </c>
      <c r="F66" s="40">
        <v>11</v>
      </c>
      <c r="P66" s="128"/>
      <c r="W66" s="128"/>
      <c r="AC66" s="128"/>
      <c r="AJ66" s="128"/>
      <c r="AQ66" s="128"/>
      <c r="AW66" s="128"/>
      <c r="BD66" s="128"/>
      <c r="BK66" s="128"/>
      <c r="BV66" s="128"/>
      <c r="CH66" s="128"/>
      <c r="CT66" s="128"/>
      <c r="DD66" s="128"/>
      <c r="DL66" s="128"/>
      <c r="DS66" s="128"/>
      <c r="EA66" s="128"/>
      <c r="EB66" s="2"/>
      <c r="EC66" s="2"/>
      <c r="ED66" s="2"/>
      <c r="EE66" s="2"/>
      <c r="EF66" s="2"/>
      <c r="EG66" s="2"/>
      <c r="EH66" s="2"/>
      <c r="EI66" s="2"/>
      <c r="EJ66" s="2"/>
      <c r="EK66" s="2"/>
      <c r="EL66" s="2"/>
      <c r="EM66" s="2"/>
      <c r="EN66" s="2"/>
      <c r="EO66" s="2"/>
      <c r="EP66" s="2"/>
      <c r="EQ66" s="2"/>
      <c r="ER66" s="2"/>
      <c r="ES66" s="66"/>
      <c r="ET66" s="66"/>
      <c r="EU66" s="66"/>
      <c r="EV66" s="66"/>
    </row>
    <row r="67" spans="1:152" s="39" customFormat="1" ht="12" customHeight="1">
      <c r="A67" s="142"/>
      <c r="B67" s="92"/>
      <c r="C67" s="77">
        <v>100</v>
      </c>
      <c r="D67" s="97">
        <f>D66/$C$66*100</f>
        <v>94.093686354378818</v>
      </c>
      <c r="E67" s="97">
        <f>E66/$C$66*100</f>
        <v>3.6659877800407332</v>
      </c>
      <c r="F67" s="97">
        <f>F66/$C$66*100</f>
        <v>2.2403258655804481</v>
      </c>
      <c r="P67" s="128"/>
      <c r="W67" s="128"/>
      <c r="AC67" s="128"/>
      <c r="AJ67" s="128"/>
      <c r="AQ67" s="128"/>
      <c r="AW67" s="128"/>
      <c r="BD67" s="128"/>
      <c r="BK67" s="128"/>
      <c r="BV67" s="128"/>
      <c r="CH67" s="128"/>
      <c r="CT67" s="128"/>
      <c r="DD67" s="128"/>
      <c r="DL67" s="128"/>
      <c r="DS67" s="128"/>
      <c r="EA67" s="128"/>
      <c r="EB67" s="2"/>
      <c r="EC67" s="2"/>
      <c r="ED67" s="2"/>
      <c r="EE67" s="2"/>
      <c r="EF67" s="2"/>
      <c r="EG67" s="2"/>
      <c r="EH67" s="2"/>
      <c r="EI67" s="2"/>
      <c r="EJ67" s="2"/>
      <c r="EK67" s="2"/>
      <c r="EL67" s="2"/>
      <c r="EM67" s="2"/>
      <c r="EN67" s="2"/>
      <c r="EO67" s="2"/>
      <c r="EP67" s="2"/>
      <c r="EQ67" s="2"/>
      <c r="ER67" s="2"/>
    </row>
    <row r="68" spans="1:152" s="39" customFormat="1" ht="12" customHeight="1">
      <c r="A68" s="142"/>
      <c r="B68" s="93" t="s">
        <v>49</v>
      </c>
      <c r="C68" s="102">
        <v>83</v>
      </c>
      <c r="D68" s="98">
        <v>79</v>
      </c>
      <c r="E68" s="98">
        <v>3</v>
      </c>
      <c r="F68" s="40">
        <v>1</v>
      </c>
      <c r="P68" s="128"/>
      <c r="W68" s="128"/>
      <c r="AC68" s="128"/>
      <c r="AJ68" s="128"/>
      <c r="AQ68" s="128"/>
      <c r="AW68" s="128"/>
      <c r="BD68" s="128"/>
      <c r="BK68" s="128"/>
      <c r="BV68" s="128"/>
      <c r="CH68" s="128"/>
      <c r="CT68" s="128"/>
      <c r="DD68" s="128"/>
      <c r="DL68" s="128"/>
      <c r="DS68" s="128"/>
      <c r="EA68" s="128"/>
      <c r="EB68" s="2"/>
      <c r="EC68" s="2"/>
      <c r="ED68" s="2"/>
      <c r="EE68" s="2"/>
      <c r="EF68" s="2"/>
      <c r="EG68" s="2"/>
      <c r="EH68" s="2"/>
      <c r="EI68" s="2"/>
      <c r="EJ68" s="2"/>
      <c r="EK68" s="2"/>
      <c r="EL68" s="2"/>
      <c r="EM68" s="2"/>
      <c r="EN68" s="2"/>
      <c r="EO68" s="2"/>
      <c r="EP68" s="2"/>
      <c r="EQ68" s="2"/>
      <c r="ER68" s="2"/>
      <c r="ES68" s="2"/>
      <c r="ET68" s="2"/>
      <c r="EU68" s="2"/>
      <c r="EV68" s="2"/>
    </row>
    <row r="69" spans="1:152" s="39" customFormat="1" ht="12" customHeight="1">
      <c r="A69" s="142"/>
      <c r="B69" s="92"/>
      <c r="C69" s="77">
        <v>100</v>
      </c>
      <c r="D69" s="97">
        <f>D68/$C$68*100</f>
        <v>95.180722891566262</v>
      </c>
      <c r="E69" s="97">
        <f>E68/$C$68*100</f>
        <v>3.6144578313253009</v>
      </c>
      <c r="F69" s="97">
        <f>F68/$C$68*100</f>
        <v>1.2048192771084338</v>
      </c>
      <c r="P69" s="128"/>
      <c r="W69" s="128"/>
      <c r="AC69" s="128"/>
      <c r="AJ69" s="128"/>
      <c r="AQ69" s="128"/>
      <c r="AW69" s="128"/>
      <c r="BD69" s="128"/>
      <c r="BK69" s="128"/>
      <c r="BV69" s="128"/>
      <c r="CH69" s="128"/>
      <c r="CT69" s="128"/>
      <c r="DD69" s="128"/>
      <c r="DL69" s="128"/>
      <c r="DS69" s="128"/>
      <c r="EA69" s="128"/>
      <c r="EB69" s="2"/>
      <c r="EC69" s="2"/>
      <c r="ED69" s="2"/>
      <c r="EE69" s="2"/>
      <c r="EF69" s="2"/>
      <c r="EG69" s="2"/>
      <c r="EH69" s="2"/>
      <c r="EI69" s="2"/>
      <c r="EJ69" s="2"/>
      <c r="EK69" s="2"/>
      <c r="EL69" s="2"/>
      <c r="EM69" s="2"/>
      <c r="EN69" s="2"/>
      <c r="EO69" s="2"/>
      <c r="EP69" s="2"/>
      <c r="EQ69" s="2"/>
      <c r="ER69" s="2"/>
      <c r="ES69" s="2"/>
      <c r="ET69" s="2"/>
      <c r="EU69" s="2"/>
      <c r="EV69" s="2"/>
    </row>
    <row r="70" spans="1:152" s="66" customFormat="1" ht="12" customHeight="1">
      <c r="A70" s="142"/>
      <c r="B70" s="93" t="s">
        <v>50</v>
      </c>
      <c r="C70" s="76">
        <v>27</v>
      </c>
      <c r="D70" s="96">
        <v>24</v>
      </c>
      <c r="E70" s="96">
        <v>2</v>
      </c>
      <c r="F70" s="41">
        <v>1</v>
      </c>
      <c r="P70" s="128"/>
      <c r="W70" s="128"/>
      <c r="AC70" s="128"/>
      <c r="AJ70" s="128"/>
      <c r="AQ70" s="128"/>
      <c r="AW70" s="128"/>
      <c r="BD70" s="128"/>
      <c r="BK70" s="128"/>
      <c r="BV70" s="128"/>
      <c r="CH70" s="128"/>
      <c r="CT70" s="128"/>
      <c r="DD70" s="128"/>
      <c r="DL70" s="128"/>
      <c r="DS70" s="128"/>
      <c r="EA70" s="128"/>
      <c r="EB70" s="2"/>
      <c r="EC70" s="2"/>
      <c r="ED70" s="2"/>
      <c r="EE70" s="2"/>
      <c r="EF70" s="2"/>
      <c r="EG70" s="2"/>
      <c r="EH70" s="2"/>
      <c r="EI70" s="2"/>
      <c r="EJ70" s="2"/>
      <c r="EK70" s="2"/>
      <c r="EL70" s="2"/>
      <c r="EM70" s="2"/>
      <c r="EN70" s="2"/>
      <c r="EO70" s="2"/>
      <c r="EP70" s="2"/>
      <c r="EQ70" s="2"/>
      <c r="ER70" s="2"/>
      <c r="ES70" s="2"/>
      <c r="ET70" s="2"/>
      <c r="EU70" s="2"/>
      <c r="EV70" s="2"/>
    </row>
    <row r="71" spans="1:152" s="39" customFormat="1" ht="12" customHeight="1">
      <c r="A71" s="143"/>
      <c r="B71" s="94"/>
      <c r="C71" s="75">
        <v>100</v>
      </c>
      <c r="D71" s="109">
        <f>D70/$C$70*100</f>
        <v>88.888888888888886</v>
      </c>
      <c r="E71" s="109">
        <f>E70/$C$70*100</f>
        <v>7.4074074074074066</v>
      </c>
      <c r="F71" s="109">
        <f>F70/$C$70*100</f>
        <v>3.7037037037037033</v>
      </c>
      <c r="P71" s="128"/>
      <c r="W71" s="128"/>
      <c r="AC71" s="128"/>
      <c r="AJ71" s="128"/>
      <c r="AQ71" s="128"/>
      <c r="AW71" s="128"/>
      <c r="BD71" s="128"/>
      <c r="BK71" s="128"/>
      <c r="BV71" s="128"/>
      <c r="CH71" s="128"/>
      <c r="CT71" s="128"/>
      <c r="DD71" s="128"/>
      <c r="DL71" s="128"/>
      <c r="DS71" s="128"/>
      <c r="EA71" s="128"/>
      <c r="EB71" s="2"/>
      <c r="EC71" s="2"/>
      <c r="ED71" s="2"/>
      <c r="EE71" s="2"/>
      <c r="EF71" s="2"/>
      <c r="EG71" s="2"/>
      <c r="EH71" s="2"/>
      <c r="EI71" s="2"/>
      <c r="EJ71" s="2"/>
      <c r="EK71" s="2"/>
      <c r="EL71" s="2"/>
      <c r="EM71" s="2"/>
      <c r="EN71" s="2"/>
      <c r="EO71" s="2"/>
      <c r="EP71" s="2"/>
      <c r="EQ71" s="2"/>
      <c r="ER71" s="2"/>
      <c r="ES71" s="2"/>
      <c r="ET71" s="2"/>
      <c r="EU71" s="2"/>
      <c r="EV71" s="2"/>
    </row>
    <row r="72" spans="1:152" ht="11.25" customHeight="1">
      <c r="A72" s="144" t="s">
        <v>154</v>
      </c>
      <c r="B72" s="103" t="s">
        <v>58</v>
      </c>
      <c r="C72" s="101">
        <v>1101</v>
      </c>
      <c r="D72" s="104">
        <v>1047</v>
      </c>
      <c r="E72" s="104">
        <v>41</v>
      </c>
      <c r="F72" s="105">
        <v>13</v>
      </c>
    </row>
    <row r="73" spans="1:152">
      <c r="A73" s="145"/>
      <c r="B73" s="89"/>
      <c r="C73" s="76">
        <v>100</v>
      </c>
      <c r="D73" s="97">
        <f>D72/$C$72*100</f>
        <v>95.095367847411453</v>
      </c>
      <c r="E73" s="97">
        <f>E72/$C$72*100</f>
        <v>3.7238873751135335</v>
      </c>
      <c r="F73" s="97">
        <f>F72/$C$72*100</f>
        <v>1.1807447774750226</v>
      </c>
    </row>
    <row r="74" spans="1:152">
      <c r="A74" s="145"/>
      <c r="B74" s="110" t="s">
        <v>59</v>
      </c>
      <c r="C74" s="102">
        <v>1361</v>
      </c>
      <c r="D74" s="106">
        <v>1267</v>
      </c>
      <c r="E74" s="106">
        <v>82</v>
      </c>
      <c r="F74" s="107">
        <v>12</v>
      </c>
    </row>
    <row r="75" spans="1:152">
      <c r="A75" s="145"/>
      <c r="B75" s="92"/>
      <c r="C75" s="77">
        <v>100</v>
      </c>
      <c r="D75" s="97">
        <f>D74/$C$74*100</f>
        <v>93.093313739897127</v>
      </c>
      <c r="E75" s="97">
        <f>E74/$C$74*100</f>
        <v>6.0249816311535636</v>
      </c>
      <c r="F75" s="97">
        <f>F74/$C$74*100</f>
        <v>0.88170462894930202</v>
      </c>
    </row>
    <row r="76" spans="1:152">
      <c r="A76" s="145"/>
      <c r="B76" s="110" t="s">
        <v>60</v>
      </c>
      <c r="C76" s="76">
        <v>320</v>
      </c>
      <c r="D76" s="106">
        <v>300</v>
      </c>
      <c r="E76" s="106">
        <v>19</v>
      </c>
      <c r="F76" s="107">
        <v>1</v>
      </c>
    </row>
    <row r="77" spans="1:152">
      <c r="A77" s="145"/>
      <c r="B77" s="92"/>
      <c r="C77" s="77">
        <v>100</v>
      </c>
      <c r="D77" s="97">
        <f>D76/$C$76*100</f>
        <v>93.75</v>
      </c>
      <c r="E77" s="97">
        <f>E76/$C$76*100</f>
        <v>5.9375</v>
      </c>
      <c r="F77" s="97">
        <f>F76/$C$76*100</f>
        <v>0.3125</v>
      </c>
    </row>
    <row r="78" spans="1:152">
      <c r="A78" s="145"/>
      <c r="B78" s="110" t="s">
        <v>61</v>
      </c>
      <c r="C78" s="102">
        <v>720</v>
      </c>
      <c r="D78" s="106">
        <v>644</v>
      </c>
      <c r="E78" s="106">
        <v>76</v>
      </c>
      <c r="F78" s="107">
        <v>0</v>
      </c>
    </row>
    <row r="79" spans="1:152">
      <c r="A79" s="145"/>
      <c r="B79" s="92"/>
      <c r="C79" s="77">
        <v>100</v>
      </c>
      <c r="D79" s="97">
        <f>D78/$C$78*100</f>
        <v>89.444444444444443</v>
      </c>
      <c r="E79" s="97">
        <f>E78/$C$78*100</f>
        <v>10.555555555555555</v>
      </c>
      <c r="F79" s="97">
        <f>F78/$C$78*100</f>
        <v>0</v>
      </c>
    </row>
    <row r="80" spans="1:152">
      <c r="A80" s="145"/>
      <c r="B80" s="110" t="s">
        <v>62</v>
      </c>
      <c r="C80" s="76">
        <v>252</v>
      </c>
      <c r="D80" s="106">
        <v>213</v>
      </c>
      <c r="E80" s="106">
        <v>39</v>
      </c>
      <c r="F80" s="107">
        <v>0</v>
      </c>
    </row>
    <row r="81" spans="1:6">
      <c r="A81" s="145"/>
      <c r="B81" s="92"/>
      <c r="C81" s="77">
        <v>100</v>
      </c>
      <c r="D81" s="97">
        <f>D80/$C$80*100</f>
        <v>84.523809523809518</v>
      </c>
      <c r="E81" s="97">
        <f>E80/$C$80*100</f>
        <v>15.476190476190476</v>
      </c>
      <c r="F81" s="97">
        <f>F80/$C$80*100</f>
        <v>0</v>
      </c>
    </row>
    <row r="82" spans="1:6">
      <c r="A82" s="145"/>
      <c r="B82" s="110" t="s">
        <v>63</v>
      </c>
      <c r="C82" s="102">
        <v>1907</v>
      </c>
      <c r="D82" s="106">
        <v>1813</v>
      </c>
      <c r="E82" s="106">
        <v>81</v>
      </c>
      <c r="F82" s="107">
        <v>13</v>
      </c>
    </row>
    <row r="83" spans="1:6">
      <c r="A83" s="145"/>
      <c r="B83" s="92"/>
      <c r="C83" s="77">
        <v>100</v>
      </c>
      <c r="D83" s="97">
        <f>D82/$C$82*100</f>
        <v>95.070791819611955</v>
      </c>
      <c r="E83" s="97">
        <f>E82/$C$82*100</f>
        <v>4.2475091767173572</v>
      </c>
      <c r="F83" s="97">
        <f>F82/$C$82*100</f>
        <v>0.68169900367068692</v>
      </c>
    </row>
    <row r="84" spans="1:6">
      <c r="A84" s="145"/>
      <c r="B84" s="110" t="s">
        <v>64</v>
      </c>
      <c r="C84" s="76">
        <v>483</v>
      </c>
      <c r="D84" s="106">
        <v>452</v>
      </c>
      <c r="E84" s="106">
        <v>25</v>
      </c>
      <c r="F84" s="107">
        <v>6</v>
      </c>
    </row>
    <row r="85" spans="1:6">
      <c r="A85" s="145"/>
      <c r="B85" s="92"/>
      <c r="C85" s="77">
        <v>100</v>
      </c>
      <c r="D85" s="97">
        <f>D84/$C$84*100</f>
        <v>93.581780538302269</v>
      </c>
      <c r="E85" s="97">
        <f>E84/$C$84*100</f>
        <v>5.1759834368530022</v>
      </c>
      <c r="F85" s="97">
        <f>F84/$C$84*100</f>
        <v>1.2422360248447204</v>
      </c>
    </row>
    <row r="86" spans="1:6">
      <c r="A86" s="145"/>
      <c r="B86" s="108" t="s">
        <v>65</v>
      </c>
      <c r="C86" s="76">
        <v>1067</v>
      </c>
      <c r="D86" s="106">
        <v>1039</v>
      </c>
      <c r="E86" s="106">
        <v>20</v>
      </c>
      <c r="F86" s="107">
        <v>8</v>
      </c>
    </row>
    <row r="87" spans="1:6">
      <c r="A87" s="145"/>
      <c r="B87" s="92"/>
      <c r="C87" s="77">
        <v>100</v>
      </c>
      <c r="D87" s="115">
        <f>D86/$C$86*100</f>
        <v>97.375820056232428</v>
      </c>
      <c r="E87" s="115">
        <f>E86/$C$86*100</f>
        <v>1.874414245548266</v>
      </c>
      <c r="F87" s="115">
        <f>F86/$C$86*100</f>
        <v>0.7497656982193065</v>
      </c>
    </row>
    <row r="88" spans="1:6">
      <c r="A88" s="145"/>
      <c r="B88" s="117" t="s">
        <v>66</v>
      </c>
      <c r="C88" s="76">
        <v>454</v>
      </c>
      <c r="D88" s="118">
        <v>421</v>
      </c>
      <c r="E88" s="118">
        <v>30</v>
      </c>
      <c r="F88" s="118">
        <v>3</v>
      </c>
    </row>
    <row r="89" spans="1:6">
      <c r="A89" s="145"/>
      <c r="B89" s="92"/>
      <c r="C89" s="77">
        <v>100</v>
      </c>
      <c r="D89" s="97">
        <f>D88/$C$88*100</f>
        <v>92.731277533039645</v>
      </c>
      <c r="E89" s="97">
        <f>E88/$C$88*100</f>
        <v>6.607929515418502</v>
      </c>
      <c r="F89" s="97">
        <f>F88/$C$88*100</f>
        <v>0.66079295154185025</v>
      </c>
    </row>
    <row r="90" spans="1:6">
      <c r="A90" s="145"/>
      <c r="B90" s="110" t="s">
        <v>49</v>
      </c>
      <c r="C90" s="102">
        <v>13</v>
      </c>
      <c r="D90" s="106">
        <v>10</v>
      </c>
      <c r="E90" s="106">
        <v>3</v>
      </c>
      <c r="F90" s="107">
        <v>0</v>
      </c>
    </row>
    <row r="91" spans="1:6">
      <c r="A91" s="145"/>
      <c r="B91" s="92"/>
      <c r="C91" s="77">
        <v>100</v>
      </c>
      <c r="D91" s="97">
        <f>D90/$C$90*100</f>
        <v>76.923076923076934</v>
      </c>
      <c r="E91" s="97">
        <f>E90/$C$90*100</f>
        <v>23.076923076923077</v>
      </c>
      <c r="F91" s="97">
        <f>F90/$C$90*100</f>
        <v>0</v>
      </c>
    </row>
    <row r="92" spans="1:6">
      <c r="A92" s="145"/>
      <c r="B92" s="110" t="s">
        <v>67</v>
      </c>
      <c r="C92" s="76">
        <v>93</v>
      </c>
      <c r="D92" s="106">
        <v>76</v>
      </c>
      <c r="E92" s="106">
        <v>15</v>
      </c>
      <c r="F92" s="107">
        <v>2</v>
      </c>
    </row>
    <row r="93" spans="1:6">
      <c r="A93" s="145"/>
      <c r="B93" s="92"/>
      <c r="C93" s="77">
        <v>100</v>
      </c>
      <c r="D93" s="97">
        <f>D92/$C$92*100</f>
        <v>81.72043010752688</v>
      </c>
      <c r="E93" s="97">
        <f>E92/$C$92*100</f>
        <v>16.129032258064516</v>
      </c>
      <c r="F93" s="97">
        <f>F92/$C$92*100</f>
        <v>2.1505376344086025</v>
      </c>
    </row>
    <row r="94" spans="1:6">
      <c r="A94" s="145"/>
      <c r="B94" s="110" t="s">
        <v>68</v>
      </c>
      <c r="C94" s="102">
        <v>21</v>
      </c>
      <c r="D94" s="106">
        <v>18</v>
      </c>
      <c r="E94" s="106">
        <v>1</v>
      </c>
      <c r="F94" s="107">
        <v>2</v>
      </c>
    </row>
    <row r="95" spans="1:6">
      <c r="A95" s="146"/>
      <c r="B95" s="94"/>
      <c r="C95" s="75">
        <v>100</v>
      </c>
      <c r="D95" s="109">
        <f>D94/$C$94*100</f>
        <v>85.714285714285708</v>
      </c>
      <c r="E95" s="109">
        <f>E94/$C$94*100</f>
        <v>4.7619047619047619</v>
      </c>
      <c r="F95" s="109">
        <f>F94/$C$94*100</f>
        <v>9.5238095238095237</v>
      </c>
    </row>
  </sheetData>
  <mergeCells count="5">
    <mergeCell ref="A12:A17"/>
    <mergeCell ref="A18:A31"/>
    <mergeCell ref="A32:A53"/>
    <mergeCell ref="A54:A71"/>
    <mergeCell ref="A72:A95"/>
  </mergeCells>
  <phoneticPr fontId="5"/>
  <pageMargins left="1.5748031496062993" right="0.19685039370078741" top="0.19685039370078741" bottom="0.27559055118110237" header="0.31496062992125984" footer="0.23622047244094491"/>
  <pageSetup paperSize="9" orientation="portrait" useFirstPageNumber="1" r:id="rId1"/>
  <rowBreaks count="1" manualBreakCount="1">
    <brk id="53"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7" width="6.625" style="1" customWidth="1"/>
    <col min="8" max="13" width="4.625" style="2" customWidth="1"/>
    <col min="14" max="22" width="4" style="2" customWidth="1"/>
    <col min="23" max="16384" width="9" style="2"/>
  </cols>
  <sheetData>
    <row r="1" spans="1:8" ht="22.5" customHeight="1" thickBot="1">
      <c r="A1" s="6" t="s">
        <v>82</v>
      </c>
      <c r="B1" s="5"/>
      <c r="C1" s="32"/>
      <c r="D1" s="2"/>
      <c r="E1" s="5"/>
      <c r="F1" s="2"/>
      <c r="G1" s="2"/>
    </row>
    <row r="2" spans="1:8" ht="11.25" customHeight="1">
      <c r="D2" s="79"/>
      <c r="F2" s="79"/>
      <c r="G2" s="2"/>
    </row>
    <row r="3" spans="1:8" ht="11.25" customHeight="1">
      <c r="D3" s="2"/>
      <c r="F3" s="2"/>
      <c r="G3" s="2"/>
    </row>
    <row r="4" spans="1:8" ht="26.25" customHeight="1">
      <c r="A4" s="149" t="s">
        <v>81</v>
      </c>
      <c r="B4" s="149"/>
      <c r="C4" s="149"/>
      <c r="D4" s="149"/>
      <c r="E4" s="149"/>
      <c r="F4" s="149"/>
      <c r="G4" s="149"/>
      <c r="H4" s="149"/>
    </row>
    <row r="5" spans="1:8" ht="11.25">
      <c r="B5" s="83"/>
      <c r="C5" s="84"/>
      <c r="D5" s="2"/>
      <c r="E5" s="78"/>
      <c r="F5" s="2"/>
      <c r="G5" s="2"/>
    </row>
    <row r="6" spans="1:8" ht="11.25">
      <c r="B6" s="83"/>
      <c r="C6" s="84"/>
      <c r="D6" s="2"/>
      <c r="E6" s="78"/>
      <c r="F6" s="2"/>
      <c r="G6" s="2"/>
    </row>
    <row r="7" spans="1:8" ht="11.25">
      <c r="A7" s="2"/>
      <c r="B7" s="83"/>
      <c r="C7" s="84"/>
      <c r="D7" s="81"/>
      <c r="E7" s="80"/>
      <c r="F7" s="81"/>
      <c r="G7" s="2"/>
    </row>
    <row r="8" spans="1:8" ht="24" customHeight="1">
      <c r="A8" s="2"/>
      <c r="B8" s="61"/>
      <c r="D8" s="111"/>
      <c r="E8" s="112"/>
      <c r="F8" s="112"/>
      <c r="G8" s="113"/>
    </row>
    <row r="9" spans="1:8" s="4" customFormat="1" ht="180" customHeight="1">
      <c r="A9" s="74" t="s">
        <v>11</v>
      </c>
      <c r="B9" s="3"/>
      <c r="C9" s="62" t="s">
        <v>10</v>
      </c>
      <c r="D9" s="122" t="s">
        <v>78</v>
      </c>
      <c r="E9" s="122" t="s">
        <v>79</v>
      </c>
      <c r="F9" s="122" t="s">
        <v>80</v>
      </c>
      <c r="G9" s="122" t="s">
        <v>77</v>
      </c>
    </row>
    <row r="10" spans="1:8" s="37" customFormat="1" ht="12" customHeight="1">
      <c r="A10" s="34"/>
      <c r="B10" s="35" t="s">
        <v>7</v>
      </c>
      <c r="C10" s="101">
        <v>2517</v>
      </c>
      <c r="D10" s="57">
        <v>1681</v>
      </c>
      <c r="E10" s="57">
        <v>67</v>
      </c>
      <c r="F10" s="85">
        <v>695</v>
      </c>
      <c r="G10" s="85">
        <v>74</v>
      </c>
    </row>
    <row r="11" spans="1:8" s="39" customFormat="1" ht="12" customHeight="1">
      <c r="A11" s="38"/>
      <c r="B11" s="82"/>
      <c r="C11" s="75">
        <v>100</v>
      </c>
      <c r="D11" s="58">
        <f>D10/$C$10*100</f>
        <v>66.785856177989672</v>
      </c>
      <c r="E11" s="58">
        <f>E10/$C$10*100</f>
        <v>2.6618990862137464</v>
      </c>
      <c r="F11" s="109">
        <f>F10/$C$10*100</f>
        <v>27.612236789829165</v>
      </c>
      <c r="G11" s="109">
        <f>G10/$C$10*100</f>
        <v>2.9400079459674213</v>
      </c>
    </row>
    <row r="12" spans="1:8" s="37" customFormat="1" ht="12" customHeight="1">
      <c r="A12" s="141" t="s">
        <v>18</v>
      </c>
      <c r="B12" s="86" t="s">
        <v>8</v>
      </c>
      <c r="C12" s="101">
        <v>986</v>
      </c>
      <c r="D12" s="85">
        <v>777</v>
      </c>
      <c r="E12" s="85">
        <v>33</v>
      </c>
      <c r="F12" s="36">
        <v>155</v>
      </c>
      <c r="G12" s="36">
        <v>21</v>
      </c>
    </row>
    <row r="13" spans="1:8" s="39" customFormat="1" ht="12" customHeight="1">
      <c r="A13" s="142"/>
      <c r="B13" s="89"/>
      <c r="C13" s="76">
        <v>100</v>
      </c>
      <c r="D13" s="114">
        <f>D12/$C$12*100</f>
        <v>78.80324543610547</v>
      </c>
      <c r="E13" s="114">
        <f>E12/$C$12*100</f>
        <v>3.3468559837728193</v>
      </c>
      <c r="F13" s="115">
        <f>F12/$C$12*100</f>
        <v>15.720081135902635</v>
      </c>
      <c r="G13" s="115">
        <f>G12/$C$12*100</f>
        <v>2.1298174442190669</v>
      </c>
    </row>
    <row r="14" spans="1:8" s="37" customFormat="1" ht="12" customHeight="1">
      <c r="A14" s="142"/>
      <c r="B14" s="88" t="s">
        <v>9</v>
      </c>
      <c r="C14" s="102">
        <v>1513</v>
      </c>
      <c r="D14" s="98">
        <v>896</v>
      </c>
      <c r="E14" s="98">
        <v>33</v>
      </c>
      <c r="F14" s="40">
        <v>533</v>
      </c>
      <c r="G14" s="40">
        <v>51</v>
      </c>
    </row>
    <row r="15" spans="1:8" s="39" customFormat="1" ht="12" customHeight="1">
      <c r="A15" s="142"/>
      <c r="B15" s="87"/>
      <c r="C15" s="77">
        <v>100</v>
      </c>
      <c r="D15" s="116">
        <f>D14/$C$14*100</f>
        <v>59.220092531394585</v>
      </c>
      <c r="E15" s="116">
        <f>E14/$C$14*100</f>
        <v>2.181097157964309</v>
      </c>
      <c r="F15" s="97">
        <f>F14/$C$14*100</f>
        <v>35.22802379378718</v>
      </c>
      <c r="G15" s="97">
        <f>G14/$C$14*100</f>
        <v>3.3707865168539324</v>
      </c>
    </row>
    <row r="16" spans="1:8" s="37" customFormat="1" ht="12" customHeight="1">
      <c r="A16" s="142"/>
      <c r="B16" s="91" t="s">
        <v>13</v>
      </c>
      <c r="C16" s="76">
        <v>18</v>
      </c>
      <c r="D16" s="96">
        <v>8</v>
      </c>
      <c r="E16" s="96">
        <v>1</v>
      </c>
      <c r="F16" s="41">
        <v>7</v>
      </c>
      <c r="G16" s="41">
        <v>2</v>
      </c>
    </row>
    <row r="17" spans="1:7" s="39" customFormat="1" ht="12" customHeight="1">
      <c r="A17" s="143"/>
      <c r="B17" s="90"/>
      <c r="C17" s="75">
        <v>100</v>
      </c>
      <c r="D17" s="58">
        <f>D16/$C$16*100</f>
        <v>44.444444444444443</v>
      </c>
      <c r="E17" s="58">
        <f>E16/$C$16*100</f>
        <v>5.5555555555555554</v>
      </c>
      <c r="F17" s="109">
        <f>F16/$C$16*100</f>
        <v>38.888888888888893</v>
      </c>
      <c r="G17" s="109">
        <f>G16/$C$16*100</f>
        <v>11.111111111111111</v>
      </c>
    </row>
    <row r="18" spans="1:7" s="66" customFormat="1" ht="12" customHeight="1">
      <c r="A18" s="142" t="s">
        <v>19</v>
      </c>
      <c r="B18" s="88" t="s">
        <v>55</v>
      </c>
      <c r="C18" s="102">
        <v>188</v>
      </c>
      <c r="D18" s="96">
        <v>76</v>
      </c>
      <c r="E18" s="96">
        <v>9</v>
      </c>
      <c r="F18" s="41">
        <v>98</v>
      </c>
      <c r="G18" s="41">
        <v>5</v>
      </c>
    </row>
    <row r="19" spans="1:7" s="39" customFormat="1" ht="12" customHeight="1">
      <c r="A19" s="142"/>
      <c r="B19" s="87"/>
      <c r="C19" s="77">
        <v>100</v>
      </c>
      <c r="D19" s="97">
        <f>D18/$C$18*100</f>
        <v>40.425531914893611</v>
      </c>
      <c r="E19" s="97">
        <f>E18/$C$18*100</f>
        <v>4.7872340425531918</v>
      </c>
      <c r="F19" s="97">
        <f>F18/$C$18*100</f>
        <v>52.12765957446809</v>
      </c>
      <c r="G19" s="97">
        <f>G18/$C$18*100</f>
        <v>2.6595744680851063</v>
      </c>
    </row>
    <row r="20" spans="1:7" s="66" customFormat="1" ht="12" customHeight="1">
      <c r="A20" s="142"/>
      <c r="B20" s="88" t="s">
        <v>14</v>
      </c>
      <c r="C20" s="102">
        <v>262</v>
      </c>
      <c r="D20" s="96">
        <v>164</v>
      </c>
      <c r="E20" s="96">
        <v>17</v>
      </c>
      <c r="F20" s="41">
        <v>76</v>
      </c>
      <c r="G20" s="41">
        <v>5</v>
      </c>
    </row>
    <row r="21" spans="1:7" s="39" customFormat="1" ht="12" customHeight="1">
      <c r="A21" s="142"/>
      <c r="B21" s="87"/>
      <c r="C21" s="77">
        <v>100</v>
      </c>
      <c r="D21" s="97">
        <f>D20/$C$20*100</f>
        <v>62.595419847328252</v>
      </c>
      <c r="E21" s="97">
        <f>E20/$C$20*100</f>
        <v>6.4885496183206106</v>
      </c>
      <c r="F21" s="97">
        <f>F20/$C$20*100</f>
        <v>29.007633587786259</v>
      </c>
      <c r="G21" s="97">
        <f>G20/$C$20*100</f>
        <v>1.9083969465648856</v>
      </c>
    </row>
    <row r="22" spans="1:7" s="66" customFormat="1" ht="12" customHeight="1">
      <c r="A22" s="142"/>
      <c r="B22" s="91" t="s">
        <v>15</v>
      </c>
      <c r="C22" s="102">
        <v>406</v>
      </c>
      <c r="D22" s="98">
        <v>323</v>
      </c>
      <c r="E22" s="98">
        <v>10</v>
      </c>
      <c r="F22" s="40">
        <v>70</v>
      </c>
      <c r="G22" s="40">
        <v>3</v>
      </c>
    </row>
    <row r="23" spans="1:7" s="39" customFormat="1" ht="12" customHeight="1">
      <c r="A23" s="142"/>
      <c r="B23" s="87"/>
      <c r="C23" s="76">
        <v>100</v>
      </c>
      <c r="D23" s="97">
        <f>D22/$C$22*100</f>
        <v>79.556650246305409</v>
      </c>
      <c r="E23" s="97">
        <f>E22/$C$22*100</f>
        <v>2.4630541871921183</v>
      </c>
      <c r="F23" s="97">
        <f>F22/$C$22*100</f>
        <v>17.241379310344829</v>
      </c>
      <c r="G23" s="97">
        <f>G22/$C$22*100</f>
        <v>0.73891625615763545</v>
      </c>
    </row>
    <row r="24" spans="1:7" s="66" customFormat="1" ht="12" customHeight="1">
      <c r="A24" s="142"/>
      <c r="B24" s="88" t="s">
        <v>16</v>
      </c>
      <c r="C24" s="102">
        <v>451</v>
      </c>
      <c r="D24" s="96">
        <v>342</v>
      </c>
      <c r="E24" s="96">
        <v>11</v>
      </c>
      <c r="F24" s="41">
        <v>86</v>
      </c>
      <c r="G24" s="41">
        <v>12</v>
      </c>
    </row>
    <row r="25" spans="1:7" s="39" customFormat="1" ht="12" customHeight="1">
      <c r="A25" s="142"/>
      <c r="B25" s="87"/>
      <c r="C25" s="77">
        <v>100</v>
      </c>
      <c r="D25" s="97">
        <f>D24/$C$24*100</f>
        <v>75.831485587583146</v>
      </c>
      <c r="E25" s="97">
        <f>E24/$C$24*100</f>
        <v>2.4390243902439024</v>
      </c>
      <c r="F25" s="97">
        <f>F24/$C$24*100</f>
        <v>19.068736141906871</v>
      </c>
      <c r="G25" s="97">
        <f>G24/$C$24*100</f>
        <v>2.6607538802660753</v>
      </c>
    </row>
    <row r="26" spans="1:7" s="66" customFormat="1" ht="12" customHeight="1">
      <c r="A26" s="142"/>
      <c r="B26" s="88" t="s">
        <v>17</v>
      </c>
      <c r="C26" s="102">
        <v>554</v>
      </c>
      <c r="D26" s="98">
        <v>403</v>
      </c>
      <c r="E26" s="98">
        <v>12</v>
      </c>
      <c r="F26" s="40">
        <v>128</v>
      </c>
      <c r="G26" s="40">
        <v>11</v>
      </c>
    </row>
    <row r="27" spans="1:7" s="39" customFormat="1" ht="12" customHeight="1">
      <c r="A27" s="142"/>
      <c r="B27" s="87"/>
      <c r="C27" s="76">
        <v>100</v>
      </c>
      <c r="D27" s="97">
        <f>D26/$C$26*100</f>
        <v>72.74368231046931</v>
      </c>
      <c r="E27" s="97">
        <f>E26/$C$26*100</f>
        <v>2.1660649819494582</v>
      </c>
      <c r="F27" s="97">
        <f>F26/$C$26*100</f>
        <v>23.104693140794225</v>
      </c>
      <c r="G27" s="97">
        <f>G26/$C$26*100</f>
        <v>1.9855595667870036</v>
      </c>
    </row>
    <row r="28" spans="1:7" s="37" customFormat="1" ht="12" customHeight="1">
      <c r="A28" s="142"/>
      <c r="B28" s="91" t="s">
        <v>56</v>
      </c>
      <c r="C28" s="102">
        <v>639</v>
      </c>
      <c r="D28" s="98">
        <v>363</v>
      </c>
      <c r="E28" s="98">
        <v>7</v>
      </c>
      <c r="F28" s="40">
        <v>232</v>
      </c>
      <c r="G28" s="40">
        <v>37</v>
      </c>
    </row>
    <row r="29" spans="1:7" s="39" customFormat="1" ht="12" customHeight="1">
      <c r="A29" s="142"/>
      <c r="B29" s="87"/>
      <c r="C29" s="77">
        <v>100</v>
      </c>
      <c r="D29" s="97">
        <f>D28/$C$28*100</f>
        <v>56.8075117370892</v>
      </c>
      <c r="E29" s="97">
        <f>E28/$C$28*100</f>
        <v>1.0954616588419406</v>
      </c>
      <c r="F29" s="97">
        <f>F28/$C$28*100</f>
        <v>36.306729264475749</v>
      </c>
      <c r="G29" s="97">
        <f>G28/$C$28*100</f>
        <v>5.7902973395931143</v>
      </c>
    </row>
    <row r="30" spans="1:7" s="66" customFormat="1" ht="12" customHeight="1">
      <c r="A30" s="142"/>
      <c r="B30" s="88" t="s">
        <v>12</v>
      </c>
      <c r="C30" s="102">
        <v>17</v>
      </c>
      <c r="D30" s="96">
        <v>10</v>
      </c>
      <c r="E30" s="96">
        <v>1</v>
      </c>
      <c r="F30" s="41">
        <v>5</v>
      </c>
      <c r="G30" s="41">
        <v>1</v>
      </c>
    </row>
    <row r="31" spans="1:7" s="39" customFormat="1" ht="12" customHeight="1">
      <c r="A31" s="143"/>
      <c r="B31" s="90"/>
      <c r="C31" s="75">
        <v>100</v>
      </c>
      <c r="D31" s="97">
        <f>D30/$C$30*100</f>
        <v>58.82352941176471</v>
      </c>
      <c r="E31" s="97">
        <f>E30/$C$30*100</f>
        <v>5.8823529411764701</v>
      </c>
      <c r="F31" s="97">
        <f>F30/$C$30*100</f>
        <v>29.411764705882355</v>
      </c>
      <c r="G31" s="97">
        <f>G30/$C$30*100</f>
        <v>5.8823529411764701</v>
      </c>
    </row>
    <row r="32" spans="1:7" s="66" customFormat="1" ht="12" customHeight="1">
      <c r="A32" s="141" t="s">
        <v>20</v>
      </c>
      <c r="B32" s="86" t="s">
        <v>21</v>
      </c>
      <c r="C32" s="101">
        <v>313</v>
      </c>
      <c r="D32" s="85">
        <v>175</v>
      </c>
      <c r="E32" s="85">
        <v>9</v>
      </c>
      <c r="F32" s="36">
        <v>116</v>
      </c>
      <c r="G32" s="36">
        <v>13</v>
      </c>
    </row>
    <row r="33" spans="1:7" s="39" customFormat="1" ht="12" customHeight="1">
      <c r="A33" s="142"/>
      <c r="B33" s="87"/>
      <c r="C33" s="76">
        <v>100</v>
      </c>
      <c r="D33" s="97">
        <f>D32/$C$32*100</f>
        <v>55.910543130990419</v>
      </c>
      <c r="E33" s="97">
        <f>E32/$C$32*100</f>
        <v>2.8753993610223643</v>
      </c>
      <c r="F33" s="97">
        <f>F32/$C$32*100</f>
        <v>37.060702875399357</v>
      </c>
      <c r="G33" s="97">
        <f>G32/$C$32*100</f>
        <v>4.1533546325878596</v>
      </c>
    </row>
    <row r="34" spans="1:7" s="66" customFormat="1" ht="12" customHeight="1">
      <c r="A34" s="142"/>
      <c r="B34" s="91" t="s">
        <v>22</v>
      </c>
      <c r="C34" s="102">
        <v>352</v>
      </c>
      <c r="D34" s="98">
        <v>250</v>
      </c>
      <c r="E34" s="98">
        <v>5</v>
      </c>
      <c r="F34" s="40">
        <v>89</v>
      </c>
      <c r="G34" s="40">
        <v>8</v>
      </c>
    </row>
    <row r="35" spans="1:7" s="39" customFormat="1" ht="12" customHeight="1">
      <c r="A35" s="142"/>
      <c r="B35" s="87"/>
      <c r="C35" s="77">
        <v>100</v>
      </c>
      <c r="D35" s="97">
        <f>D34/$C$34*100</f>
        <v>71.022727272727266</v>
      </c>
      <c r="E35" s="97">
        <f>E34/$C$34*100</f>
        <v>1.4204545454545454</v>
      </c>
      <c r="F35" s="97">
        <f>F34/$C$34*100</f>
        <v>25.28409090909091</v>
      </c>
      <c r="G35" s="97">
        <f>G34/$C$34*100</f>
        <v>2.2727272727272729</v>
      </c>
    </row>
    <row r="36" spans="1:7" s="66" customFormat="1" ht="12" customHeight="1">
      <c r="A36" s="142"/>
      <c r="B36" s="88" t="s">
        <v>23</v>
      </c>
      <c r="C36" s="76">
        <v>327</v>
      </c>
      <c r="D36" s="96">
        <v>213</v>
      </c>
      <c r="E36" s="96">
        <v>10</v>
      </c>
      <c r="F36" s="41">
        <v>91</v>
      </c>
      <c r="G36" s="41">
        <v>13</v>
      </c>
    </row>
    <row r="37" spans="1:7" s="39" customFormat="1" ht="12" customHeight="1">
      <c r="A37" s="142"/>
      <c r="B37" s="87"/>
      <c r="C37" s="76">
        <v>100</v>
      </c>
      <c r="D37" s="97">
        <f>D36/$C$36*100</f>
        <v>65.137614678899084</v>
      </c>
      <c r="E37" s="97">
        <f>E36/$C$36*100</f>
        <v>3.0581039755351682</v>
      </c>
      <c r="F37" s="97">
        <f>F36/$C$36*100</f>
        <v>27.828746177370029</v>
      </c>
      <c r="G37" s="97">
        <f>G36/$C$36*100</f>
        <v>3.9755351681957185</v>
      </c>
    </row>
    <row r="38" spans="1:7" s="66" customFormat="1" ht="12" customHeight="1">
      <c r="A38" s="142"/>
      <c r="B38" s="88" t="s">
        <v>24</v>
      </c>
      <c r="C38" s="102">
        <v>248</v>
      </c>
      <c r="D38" s="98">
        <v>145</v>
      </c>
      <c r="E38" s="98">
        <v>6</v>
      </c>
      <c r="F38" s="40">
        <v>88</v>
      </c>
      <c r="G38" s="40">
        <v>9</v>
      </c>
    </row>
    <row r="39" spans="1:7" s="39" customFormat="1" ht="12" customHeight="1">
      <c r="A39" s="142"/>
      <c r="B39" s="87"/>
      <c r="C39" s="77">
        <v>100</v>
      </c>
      <c r="D39" s="97">
        <f>D38/$C$38*100</f>
        <v>58.467741935483872</v>
      </c>
      <c r="E39" s="97">
        <f>E38/$C$38*100</f>
        <v>2.4193548387096775</v>
      </c>
      <c r="F39" s="97">
        <f>F38/$C$38*100</f>
        <v>35.483870967741936</v>
      </c>
      <c r="G39" s="97">
        <f>G38/$C$38*100</f>
        <v>3.6290322580645165</v>
      </c>
    </row>
    <row r="40" spans="1:7" s="66" customFormat="1" ht="12" customHeight="1">
      <c r="A40" s="142"/>
      <c r="B40" s="88" t="s">
        <v>25</v>
      </c>
      <c r="C40" s="76">
        <v>167</v>
      </c>
      <c r="D40" s="96">
        <v>117</v>
      </c>
      <c r="E40" s="96">
        <v>4</v>
      </c>
      <c r="F40" s="41">
        <v>45</v>
      </c>
      <c r="G40" s="41">
        <v>1</v>
      </c>
    </row>
    <row r="41" spans="1:7" s="39" customFormat="1" ht="12" customHeight="1">
      <c r="A41" s="142"/>
      <c r="B41" s="87"/>
      <c r="C41" s="76">
        <v>100</v>
      </c>
      <c r="D41" s="97">
        <f>D40/$C$40*100</f>
        <v>70.05988023952095</v>
      </c>
      <c r="E41" s="97">
        <f>E40/$C$40*100</f>
        <v>2.3952095808383236</v>
      </c>
      <c r="F41" s="97">
        <f>F40/$C$40*100</f>
        <v>26.946107784431138</v>
      </c>
      <c r="G41" s="97">
        <f>G40/$C$40*100</f>
        <v>0.5988023952095809</v>
      </c>
    </row>
    <row r="42" spans="1:7" s="37" customFormat="1" ht="12" customHeight="1">
      <c r="A42" s="142"/>
      <c r="B42" s="91" t="s">
        <v>26</v>
      </c>
      <c r="C42" s="102">
        <v>275</v>
      </c>
      <c r="D42" s="98">
        <v>184</v>
      </c>
      <c r="E42" s="98">
        <v>6</v>
      </c>
      <c r="F42" s="40">
        <v>75</v>
      </c>
      <c r="G42" s="40">
        <v>10</v>
      </c>
    </row>
    <row r="43" spans="1:7" s="39" customFormat="1" ht="12" customHeight="1">
      <c r="A43" s="142"/>
      <c r="B43" s="87"/>
      <c r="C43" s="77">
        <v>100</v>
      </c>
      <c r="D43" s="97">
        <f>D42/$C$42*100</f>
        <v>66.909090909090907</v>
      </c>
      <c r="E43" s="97">
        <f>E42/$C$42*100</f>
        <v>2.1818181818181821</v>
      </c>
      <c r="F43" s="97">
        <f>F42/$C$42*100</f>
        <v>27.27272727272727</v>
      </c>
      <c r="G43" s="97">
        <f>G42/$C$42*100</f>
        <v>3.6363636363636362</v>
      </c>
    </row>
    <row r="44" spans="1:7" s="37" customFormat="1" ht="12" customHeight="1">
      <c r="A44" s="142"/>
      <c r="B44" s="88" t="s">
        <v>27</v>
      </c>
      <c r="C44" s="76">
        <v>147</v>
      </c>
      <c r="D44" s="96">
        <v>121</v>
      </c>
      <c r="E44" s="96">
        <v>3</v>
      </c>
      <c r="F44" s="41">
        <v>20</v>
      </c>
      <c r="G44" s="41">
        <v>3</v>
      </c>
    </row>
    <row r="45" spans="1:7" s="39" customFormat="1" ht="12" customHeight="1">
      <c r="A45" s="142"/>
      <c r="B45" s="87"/>
      <c r="C45" s="76">
        <v>100</v>
      </c>
      <c r="D45" s="97">
        <f>D44/$C$44*100</f>
        <v>82.312925170068027</v>
      </c>
      <c r="E45" s="97">
        <f>E44/$C$44*100</f>
        <v>2.0408163265306123</v>
      </c>
      <c r="F45" s="97">
        <f>F44/$C$44*100</f>
        <v>13.605442176870749</v>
      </c>
      <c r="G45" s="97">
        <f>G44/$C$44*100</f>
        <v>2.0408163265306123</v>
      </c>
    </row>
    <row r="46" spans="1:7" s="37" customFormat="1" ht="12" customHeight="1">
      <c r="A46" s="142"/>
      <c r="B46" s="91" t="s">
        <v>28</v>
      </c>
      <c r="C46" s="102">
        <v>194</v>
      </c>
      <c r="D46" s="98">
        <v>138</v>
      </c>
      <c r="E46" s="98">
        <v>6</v>
      </c>
      <c r="F46" s="40">
        <v>45</v>
      </c>
      <c r="G46" s="40">
        <v>5</v>
      </c>
    </row>
    <row r="47" spans="1:7" s="39" customFormat="1" ht="12" customHeight="1">
      <c r="A47" s="142"/>
      <c r="B47" s="87"/>
      <c r="C47" s="77">
        <v>100</v>
      </c>
      <c r="D47" s="97">
        <f>D46/$C$46*100</f>
        <v>71.134020618556704</v>
      </c>
      <c r="E47" s="97">
        <f>E46/$C$46*100</f>
        <v>3.0927835051546393</v>
      </c>
      <c r="F47" s="97">
        <f>F46/$C$46*100</f>
        <v>23.195876288659793</v>
      </c>
      <c r="G47" s="97">
        <f>G46/$C$46*100</f>
        <v>2.5773195876288657</v>
      </c>
    </row>
    <row r="48" spans="1:7" s="66" customFormat="1" ht="12" customHeight="1">
      <c r="A48" s="142"/>
      <c r="B48" s="88" t="s">
        <v>29</v>
      </c>
      <c r="C48" s="76">
        <v>296</v>
      </c>
      <c r="D48" s="96">
        <v>194</v>
      </c>
      <c r="E48" s="96">
        <v>14</v>
      </c>
      <c r="F48" s="41">
        <v>81</v>
      </c>
      <c r="G48" s="41">
        <v>7</v>
      </c>
    </row>
    <row r="49" spans="1:7" s="39" customFormat="1" ht="12" customHeight="1">
      <c r="A49" s="142"/>
      <c r="B49" s="87"/>
      <c r="C49" s="76">
        <v>100</v>
      </c>
      <c r="D49" s="97">
        <f>D48/$C$48*100</f>
        <v>65.540540540540533</v>
      </c>
      <c r="E49" s="97">
        <f>E48/$C$48*100</f>
        <v>4.7297297297297298</v>
      </c>
      <c r="F49" s="97">
        <f>F48/$C$48*100</f>
        <v>27.364864864864863</v>
      </c>
      <c r="G49" s="97">
        <f>G48/$C$48*100</f>
        <v>2.3648648648648649</v>
      </c>
    </row>
    <row r="50" spans="1:7" s="66" customFormat="1" ht="12" customHeight="1">
      <c r="A50" s="142"/>
      <c r="B50" s="88" t="s">
        <v>30</v>
      </c>
      <c r="C50" s="102">
        <v>178</v>
      </c>
      <c r="D50" s="98">
        <v>133</v>
      </c>
      <c r="E50" s="98">
        <v>3</v>
      </c>
      <c r="F50" s="40">
        <v>38</v>
      </c>
      <c r="G50" s="40">
        <v>4</v>
      </c>
    </row>
    <row r="51" spans="1:7" s="39" customFormat="1" ht="12" customHeight="1">
      <c r="A51" s="142"/>
      <c r="B51" s="87"/>
      <c r="C51" s="77">
        <v>100</v>
      </c>
      <c r="D51" s="97">
        <f>D50/$C$50*100</f>
        <v>74.719101123595507</v>
      </c>
      <c r="E51" s="97">
        <f>E50/$C$50*100</f>
        <v>1.6853932584269662</v>
      </c>
      <c r="F51" s="97">
        <f>F50/$C$50*100</f>
        <v>21.348314606741571</v>
      </c>
      <c r="G51" s="97">
        <f>G50/$C$50*100</f>
        <v>2.2471910112359552</v>
      </c>
    </row>
    <row r="52" spans="1:7" s="66" customFormat="1" ht="12" customHeight="1">
      <c r="A52" s="142"/>
      <c r="B52" s="88" t="s">
        <v>12</v>
      </c>
      <c r="C52" s="76">
        <v>20</v>
      </c>
      <c r="D52" s="96">
        <v>11</v>
      </c>
      <c r="E52" s="96">
        <v>1</v>
      </c>
      <c r="F52" s="41">
        <v>7</v>
      </c>
      <c r="G52" s="41">
        <v>1</v>
      </c>
    </row>
    <row r="53" spans="1:7" s="39" customFormat="1" ht="12" customHeight="1">
      <c r="A53" s="143"/>
      <c r="B53" s="90"/>
      <c r="C53" s="75">
        <v>100</v>
      </c>
      <c r="D53" s="109">
        <f>D52/$C$52*100</f>
        <v>55.000000000000007</v>
      </c>
      <c r="E53" s="109">
        <f>E52/$C$52*100</f>
        <v>5</v>
      </c>
      <c r="F53" s="109">
        <f>F52/$C$52*100</f>
        <v>35</v>
      </c>
      <c r="G53" s="109">
        <f>G52/$C$52*100</f>
        <v>5</v>
      </c>
    </row>
    <row r="54" spans="1:7" s="39" customFormat="1" ht="12" customHeight="1">
      <c r="A54" s="141" t="s">
        <v>42</v>
      </c>
      <c r="B54" s="119" t="s">
        <v>53</v>
      </c>
      <c r="C54" s="101">
        <v>696</v>
      </c>
      <c r="D54" s="85">
        <v>513</v>
      </c>
      <c r="E54" s="85">
        <v>31</v>
      </c>
      <c r="F54" s="36">
        <v>139</v>
      </c>
      <c r="G54" s="36">
        <v>13</v>
      </c>
    </row>
    <row r="55" spans="1:7" s="39" customFormat="1" ht="12" customHeight="1">
      <c r="A55" s="142"/>
      <c r="B55" s="92"/>
      <c r="C55" s="77">
        <v>100</v>
      </c>
      <c r="D55" s="97">
        <f>D54/$C$54*100</f>
        <v>73.706896551724128</v>
      </c>
      <c r="E55" s="97">
        <f>E54/$C$54*100</f>
        <v>4.4540229885057476</v>
      </c>
      <c r="F55" s="97">
        <f>F54/$C$54*100</f>
        <v>19.97126436781609</v>
      </c>
      <c r="G55" s="97">
        <f>G54/$C$54*100</f>
        <v>1.8678160919540232</v>
      </c>
    </row>
    <row r="56" spans="1:7" s="39" customFormat="1" ht="12" customHeight="1">
      <c r="A56" s="142"/>
      <c r="B56" s="93" t="s">
        <v>43</v>
      </c>
      <c r="C56" s="76">
        <v>112</v>
      </c>
      <c r="D56" s="96">
        <v>85</v>
      </c>
      <c r="E56" s="96">
        <v>2</v>
      </c>
      <c r="F56" s="41">
        <v>24</v>
      </c>
      <c r="G56" s="41">
        <v>1</v>
      </c>
    </row>
    <row r="57" spans="1:7" s="39" customFormat="1" ht="12" customHeight="1">
      <c r="A57" s="142"/>
      <c r="B57" s="92"/>
      <c r="C57" s="76">
        <v>100</v>
      </c>
      <c r="D57" s="97">
        <f>D56/$C$56*100</f>
        <v>75.892857142857139</v>
      </c>
      <c r="E57" s="97">
        <f>E56/$C$56*100</f>
        <v>1.7857142857142856</v>
      </c>
      <c r="F57" s="97">
        <f>F56/$C$56*100</f>
        <v>21.428571428571427</v>
      </c>
      <c r="G57" s="97">
        <f>G56/$C$56*100</f>
        <v>0.89285714285714279</v>
      </c>
    </row>
    <row r="58" spans="1:7" s="39" customFormat="1" ht="12" customHeight="1">
      <c r="A58" s="142"/>
      <c r="B58" s="93" t="s">
        <v>44</v>
      </c>
      <c r="C58" s="102">
        <v>128</v>
      </c>
      <c r="D58" s="98">
        <v>101</v>
      </c>
      <c r="E58" s="98">
        <v>6</v>
      </c>
      <c r="F58" s="40">
        <v>21</v>
      </c>
      <c r="G58" s="40">
        <v>0</v>
      </c>
    </row>
    <row r="59" spans="1:7" s="39" customFormat="1" ht="12" customHeight="1">
      <c r="A59" s="142"/>
      <c r="B59" s="92"/>
      <c r="C59" s="77">
        <v>100</v>
      </c>
      <c r="D59" s="97">
        <f>D58/$C$58*100</f>
        <v>78.90625</v>
      </c>
      <c r="E59" s="97">
        <f>E58/$C$58*100</f>
        <v>4.6875</v>
      </c>
      <c r="F59" s="97">
        <f>F58/$C$58*100</f>
        <v>16.40625</v>
      </c>
      <c r="G59" s="97">
        <f>G58/$C$58*100</f>
        <v>0</v>
      </c>
    </row>
    <row r="60" spans="1:7" s="39" customFormat="1" ht="12" customHeight="1">
      <c r="A60" s="142"/>
      <c r="B60" s="93" t="s">
        <v>45</v>
      </c>
      <c r="C60" s="76">
        <v>384</v>
      </c>
      <c r="D60" s="96">
        <v>252</v>
      </c>
      <c r="E60" s="96">
        <v>9</v>
      </c>
      <c r="F60" s="41">
        <v>108</v>
      </c>
      <c r="G60" s="41">
        <v>15</v>
      </c>
    </row>
    <row r="61" spans="1:7" s="39" customFormat="1" ht="12" customHeight="1">
      <c r="A61" s="142"/>
      <c r="B61" s="92"/>
      <c r="C61" s="77">
        <v>100</v>
      </c>
      <c r="D61" s="97">
        <f>D60/$C$60*100</f>
        <v>65.625</v>
      </c>
      <c r="E61" s="97">
        <f>E60/$C$60*100</f>
        <v>2.34375</v>
      </c>
      <c r="F61" s="97">
        <f>F60/$C$60*100</f>
        <v>28.125</v>
      </c>
      <c r="G61" s="97">
        <f>G60/$C$60*100</f>
        <v>3.90625</v>
      </c>
    </row>
    <row r="62" spans="1:7" s="39" customFormat="1" ht="12" customHeight="1">
      <c r="A62" s="142"/>
      <c r="B62" s="93" t="s">
        <v>46</v>
      </c>
      <c r="C62" s="102">
        <v>550</v>
      </c>
      <c r="D62" s="98">
        <v>355</v>
      </c>
      <c r="E62" s="98">
        <v>12</v>
      </c>
      <c r="F62" s="40">
        <v>167</v>
      </c>
      <c r="G62" s="40">
        <v>16</v>
      </c>
    </row>
    <row r="63" spans="1:7" s="39" customFormat="1" ht="12" customHeight="1">
      <c r="A63" s="142"/>
      <c r="B63" s="92"/>
      <c r="C63" s="77">
        <v>100</v>
      </c>
      <c r="D63" s="97">
        <f>D62/$C$62*100</f>
        <v>64.545454545454547</v>
      </c>
      <c r="E63" s="97">
        <f>E62/$C$62*100</f>
        <v>2.1818181818181821</v>
      </c>
      <c r="F63" s="97">
        <f>F62/$C$62*100</f>
        <v>30.363636363636363</v>
      </c>
      <c r="G63" s="97">
        <f>G62/$C$62*100</f>
        <v>2.9090909090909092</v>
      </c>
    </row>
    <row r="64" spans="1:7" s="39" customFormat="1" ht="12" customHeight="1">
      <c r="A64" s="142"/>
      <c r="B64" s="95" t="s">
        <v>47</v>
      </c>
      <c r="C64" s="76">
        <v>46</v>
      </c>
      <c r="D64" s="96">
        <v>12</v>
      </c>
      <c r="E64" s="96">
        <v>0</v>
      </c>
      <c r="F64" s="41">
        <v>33</v>
      </c>
      <c r="G64" s="41">
        <v>1</v>
      </c>
    </row>
    <row r="65" spans="1:7" s="39" customFormat="1" ht="12" customHeight="1">
      <c r="A65" s="142"/>
      <c r="B65" s="92"/>
      <c r="C65" s="76">
        <v>100</v>
      </c>
      <c r="D65" s="97">
        <f>D64/$C$64*100</f>
        <v>26.086956521739129</v>
      </c>
      <c r="E65" s="97">
        <f>E64/$C$64*100</f>
        <v>0</v>
      </c>
      <c r="F65" s="97">
        <f>F64/$C$64*100</f>
        <v>71.739130434782609</v>
      </c>
      <c r="G65" s="97">
        <f>G64/$C$64*100</f>
        <v>2.1739130434782608</v>
      </c>
    </row>
    <row r="66" spans="1:7" s="39" customFormat="1" ht="12" customHeight="1">
      <c r="A66" s="142"/>
      <c r="B66" s="93" t="s">
        <v>48</v>
      </c>
      <c r="C66" s="102">
        <v>491</v>
      </c>
      <c r="D66" s="98">
        <v>300</v>
      </c>
      <c r="E66" s="98">
        <v>6</v>
      </c>
      <c r="F66" s="40">
        <v>163</v>
      </c>
      <c r="G66" s="40">
        <v>22</v>
      </c>
    </row>
    <row r="67" spans="1:7" s="39" customFormat="1" ht="12" customHeight="1">
      <c r="A67" s="142"/>
      <c r="B67" s="92"/>
      <c r="C67" s="77">
        <v>100</v>
      </c>
      <c r="D67" s="97">
        <f>D66/$C$66*100</f>
        <v>61.099796334012225</v>
      </c>
      <c r="E67" s="97">
        <f>E66/$C$66*100</f>
        <v>1.2219959266802443</v>
      </c>
      <c r="F67" s="97">
        <f>F66/$C$66*100</f>
        <v>33.197556008146641</v>
      </c>
      <c r="G67" s="97">
        <f>G66/$C$66*100</f>
        <v>4.4806517311608962</v>
      </c>
    </row>
    <row r="68" spans="1:7" s="39" customFormat="1" ht="12" customHeight="1">
      <c r="A68" s="142"/>
      <c r="B68" s="93" t="s">
        <v>49</v>
      </c>
      <c r="C68" s="102">
        <v>83</v>
      </c>
      <c r="D68" s="98">
        <v>46</v>
      </c>
      <c r="E68" s="98">
        <v>0</v>
      </c>
      <c r="F68" s="40">
        <v>32</v>
      </c>
      <c r="G68" s="40">
        <v>5</v>
      </c>
    </row>
    <row r="69" spans="1:7" s="39" customFormat="1" ht="12" customHeight="1">
      <c r="A69" s="142"/>
      <c r="B69" s="92"/>
      <c r="C69" s="77">
        <v>100</v>
      </c>
      <c r="D69" s="97">
        <f>D68/$C$68*100</f>
        <v>55.421686746987952</v>
      </c>
      <c r="E69" s="97">
        <f>E68/$C$68*100</f>
        <v>0</v>
      </c>
      <c r="F69" s="97">
        <f>F68/$C$68*100</f>
        <v>38.554216867469883</v>
      </c>
      <c r="G69" s="97">
        <f>G68/$C$68*100</f>
        <v>6.024096385542169</v>
      </c>
    </row>
    <row r="70" spans="1:7" s="66" customFormat="1" ht="12" customHeight="1">
      <c r="A70" s="142"/>
      <c r="B70" s="93" t="s">
        <v>50</v>
      </c>
      <c r="C70" s="76">
        <v>27</v>
      </c>
      <c r="D70" s="96">
        <v>17</v>
      </c>
      <c r="E70" s="96">
        <v>1</v>
      </c>
      <c r="F70" s="41">
        <v>8</v>
      </c>
      <c r="G70" s="41">
        <v>1</v>
      </c>
    </row>
    <row r="71" spans="1:7" s="39" customFormat="1" ht="12" customHeight="1">
      <c r="A71" s="143"/>
      <c r="B71" s="94"/>
      <c r="C71" s="75">
        <v>100</v>
      </c>
      <c r="D71" s="109">
        <f>D70/$C$70*100</f>
        <v>62.962962962962962</v>
      </c>
      <c r="E71" s="109">
        <f>E70/$C$70*100</f>
        <v>3.7037037037037033</v>
      </c>
      <c r="F71" s="109">
        <f>F70/$C$70*100</f>
        <v>29.629629629629626</v>
      </c>
      <c r="G71" s="109">
        <f>G70/$C$70*100</f>
        <v>3.7037037037037033</v>
      </c>
    </row>
    <row r="72" spans="1:7" ht="11.25" customHeight="1">
      <c r="A72" s="144" t="s">
        <v>154</v>
      </c>
      <c r="B72" s="103" t="s">
        <v>58</v>
      </c>
      <c r="C72" s="101">
        <v>1101</v>
      </c>
      <c r="D72" s="104">
        <v>745</v>
      </c>
      <c r="E72" s="104">
        <v>23</v>
      </c>
      <c r="F72" s="105">
        <v>298</v>
      </c>
      <c r="G72" s="105">
        <v>35</v>
      </c>
    </row>
    <row r="73" spans="1:7" ht="11.25">
      <c r="A73" s="145"/>
      <c r="B73" s="89"/>
      <c r="C73" s="76">
        <v>100</v>
      </c>
      <c r="D73" s="97">
        <f>D72/$C$72*100</f>
        <v>67.665758401453218</v>
      </c>
      <c r="E73" s="97">
        <f>E72/$C$72*100</f>
        <v>2.0890099909173476</v>
      </c>
      <c r="F73" s="97">
        <f>F72/$C$72*100</f>
        <v>27.066303360581291</v>
      </c>
      <c r="G73" s="97">
        <f>G72/$C$72*100</f>
        <v>3.1789282470481379</v>
      </c>
    </row>
    <row r="74" spans="1:7" ht="11.25">
      <c r="A74" s="145"/>
      <c r="B74" s="110" t="s">
        <v>59</v>
      </c>
      <c r="C74" s="102">
        <v>1361</v>
      </c>
      <c r="D74" s="106">
        <v>883</v>
      </c>
      <c r="E74" s="106">
        <v>36</v>
      </c>
      <c r="F74" s="107">
        <v>398</v>
      </c>
      <c r="G74" s="107">
        <v>44</v>
      </c>
    </row>
    <row r="75" spans="1:7" ht="11.25">
      <c r="A75" s="145"/>
      <c r="B75" s="92"/>
      <c r="C75" s="77">
        <v>100</v>
      </c>
      <c r="D75" s="97">
        <f>D74/$C$74*100</f>
        <v>64.878765613519477</v>
      </c>
      <c r="E75" s="97">
        <f>E74/$C$74*100</f>
        <v>2.645113886847906</v>
      </c>
      <c r="F75" s="97">
        <f>F74/$C$74*100</f>
        <v>29.243203526818519</v>
      </c>
      <c r="G75" s="97">
        <f>G74/$C$74*100</f>
        <v>3.2329169728141074</v>
      </c>
    </row>
    <row r="76" spans="1:7" ht="11.25">
      <c r="A76" s="145"/>
      <c r="B76" s="110" t="s">
        <v>60</v>
      </c>
      <c r="C76" s="76">
        <v>320</v>
      </c>
      <c r="D76" s="106">
        <v>220</v>
      </c>
      <c r="E76" s="106">
        <v>8</v>
      </c>
      <c r="F76" s="107">
        <v>82</v>
      </c>
      <c r="G76" s="107">
        <v>10</v>
      </c>
    </row>
    <row r="77" spans="1:7" ht="11.25">
      <c r="A77" s="145"/>
      <c r="B77" s="92"/>
      <c r="C77" s="77">
        <v>100</v>
      </c>
      <c r="D77" s="97">
        <f>D76/$C$76*100</f>
        <v>68.75</v>
      </c>
      <c r="E77" s="97">
        <f>E76/$C$76*100</f>
        <v>2.5</v>
      </c>
      <c r="F77" s="97">
        <f>F76/$C$76*100</f>
        <v>25.624999999999996</v>
      </c>
      <c r="G77" s="97">
        <f>G76/$C$76*100</f>
        <v>3.125</v>
      </c>
    </row>
    <row r="78" spans="1:7" ht="11.25">
      <c r="A78" s="145"/>
      <c r="B78" s="110" t="s">
        <v>61</v>
      </c>
      <c r="C78" s="102">
        <v>720</v>
      </c>
      <c r="D78" s="106">
        <v>514</v>
      </c>
      <c r="E78" s="106">
        <v>23</v>
      </c>
      <c r="F78" s="107">
        <v>170</v>
      </c>
      <c r="G78" s="107">
        <v>13</v>
      </c>
    </row>
    <row r="79" spans="1:7" ht="11.25">
      <c r="A79" s="145"/>
      <c r="B79" s="92"/>
      <c r="C79" s="77">
        <v>100</v>
      </c>
      <c r="D79" s="97">
        <f>D78/$C$78*100</f>
        <v>71.388888888888886</v>
      </c>
      <c r="E79" s="97">
        <f>E78/$C$78*100</f>
        <v>3.1944444444444442</v>
      </c>
      <c r="F79" s="97">
        <f>F78/$C$78*100</f>
        <v>23.611111111111111</v>
      </c>
      <c r="G79" s="97">
        <f>G78/$C$78*100</f>
        <v>1.8055555555555554</v>
      </c>
    </row>
    <row r="80" spans="1:7" ht="11.25">
      <c r="A80" s="145"/>
      <c r="B80" s="110" t="s">
        <v>62</v>
      </c>
      <c r="C80" s="76">
        <v>252</v>
      </c>
      <c r="D80" s="106">
        <v>145</v>
      </c>
      <c r="E80" s="106">
        <v>5</v>
      </c>
      <c r="F80" s="107">
        <v>96</v>
      </c>
      <c r="G80" s="107">
        <v>6</v>
      </c>
    </row>
    <row r="81" spans="1:7" ht="11.25">
      <c r="A81" s="145"/>
      <c r="B81" s="92"/>
      <c r="C81" s="77">
        <v>100</v>
      </c>
      <c r="D81" s="97">
        <f>D80/$C$80*100</f>
        <v>57.539682539682538</v>
      </c>
      <c r="E81" s="97">
        <f>E80/$C$80*100</f>
        <v>1.984126984126984</v>
      </c>
      <c r="F81" s="97">
        <f>F80/$C$80*100</f>
        <v>38.095238095238095</v>
      </c>
      <c r="G81" s="97">
        <f>G80/$C$80*100</f>
        <v>2.3809523809523809</v>
      </c>
    </row>
    <row r="82" spans="1:7" ht="11.25">
      <c r="A82" s="145"/>
      <c r="B82" s="110" t="s">
        <v>63</v>
      </c>
      <c r="C82" s="102">
        <v>1907</v>
      </c>
      <c r="D82" s="106">
        <v>1310</v>
      </c>
      <c r="E82" s="106">
        <v>40</v>
      </c>
      <c r="F82" s="107">
        <v>504</v>
      </c>
      <c r="G82" s="107">
        <v>53</v>
      </c>
    </row>
    <row r="83" spans="1:7" ht="11.25">
      <c r="A83" s="145"/>
      <c r="B83" s="92"/>
      <c r="C83" s="77">
        <v>100</v>
      </c>
      <c r="D83" s="97">
        <f>D82/$C$82*100</f>
        <v>68.694284216046142</v>
      </c>
      <c r="E83" s="97">
        <f>E82/$C$82*100</f>
        <v>2.097535395909806</v>
      </c>
      <c r="F83" s="97">
        <f>F82/$C$82*100</f>
        <v>26.428945988463553</v>
      </c>
      <c r="G83" s="97">
        <f>G82/$C$82*100</f>
        <v>2.7792343995804929</v>
      </c>
    </row>
    <row r="84" spans="1:7" ht="11.25">
      <c r="A84" s="145"/>
      <c r="B84" s="110" t="s">
        <v>64</v>
      </c>
      <c r="C84" s="76">
        <v>483</v>
      </c>
      <c r="D84" s="106">
        <v>322</v>
      </c>
      <c r="E84" s="106">
        <v>11</v>
      </c>
      <c r="F84" s="107">
        <v>138</v>
      </c>
      <c r="G84" s="107">
        <v>12</v>
      </c>
    </row>
    <row r="85" spans="1:7" ht="11.25">
      <c r="A85" s="145"/>
      <c r="B85" s="92"/>
      <c r="C85" s="77">
        <v>100</v>
      </c>
      <c r="D85" s="97">
        <f>D84/$C$84*100</f>
        <v>66.666666666666657</v>
      </c>
      <c r="E85" s="97">
        <f>E84/$C$84*100</f>
        <v>2.2774327122153206</v>
      </c>
      <c r="F85" s="97">
        <f>F84/$C$84*100</f>
        <v>28.571428571428569</v>
      </c>
      <c r="G85" s="97">
        <f>G84/$C$84*100</f>
        <v>2.4844720496894408</v>
      </c>
    </row>
    <row r="86" spans="1:7" ht="11.25">
      <c r="A86" s="145"/>
      <c r="B86" s="108" t="s">
        <v>65</v>
      </c>
      <c r="C86" s="76">
        <v>1067</v>
      </c>
      <c r="D86" s="106">
        <v>802</v>
      </c>
      <c r="E86" s="106">
        <v>18</v>
      </c>
      <c r="F86" s="107">
        <v>222</v>
      </c>
      <c r="G86" s="107">
        <v>25</v>
      </c>
    </row>
    <row r="87" spans="1:7" ht="11.25">
      <c r="A87" s="145"/>
      <c r="B87" s="92"/>
      <c r="C87" s="77">
        <v>100</v>
      </c>
      <c r="D87" s="115">
        <f>D86/$C$86*100</f>
        <v>75.164011246485472</v>
      </c>
      <c r="E87" s="115">
        <f>E86/$C$86*100</f>
        <v>1.6869728209934396</v>
      </c>
      <c r="F87" s="115">
        <f>F86/$C$86*100</f>
        <v>20.805998125585752</v>
      </c>
      <c r="G87" s="115">
        <f>G86/$C$86*100</f>
        <v>2.3430178069353329</v>
      </c>
    </row>
    <row r="88" spans="1:7" ht="11.25">
      <c r="A88" s="145"/>
      <c r="B88" s="117" t="s">
        <v>66</v>
      </c>
      <c r="C88" s="76">
        <v>454</v>
      </c>
      <c r="D88" s="118">
        <v>273</v>
      </c>
      <c r="E88" s="118">
        <v>15</v>
      </c>
      <c r="F88" s="118">
        <v>147</v>
      </c>
      <c r="G88" s="118">
        <v>19</v>
      </c>
    </row>
    <row r="89" spans="1:7" ht="11.25">
      <c r="A89" s="145"/>
      <c r="B89" s="92"/>
      <c r="C89" s="77">
        <v>100</v>
      </c>
      <c r="D89" s="97">
        <f>D88/$C$88*100</f>
        <v>60.132158590308372</v>
      </c>
      <c r="E89" s="97">
        <f>E88/$C$88*100</f>
        <v>3.303964757709251</v>
      </c>
      <c r="F89" s="97">
        <f>F88/$C$88*100</f>
        <v>32.378854625550666</v>
      </c>
      <c r="G89" s="97">
        <f>G88/$C$88*100</f>
        <v>4.1850220264317182</v>
      </c>
    </row>
    <row r="90" spans="1:7" ht="11.25">
      <c r="A90" s="145"/>
      <c r="B90" s="110" t="s">
        <v>49</v>
      </c>
      <c r="C90" s="102">
        <v>13</v>
      </c>
      <c r="D90" s="106">
        <v>5</v>
      </c>
      <c r="E90" s="106">
        <v>0</v>
      </c>
      <c r="F90" s="107">
        <v>8</v>
      </c>
      <c r="G90" s="107">
        <v>0</v>
      </c>
    </row>
    <row r="91" spans="1:7" ht="11.25">
      <c r="A91" s="145"/>
      <c r="B91" s="92"/>
      <c r="C91" s="77">
        <v>100</v>
      </c>
      <c r="D91" s="97">
        <f>D90/$C$90*100</f>
        <v>38.461538461538467</v>
      </c>
      <c r="E91" s="97">
        <f>E90/$C$90*100</f>
        <v>0</v>
      </c>
      <c r="F91" s="97">
        <f>F90/$C$90*100</f>
        <v>61.53846153846154</v>
      </c>
      <c r="G91" s="97">
        <f>G90/$C$90*100</f>
        <v>0</v>
      </c>
    </row>
    <row r="92" spans="1:7" ht="11.25">
      <c r="A92" s="145"/>
      <c r="B92" s="110" t="s">
        <v>67</v>
      </c>
      <c r="C92" s="76">
        <v>93</v>
      </c>
      <c r="D92" s="106">
        <v>53</v>
      </c>
      <c r="E92" s="106">
        <v>6</v>
      </c>
      <c r="F92" s="107">
        <v>32</v>
      </c>
      <c r="G92" s="107">
        <v>2</v>
      </c>
    </row>
    <row r="93" spans="1:7" ht="11.25">
      <c r="A93" s="145"/>
      <c r="B93" s="92"/>
      <c r="C93" s="77">
        <v>100</v>
      </c>
      <c r="D93" s="97">
        <f>D92/$C$92*100</f>
        <v>56.98924731182796</v>
      </c>
      <c r="E93" s="97">
        <f>E92/$C$92*100</f>
        <v>6.4516129032258061</v>
      </c>
      <c r="F93" s="97">
        <f>F92/$C$92*100</f>
        <v>34.408602150537639</v>
      </c>
      <c r="G93" s="97">
        <f>G92/$C$92*100</f>
        <v>2.1505376344086025</v>
      </c>
    </row>
    <row r="94" spans="1:7" ht="11.25">
      <c r="A94" s="145"/>
      <c r="B94" s="110" t="s">
        <v>68</v>
      </c>
      <c r="C94" s="102">
        <v>21</v>
      </c>
      <c r="D94" s="106">
        <v>12</v>
      </c>
      <c r="E94" s="106">
        <v>1</v>
      </c>
      <c r="F94" s="107">
        <v>6</v>
      </c>
      <c r="G94" s="107">
        <v>2</v>
      </c>
    </row>
    <row r="95" spans="1:7" ht="11.25">
      <c r="A95" s="146"/>
      <c r="B95" s="94"/>
      <c r="C95" s="75">
        <v>100</v>
      </c>
      <c r="D95" s="109">
        <f>D94/$C$94*100</f>
        <v>57.142857142857139</v>
      </c>
      <c r="E95" s="109">
        <f>E94/$C$94*100</f>
        <v>4.7619047619047619</v>
      </c>
      <c r="F95" s="109">
        <f>F94/$C$94*100</f>
        <v>28.571428571428569</v>
      </c>
      <c r="G95" s="109">
        <f>G94/$C$94*100</f>
        <v>9.5238095238095237</v>
      </c>
    </row>
  </sheetData>
  <mergeCells count="6">
    <mergeCell ref="A4:H4"/>
    <mergeCell ref="A12:A17"/>
    <mergeCell ref="A18:A31"/>
    <mergeCell ref="A32:A53"/>
    <mergeCell ref="A54:A71"/>
    <mergeCell ref="A72:A95"/>
  </mergeCells>
  <phoneticPr fontId="5"/>
  <pageMargins left="1.5748031496062993" right="0.19685039370078741" top="0.19685039370078741" bottom="0.27559055118110237" header="0.31496062992125984" footer="0.23622047244094491"/>
  <pageSetup paperSize="9" orientation="portrait" useFirstPageNumber="1" r:id="rId1"/>
  <rowBreaks count="1" manualBreakCount="1">
    <brk id="53"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95"/>
  <sheetViews>
    <sheetView showGridLines="0" view="pageBreakPreview" zoomScaleNormal="85" zoomScaleSheetLayoutView="100" workbookViewId="0"/>
  </sheetViews>
  <sheetFormatPr defaultRowHeight="13.5"/>
  <cols>
    <col min="1" max="1" width="4.25" style="1" customWidth="1"/>
    <col min="2" max="2" width="20.375" style="1" bestFit="1" customWidth="1"/>
    <col min="3" max="3" width="5" style="33" customWidth="1"/>
    <col min="4" max="10" width="6.625" style="1" customWidth="1"/>
    <col min="11" max="12" width="4.625" style="2" customWidth="1"/>
    <col min="13" max="17" width="4.125" customWidth="1"/>
    <col min="21" max="21" width="9" style="2"/>
    <col min="33" max="33" width="9" style="2"/>
    <col min="44" max="44" width="9" style="2"/>
    <col min="54" max="54" width="9" style="2"/>
    <col min="63" max="63" width="9" style="2"/>
    <col min="72" max="16384" width="9" style="2"/>
  </cols>
  <sheetData>
    <row r="1" spans="1:82" ht="22.5" customHeight="1" thickBot="1">
      <c r="A1" s="6" t="s">
        <v>85</v>
      </c>
      <c r="B1" s="5"/>
      <c r="C1" s="32"/>
      <c r="D1" s="2"/>
      <c r="E1" s="5"/>
      <c r="F1" s="2"/>
      <c r="G1" s="2"/>
      <c r="H1" s="2"/>
      <c r="I1" s="2"/>
      <c r="J1" s="2"/>
    </row>
    <row r="2" spans="1:82" ht="11.25" customHeight="1">
      <c r="D2" s="79"/>
      <c r="F2" s="79"/>
      <c r="G2" s="2"/>
      <c r="H2" s="2"/>
      <c r="I2" s="2"/>
      <c r="J2" s="2"/>
    </row>
    <row r="3" spans="1:82" ht="11.25" customHeight="1">
      <c r="A3" s="125" t="s">
        <v>83</v>
      </c>
      <c r="D3" s="2"/>
      <c r="F3" s="2"/>
      <c r="G3" s="2"/>
      <c r="H3" s="2"/>
      <c r="I3" s="2"/>
      <c r="J3" s="2"/>
    </row>
    <row r="4" spans="1:82" ht="36.75" customHeight="1">
      <c r="A4" s="147" t="s">
        <v>84</v>
      </c>
      <c r="B4" s="147"/>
      <c r="C4" s="147"/>
      <c r="D4" s="147"/>
      <c r="E4" s="147"/>
      <c r="F4" s="147"/>
      <c r="G4" s="147"/>
      <c r="H4" s="147"/>
      <c r="I4" s="147"/>
      <c r="J4" s="147"/>
      <c r="K4" s="147"/>
    </row>
    <row r="5" spans="1:82">
      <c r="B5" s="83"/>
      <c r="C5" s="84"/>
      <c r="D5" s="2"/>
      <c r="E5" s="78"/>
      <c r="F5" s="2"/>
      <c r="G5" s="2"/>
      <c r="H5" s="2"/>
      <c r="I5" s="2"/>
      <c r="J5" s="2"/>
    </row>
    <row r="6" spans="1:82">
      <c r="B6" s="83"/>
      <c r="C6" s="84"/>
      <c r="D6" s="2"/>
      <c r="E6" s="78"/>
      <c r="F6" s="2"/>
      <c r="G6" s="2"/>
      <c r="H6" s="2"/>
      <c r="I6" s="2"/>
      <c r="J6" s="2"/>
    </row>
    <row r="7" spans="1:82">
      <c r="A7" s="2"/>
      <c r="B7" s="83"/>
      <c r="C7" s="84"/>
      <c r="D7" s="81"/>
      <c r="E7" s="80"/>
      <c r="F7" s="81"/>
      <c r="G7" s="2"/>
      <c r="H7" s="2"/>
      <c r="I7" s="2"/>
      <c r="J7" s="2"/>
    </row>
    <row r="8" spans="1:82" ht="24" customHeight="1">
      <c r="A8" s="2"/>
      <c r="B8" s="61"/>
      <c r="D8" s="111"/>
      <c r="E8" s="112"/>
      <c r="F8" s="112"/>
      <c r="G8" s="112"/>
      <c r="H8" s="112"/>
      <c r="I8" s="112"/>
      <c r="J8" s="113"/>
    </row>
    <row r="9" spans="1:82" s="4" customFormat="1" ht="180" customHeight="1">
      <c r="A9" s="74" t="s">
        <v>11</v>
      </c>
      <c r="B9" s="3"/>
      <c r="C9" s="62" t="s">
        <v>10</v>
      </c>
      <c r="D9" s="122" t="s">
        <v>86</v>
      </c>
      <c r="E9" s="122" t="s">
        <v>87</v>
      </c>
      <c r="F9" s="122" t="s">
        <v>88</v>
      </c>
      <c r="G9" s="122" t="s">
        <v>89</v>
      </c>
      <c r="H9" s="122" t="s">
        <v>90</v>
      </c>
      <c r="I9" s="122" t="s">
        <v>91</v>
      </c>
      <c r="J9" s="122" t="s">
        <v>77</v>
      </c>
    </row>
    <row r="10" spans="1:82" s="37" customFormat="1" ht="12" customHeight="1">
      <c r="A10" s="34"/>
      <c r="B10" s="35" t="s">
        <v>7</v>
      </c>
      <c r="C10" s="101">
        <v>67</v>
      </c>
      <c r="D10" s="57">
        <v>4</v>
      </c>
      <c r="E10" s="57">
        <v>19</v>
      </c>
      <c r="F10" s="85">
        <v>51</v>
      </c>
      <c r="G10" s="85">
        <v>20</v>
      </c>
      <c r="H10" s="85">
        <v>10</v>
      </c>
      <c r="I10" s="85">
        <v>2</v>
      </c>
      <c r="J10" s="85">
        <v>1</v>
      </c>
    </row>
    <row r="11" spans="1:82" s="39" customFormat="1" ht="12" customHeight="1">
      <c r="A11" s="38"/>
      <c r="B11" s="82"/>
      <c r="C11" s="75">
        <v>100</v>
      </c>
      <c r="D11" s="58">
        <f>D10/$C$10*100</f>
        <v>5.9701492537313428</v>
      </c>
      <c r="E11" s="58">
        <f t="shared" ref="E11:J11" si="0">E10/$C$10*100</f>
        <v>28.35820895522388</v>
      </c>
      <c r="F11" s="109">
        <f t="shared" si="0"/>
        <v>76.119402985074629</v>
      </c>
      <c r="G11" s="109">
        <f t="shared" si="0"/>
        <v>29.850746268656714</v>
      </c>
      <c r="H11" s="109">
        <f t="shared" si="0"/>
        <v>14.925373134328357</v>
      </c>
      <c r="I11" s="109">
        <f t="shared" si="0"/>
        <v>2.9850746268656714</v>
      </c>
      <c r="J11" s="109">
        <f t="shared" si="0"/>
        <v>1.4925373134328357</v>
      </c>
      <c r="L11" s="37"/>
    </row>
    <row r="12" spans="1:82" s="37" customFormat="1" ht="12" customHeight="1">
      <c r="A12" s="141" t="s">
        <v>18</v>
      </c>
      <c r="B12" s="86" t="s">
        <v>8</v>
      </c>
      <c r="C12" s="101">
        <v>33</v>
      </c>
      <c r="D12" s="85">
        <v>2</v>
      </c>
      <c r="E12" s="85">
        <v>6</v>
      </c>
      <c r="F12" s="36">
        <v>23</v>
      </c>
      <c r="G12" s="36">
        <v>10</v>
      </c>
      <c r="H12" s="36">
        <v>6</v>
      </c>
      <c r="I12" s="36">
        <v>2</v>
      </c>
      <c r="J12" s="36">
        <v>1</v>
      </c>
    </row>
    <row r="13" spans="1:82" s="39" customFormat="1" ht="12" customHeight="1">
      <c r="A13" s="142"/>
      <c r="B13" s="89"/>
      <c r="C13" s="76">
        <v>100</v>
      </c>
      <c r="D13" s="114">
        <f>D12/$C$12*100</f>
        <v>6.0606060606060606</v>
      </c>
      <c r="E13" s="114">
        <f t="shared" ref="E13:J13" si="1">E12/$C$12*100</f>
        <v>18.181818181818183</v>
      </c>
      <c r="F13" s="115">
        <f t="shared" si="1"/>
        <v>69.696969696969703</v>
      </c>
      <c r="G13" s="115">
        <f t="shared" si="1"/>
        <v>30.303030303030305</v>
      </c>
      <c r="H13" s="115">
        <f t="shared" si="1"/>
        <v>18.181818181818183</v>
      </c>
      <c r="I13" s="115">
        <f t="shared" si="1"/>
        <v>6.0606060606060606</v>
      </c>
      <c r="J13" s="115">
        <f t="shared" si="1"/>
        <v>3.0303030303030303</v>
      </c>
      <c r="L13" s="37"/>
    </row>
    <row r="14" spans="1:82" s="37" customFormat="1" ht="12" customHeight="1">
      <c r="A14" s="142"/>
      <c r="B14" s="88" t="s">
        <v>9</v>
      </c>
      <c r="C14" s="102">
        <v>33</v>
      </c>
      <c r="D14" s="98">
        <v>2</v>
      </c>
      <c r="E14" s="98">
        <v>13</v>
      </c>
      <c r="F14" s="40">
        <v>27</v>
      </c>
      <c r="G14" s="40">
        <v>10</v>
      </c>
      <c r="H14" s="40">
        <v>4</v>
      </c>
      <c r="I14" s="40">
        <v>0</v>
      </c>
      <c r="J14" s="40">
        <v>0</v>
      </c>
    </row>
    <row r="15" spans="1:82" s="39" customFormat="1" ht="12" customHeight="1">
      <c r="A15" s="142"/>
      <c r="B15" s="87"/>
      <c r="C15" s="77">
        <v>100</v>
      </c>
      <c r="D15" s="116">
        <f>D14/$C$14*100</f>
        <v>6.0606060606060606</v>
      </c>
      <c r="E15" s="116">
        <f t="shared" ref="E15:J15" si="2">E14/$C$14*100</f>
        <v>39.393939393939391</v>
      </c>
      <c r="F15" s="97">
        <f t="shared" si="2"/>
        <v>81.818181818181827</v>
      </c>
      <c r="G15" s="97">
        <f t="shared" si="2"/>
        <v>30.303030303030305</v>
      </c>
      <c r="H15" s="97">
        <f t="shared" si="2"/>
        <v>12.121212121212121</v>
      </c>
      <c r="I15" s="97">
        <f t="shared" si="2"/>
        <v>0</v>
      </c>
      <c r="J15" s="97">
        <f t="shared" si="2"/>
        <v>0</v>
      </c>
      <c r="L15" s="37"/>
    </row>
    <row r="16" spans="1:82" s="37" customFormat="1" ht="12" customHeight="1">
      <c r="A16" s="142"/>
      <c r="B16" s="91" t="s">
        <v>13</v>
      </c>
      <c r="C16" s="76">
        <v>1</v>
      </c>
      <c r="D16" s="96">
        <v>0</v>
      </c>
      <c r="E16" s="96">
        <v>0</v>
      </c>
      <c r="F16" s="41">
        <v>1</v>
      </c>
      <c r="G16" s="41">
        <v>0</v>
      </c>
      <c r="H16" s="41">
        <v>0</v>
      </c>
      <c r="I16" s="41">
        <v>0</v>
      </c>
      <c r="J16" s="41">
        <v>0</v>
      </c>
      <c r="U16" s="66"/>
      <c r="AG16" s="66"/>
      <c r="AR16" s="66"/>
      <c r="BB16" s="66"/>
      <c r="BK16" s="66"/>
      <c r="BT16" s="66"/>
      <c r="BU16" s="66"/>
      <c r="BV16" s="66"/>
      <c r="BW16" s="66"/>
      <c r="BX16" s="66"/>
      <c r="BY16" s="66"/>
      <c r="BZ16" s="66"/>
      <c r="CA16" s="66"/>
      <c r="CB16" s="66"/>
      <c r="CC16" s="66"/>
      <c r="CD16" s="66"/>
    </row>
    <row r="17" spans="1:82" s="39" customFormat="1" ht="12" customHeight="1">
      <c r="A17" s="143"/>
      <c r="B17" s="90"/>
      <c r="C17" s="75">
        <v>100</v>
      </c>
      <c r="D17" s="58">
        <f>D16/$C$16*100</f>
        <v>0</v>
      </c>
      <c r="E17" s="58">
        <f t="shared" ref="E17:J17" si="3">E16/$C$16*100</f>
        <v>0</v>
      </c>
      <c r="F17" s="109">
        <f t="shared" si="3"/>
        <v>100</v>
      </c>
      <c r="G17" s="109">
        <f t="shared" si="3"/>
        <v>0</v>
      </c>
      <c r="H17" s="109">
        <f t="shared" si="3"/>
        <v>0</v>
      </c>
      <c r="I17" s="109">
        <f t="shared" si="3"/>
        <v>0</v>
      </c>
      <c r="J17" s="109">
        <f t="shared" si="3"/>
        <v>0</v>
      </c>
      <c r="L17" s="37"/>
    </row>
    <row r="18" spans="1:82" s="66" customFormat="1" ht="12" customHeight="1">
      <c r="A18" s="142" t="s">
        <v>19</v>
      </c>
      <c r="B18" s="88" t="s">
        <v>55</v>
      </c>
      <c r="C18" s="102">
        <v>9</v>
      </c>
      <c r="D18" s="96">
        <v>0</v>
      </c>
      <c r="E18" s="96">
        <v>3</v>
      </c>
      <c r="F18" s="41">
        <v>8</v>
      </c>
      <c r="G18" s="41">
        <v>2</v>
      </c>
      <c r="H18" s="41">
        <v>1</v>
      </c>
      <c r="I18" s="41">
        <v>1</v>
      </c>
      <c r="J18" s="41">
        <v>0</v>
      </c>
      <c r="L18" s="37"/>
    </row>
    <row r="19" spans="1:82" s="39" customFormat="1" ht="12" customHeight="1">
      <c r="A19" s="142"/>
      <c r="B19" s="87"/>
      <c r="C19" s="77">
        <v>100</v>
      </c>
      <c r="D19" s="97">
        <f>D18/$C$18*100</f>
        <v>0</v>
      </c>
      <c r="E19" s="97">
        <f>E18/$C$18*100</f>
        <v>33.333333333333329</v>
      </c>
      <c r="F19" s="97">
        <f t="shared" ref="F19:J19" si="4">F18/$C$18*100</f>
        <v>88.888888888888886</v>
      </c>
      <c r="G19" s="97">
        <f t="shared" si="4"/>
        <v>22.222222222222221</v>
      </c>
      <c r="H19" s="97">
        <f t="shared" si="4"/>
        <v>11.111111111111111</v>
      </c>
      <c r="I19" s="97">
        <f t="shared" si="4"/>
        <v>11.111111111111111</v>
      </c>
      <c r="J19" s="97">
        <f t="shared" si="4"/>
        <v>0</v>
      </c>
      <c r="L19" s="37"/>
    </row>
    <row r="20" spans="1:82" s="66" customFormat="1" ht="12" customHeight="1">
      <c r="A20" s="142"/>
      <c r="B20" s="88" t="s">
        <v>14</v>
      </c>
      <c r="C20" s="102">
        <v>17</v>
      </c>
      <c r="D20" s="96">
        <v>1</v>
      </c>
      <c r="E20" s="96">
        <v>7</v>
      </c>
      <c r="F20" s="41">
        <v>12</v>
      </c>
      <c r="G20" s="41">
        <v>7</v>
      </c>
      <c r="H20" s="41">
        <v>3</v>
      </c>
      <c r="I20" s="41">
        <v>0</v>
      </c>
      <c r="J20" s="41">
        <v>1</v>
      </c>
      <c r="L20" s="37"/>
    </row>
    <row r="21" spans="1:82" s="39" customFormat="1" ht="12" customHeight="1">
      <c r="A21" s="142"/>
      <c r="B21" s="87"/>
      <c r="C21" s="77">
        <v>100</v>
      </c>
      <c r="D21" s="97">
        <f>D20/$C$20*100</f>
        <v>5.8823529411764701</v>
      </c>
      <c r="E21" s="97">
        <f>E20/$C$20*100</f>
        <v>41.17647058823529</v>
      </c>
      <c r="F21" s="97">
        <f t="shared" ref="F21:J21" si="5">F20/$C$20*100</f>
        <v>70.588235294117652</v>
      </c>
      <c r="G21" s="97">
        <f t="shared" si="5"/>
        <v>41.17647058823529</v>
      </c>
      <c r="H21" s="97">
        <f t="shared" si="5"/>
        <v>17.647058823529413</v>
      </c>
      <c r="I21" s="97">
        <f t="shared" si="5"/>
        <v>0</v>
      </c>
      <c r="J21" s="97">
        <f t="shared" si="5"/>
        <v>5.8823529411764701</v>
      </c>
      <c r="L21" s="37"/>
    </row>
    <row r="22" spans="1:82" s="66" customFormat="1" ht="12" customHeight="1">
      <c r="A22" s="142"/>
      <c r="B22" s="91" t="s">
        <v>15</v>
      </c>
      <c r="C22" s="102">
        <v>10</v>
      </c>
      <c r="D22" s="98">
        <v>1</v>
      </c>
      <c r="E22" s="98">
        <v>2</v>
      </c>
      <c r="F22" s="40">
        <v>7</v>
      </c>
      <c r="G22" s="40">
        <v>2</v>
      </c>
      <c r="H22" s="40">
        <v>4</v>
      </c>
      <c r="I22" s="40">
        <v>0</v>
      </c>
      <c r="J22" s="40">
        <v>0</v>
      </c>
      <c r="L22" s="37"/>
    </row>
    <row r="23" spans="1:82" s="39" customFormat="1" ht="12" customHeight="1">
      <c r="A23" s="142"/>
      <c r="B23" s="87"/>
      <c r="C23" s="76">
        <v>100</v>
      </c>
      <c r="D23" s="97">
        <f>D22/$C$22*100</f>
        <v>10</v>
      </c>
      <c r="E23" s="97">
        <f>E22/$C$22*100</f>
        <v>20</v>
      </c>
      <c r="F23" s="97">
        <f t="shared" ref="F23:J23" si="6">F22/$C$22*100</f>
        <v>70</v>
      </c>
      <c r="G23" s="97">
        <f t="shared" si="6"/>
        <v>20</v>
      </c>
      <c r="H23" s="97">
        <f t="shared" si="6"/>
        <v>40</v>
      </c>
      <c r="I23" s="97">
        <f t="shared" si="6"/>
        <v>0</v>
      </c>
      <c r="J23" s="97">
        <f t="shared" si="6"/>
        <v>0</v>
      </c>
      <c r="L23" s="37"/>
    </row>
    <row r="24" spans="1:82" s="66" customFormat="1" ht="12" customHeight="1">
      <c r="A24" s="142"/>
      <c r="B24" s="88" t="s">
        <v>16</v>
      </c>
      <c r="C24" s="102">
        <v>11</v>
      </c>
      <c r="D24" s="96">
        <v>0</v>
      </c>
      <c r="E24" s="96">
        <v>3</v>
      </c>
      <c r="F24" s="41">
        <v>10</v>
      </c>
      <c r="G24" s="41">
        <v>4</v>
      </c>
      <c r="H24" s="41">
        <v>1</v>
      </c>
      <c r="I24" s="41">
        <v>0</v>
      </c>
      <c r="J24" s="41">
        <v>0</v>
      </c>
      <c r="L24" s="37"/>
      <c r="BX24" s="37"/>
      <c r="BY24" s="37"/>
      <c r="BZ24" s="37"/>
      <c r="CA24" s="37"/>
      <c r="CB24" s="37"/>
      <c r="CC24" s="37"/>
      <c r="CD24" s="37"/>
    </row>
    <row r="25" spans="1:82" s="39" customFormat="1" ht="12" customHeight="1">
      <c r="A25" s="142"/>
      <c r="B25" s="87"/>
      <c r="C25" s="77">
        <v>100</v>
      </c>
      <c r="D25" s="97">
        <f>D24/$C$24*100</f>
        <v>0</v>
      </c>
      <c r="E25" s="97">
        <f>E24/$C$24*100</f>
        <v>27.27272727272727</v>
      </c>
      <c r="F25" s="97">
        <f t="shared" ref="F25:J25" si="7">F24/$C$24*100</f>
        <v>90.909090909090907</v>
      </c>
      <c r="G25" s="97">
        <f t="shared" si="7"/>
        <v>36.363636363636367</v>
      </c>
      <c r="H25" s="97">
        <f t="shared" si="7"/>
        <v>9.0909090909090917</v>
      </c>
      <c r="I25" s="97">
        <f t="shared" si="7"/>
        <v>0</v>
      </c>
      <c r="J25" s="97">
        <f t="shared" si="7"/>
        <v>0</v>
      </c>
      <c r="L25" s="37"/>
    </row>
    <row r="26" spans="1:82" s="66" customFormat="1" ht="12" customHeight="1">
      <c r="A26" s="142"/>
      <c r="B26" s="88" t="s">
        <v>17</v>
      </c>
      <c r="C26" s="102">
        <v>12</v>
      </c>
      <c r="D26" s="98">
        <v>0</v>
      </c>
      <c r="E26" s="98">
        <v>3</v>
      </c>
      <c r="F26" s="40">
        <v>9</v>
      </c>
      <c r="G26" s="40">
        <v>3</v>
      </c>
      <c r="H26" s="40">
        <v>1</v>
      </c>
      <c r="I26" s="40">
        <v>1</v>
      </c>
      <c r="J26" s="40">
        <v>0</v>
      </c>
      <c r="L26" s="37"/>
    </row>
    <row r="27" spans="1:82" s="39" customFormat="1" ht="12" customHeight="1">
      <c r="A27" s="142"/>
      <c r="B27" s="87"/>
      <c r="C27" s="76">
        <v>100</v>
      </c>
      <c r="D27" s="97">
        <f>D26/$C$26*100</f>
        <v>0</v>
      </c>
      <c r="E27" s="97">
        <f>E26/$C$26*100</f>
        <v>25</v>
      </c>
      <c r="F27" s="97">
        <f t="shared" ref="F27:J27" si="8">F26/$C$26*100</f>
        <v>75</v>
      </c>
      <c r="G27" s="97">
        <f t="shared" si="8"/>
        <v>25</v>
      </c>
      <c r="H27" s="97">
        <f t="shared" si="8"/>
        <v>8.3333333333333321</v>
      </c>
      <c r="I27" s="97">
        <f t="shared" si="8"/>
        <v>8.3333333333333321</v>
      </c>
      <c r="J27" s="97">
        <f t="shared" si="8"/>
        <v>0</v>
      </c>
      <c r="L27" s="37"/>
    </row>
    <row r="28" spans="1:82" s="37" customFormat="1" ht="12" customHeight="1">
      <c r="A28" s="142"/>
      <c r="B28" s="91" t="s">
        <v>56</v>
      </c>
      <c r="C28" s="102">
        <v>7</v>
      </c>
      <c r="D28" s="98">
        <v>2</v>
      </c>
      <c r="E28" s="98">
        <v>1</v>
      </c>
      <c r="F28" s="40">
        <v>4</v>
      </c>
      <c r="G28" s="40">
        <v>2</v>
      </c>
      <c r="H28" s="40">
        <v>0</v>
      </c>
      <c r="I28" s="40">
        <v>0</v>
      </c>
      <c r="J28" s="40">
        <v>0</v>
      </c>
      <c r="U28" s="66"/>
      <c r="AG28" s="66"/>
      <c r="AR28" s="66"/>
      <c r="BB28" s="66"/>
      <c r="BK28" s="66"/>
      <c r="BT28" s="66"/>
      <c r="BU28" s="66"/>
      <c r="BV28" s="66"/>
      <c r="BW28" s="66"/>
      <c r="BX28" s="66"/>
      <c r="BY28" s="66"/>
      <c r="BZ28" s="66"/>
      <c r="CA28" s="66"/>
      <c r="CB28" s="66"/>
      <c r="CC28" s="66"/>
      <c r="CD28" s="66"/>
    </row>
    <row r="29" spans="1:82" s="39" customFormat="1" ht="12" customHeight="1">
      <c r="A29" s="142"/>
      <c r="B29" s="87"/>
      <c r="C29" s="77">
        <v>100</v>
      </c>
      <c r="D29" s="97">
        <f>D28/$C$28*100</f>
        <v>28.571428571428569</v>
      </c>
      <c r="E29" s="97">
        <f>E28/$C$28*100</f>
        <v>14.285714285714285</v>
      </c>
      <c r="F29" s="97">
        <f t="shared" ref="F29:J29" si="9">F28/$C$28*100</f>
        <v>57.142857142857139</v>
      </c>
      <c r="G29" s="97">
        <f t="shared" si="9"/>
        <v>28.571428571428569</v>
      </c>
      <c r="H29" s="97">
        <f t="shared" si="9"/>
        <v>0</v>
      </c>
      <c r="I29" s="97">
        <f t="shared" si="9"/>
        <v>0</v>
      </c>
      <c r="J29" s="97">
        <f t="shared" si="9"/>
        <v>0</v>
      </c>
      <c r="L29" s="37"/>
    </row>
    <row r="30" spans="1:82" s="66" customFormat="1" ht="12" customHeight="1">
      <c r="A30" s="142"/>
      <c r="B30" s="88" t="s">
        <v>12</v>
      </c>
      <c r="C30" s="102">
        <v>1</v>
      </c>
      <c r="D30" s="96">
        <v>0</v>
      </c>
      <c r="E30" s="96">
        <v>0</v>
      </c>
      <c r="F30" s="41">
        <v>1</v>
      </c>
      <c r="G30" s="41">
        <v>0</v>
      </c>
      <c r="H30" s="41">
        <v>0</v>
      </c>
      <c r="I30" s="41">
        <v>0</v>
      </c>
      <c r="J30" s="41">
        <v>0</v>
      </c>
      <c r="L30" s="37"/>
    </row>
    <row r="31" spans="1:82" s="39" customFormat="1" ht="12" customHeight="1">
      <c r="A31" s="143"/>
      <c r="B31" s="90"/>
      <c r="C31" s="75">
        <v>100</v>
      </c>
      <c r="D31" s="97">
        <f>D30/$C$30*100</f>
        <v>0</v>
      </c>
      <c r="E31" s="97">
        <f>E30/$C$30*100</f>
        <v>0</v>
      </c>
      <c r="F31" s="97">
        <f t="shared" ref="F31:J31" si="10">F30/$C$30*100</f>
        <v>100</v>
      </c>
      <c r="G31" s="97">
        <f t="shared" si="10"/>
        <v>0</v>
      </c>
      <c r="H31" s="97">
        <f t="shared" si="10"/>
        <v>0</v>
      </c>
      <c r="I31" s="97">
        <f t="shared" si="10"/>
        <v>0</v>
      </c>
      <c r="J31" s="97">
        <f t="shared" si="10"/>
        <v>0</v>
      </c>
      <c r="L31" s="37"/>
    </row>
    <row r="32" spans="1:82" s="66" customFormat="1" ht="12" customHeight="1">
      <c r="A32" s="141" t="s">
        <v>20</v>
      </c>
      <c r="B32" s="86" t="s">
        <v>21</v>
      </c>
      <c r="C32" s="101">
        <v>9</v>
      </c>
      <c r="D32" s="85">
        <v>0</v>
      </c>
      <c r="E32" s="85">
        <v>4</v>
      </c>
      <c r="F32" s="36">
        <v>9</v>
      </c>
      <c r="G32" s="36">
        <v>0</v>
      </c>
      <c r="H32" s="36">
        <v>1</v>
      </c>
      <c r="I32" s="36">
        <v>0</v>
      </c>
      <c r="J32" s="36">
        <v>0</v>
      </c>
      <c r="L32" s="37"/>
    </row>
    <row r="33" spans="1:85" s="39" customFormat="1" ht="12" customHeight="1">
      <c r="A33" s="142"/>
      <c r="B33" s="87"/>
      <c r="C33" s="76">
        <v>100</v>
      </c>
      <c r="D33" s="97">
        <f>D32/$C$32*100</f>
        <v>0</v>
      </c>
      <c r="E33" s="97">
        <f>E32/$C$32*100</f>
        <v>44.444444444444443</v>
      </c>
      <c r="F33" s="97">
        <f t="shared" ref="F33:J33" si="11">F32/$C$32*100</f>
        <v>100</v>
      </c>
      <c r="G33" s="97">
        <f t="shared" si="11"/>
        <v>0</v>
      </c>
      <c r="H33" s="97">
        <f t="shared" si="11"/>
        <v>11.111111111111111</v>
      </c>
      <c r="I33" s="97">
        <f t="shared" si="11"/>
        <v>0</v>
      </c>
      <c r="J33" s="97">
        <f t="shared" si="11"/>
        <v>0</v>
      </c>
      <c r="L33" s="37"/>
    </row>
    <row r="34" spans="1:85" s="66" customFormat="1" ht="12" customHeight="1">
      <c r="A34" s="142"/>
      <c r="B34" s="91" t="s">
        <v>22</v>
      </c>
      <c r="C34" s="102">
        <v>5</v>
      </c>
      <c r="D34" s="98">
        <v>0</v>
      </c>
      <c r="E34" s="98">
        <v>1</v>
      </c>
      <c r="F34" s="40">
        <v>3</v>
      </c>
      <c r="G34" s="40">
        <v>2</v>
      </c>
      <c r="H34" s="40">
        <v>1</v>
      </c>
      <c r="I34" s="40">
        <v>0</v>
      </c>
      <c r="J34" s="40">
        <v>0</v>
      </c>
      <c r="L34" s="37"/>
      <c r="U34" s="37"/>
      <c r="AG34" s="37"/>
      <c r="AR34" s="37"/>
      <c r="BB34" s="37"/>
      <c r="BK34" s="37"/>
      <c r="BT34" s="37"/>
      <c r="BU34" s="37"/>
      <c r="BV34" s="37"/>
      <c r="BW34" s="37"/>
      <c r="BX34" s="37"/>
      <c r="BY34" s="37"/>
    </row>
    <row r="35" spans="1:85" s="39" customFormat="1" ht="12" customHeight="1">
      <c r="A35" s="142"/>
      <c r="B35" s="87"/>
      <c r="C35" s="77">
        <v>100</v>
      </c>
      <c r="D35" s="97">
        <f>D34/$C$34*100</f>
        <v>0</v>
      </c>
      <c r="E35" s="97">
        <f>E34/$C$34*100</f>
        <v>20</v>
      </c>
      <c r="F35" s="97">
        <f t="shared" ref="F35:J35" si="12">F34/$C$34*100</f>
        <v>60</v>
      </c>
      <c r="G35" s="97">
        <f t="shared" si="12"/>
        <v>40</v>
      </c>
      <c r="H35" s="97">
        <f t="shared" si="12"/>
        <v>20</v>
      </c>
      <c r="I35" s="97">
        <f t="shared" si="12"/>
        <v>0</v>
      </c>
      <c r="J35" s="97">
        <f t="shared" si="12"/>
        <v>0</v>
      </c>
      <c r="L35" s="37"/>
    </row>
    <row r="36" spans="1:85" s="66" customFormat="1" ht="12" customHeight="1">
      <c r="A36" s="142"/>
      <c r="B36" s="88" t="s">
        <v>23</v>
      </c>
      <c r="C36" s="76">
        <v>10</v>
      </c>
      <c r="D36" s="96">
        <v>2</v>
      </c>
      <c r="E36" s="96">
        <v>2</v>
      </c>
      <c r="F36" s="41">
        <v>8</v>
      </c>
      <c r="G36" s="41">
        <v>4</v>
      </c>
      <c r="H36" s="41">
        <v>1</v>
      </c>
      <c r="I36" s="41">
        <v>0</v>
      </c>
      <c r="J36" s="41">
        <v>0</v>
      </c>
      <c r="L36" s="37"/>
      <c r="BX36" s="37"/>
      <c r="BY36" s="37"/>
    </row>
    <row r="37" spans="1:85" s="39" customFormat="1" ht="12" customHeight="1">
      <c r="A37" s="142"/>
      <c r="B37" s="87"/>
      <c r="C37" s="76">
        <v>100</v>
      </c>
      <c r="D37" s="97">
        <f>D36/$C$36*100</f>
        <v>20</v>
      </c>
      <c r="E37" s="97">
        <f>E36/$C$36*100</f>
        <v>20</v>
      </c>
      <c r="F37" s="97">
        <f t="shared" ref="F37:J37" si="13">F36/$C$36*100</f>
        <v>80</v>
      </c>
      <c r="G37" s="97">
        <f t="shared" si="13"/>
        <v>40</v>
      </c>
      <c r="H37" s="97">
        <f t="shared" si="13"/>
        <v>10</v>
      </c>
      <c r="I37" s="97">
        <f t="shared" si="13"/>
        <v>0</v>
      </c>
      <c r="J37" s="97">
        <f t="shared" si="13"/>
        <v>0</v>
      </c>
      <c r="L37" s="37"/>
    </row>
    <row r="38" spans="1:85" s="66" customFormat="1" ht="12" customHeight="1">
      <c r="A38" s="142"/>
      <c r="B38" s="88" t="s">
        <v>24</v>
      </c>
      <c r="C38" s="102">
        <v>6</v>
      </c>
      <c r="D38" s="98">
        <v>0</v>
      </c>
      <c r="E38" s="98">
        <v>2</v>
      </c>
      <c r="F38" s="40">
        <v>5</v>
      </c>
      <c r="G38" s="40">
        <v>1</v>
      </c>
      <c r="H38" s="40">
        <v>1</v>
      </c>
      <c r="I38" s="40">
        <v>0</v>
      </c>
      <c r="J38" s="40">
        <v>0</v>
      </c>
      <c r="L38" s="37"/>
      <c r="BX38" s="37"/>
      <c r="BY38" s="37"/>
      <c r="BZ38" s="37"/>
      <c r="CA38" s="37"/>
      <c r="CB38" s="37"/>
      <c r="CC38" s="37"/>
      <c r="CD38" s="37"/>
    </row>
    <row r="39" spans="1:85" s="39" customFormat="1" ht="12" customHeight="1">
      <c r="A39" s="142"/>
      <c r="B39" s="87"/>
      <c r="C39" s="77">
        <v>100</v>
      </c>
      <c r="D39" s="97">
        <f>D38/$C$38*100</f>
        <v>0</v>
      </c>
      <c r="E39" s="97">
        <f>E38/$C$38*100</f>
        <v>33.333333333333329</v>
      </c>
      <c r="F39" s="97">
        <f t="shared" ref="F39:J39" si="14">F38/$C$38*100</f>
        <v>83.333333333333343</v>
      </c>
      <c r="G39" s="97">
        <f t="shared" si="14"/>
        <v>16.666666666666664</v>
      </c>
      <c r="H39" s="97">
        <f t="shared" si="14"/>
        <v>16.666666666666664</v>
      </c>
      <c r="I39" s="97">
        <f t="shared" si="14"/>
        <v>0</v>
      </c>
      <c r="J39" s="97">
        <f t="shared" si="14"/>
        <v>0</v>
      </c>
      <c r="L39" s="37"/>
    </row>
    <row r="40" spans="1:85" s="66" customFormat="1" ht="12" customHeight="1">
      <c r="A40" s="142"/>
      <c r="B40" s="88" t="s">
        <v>25</v>
      </c>
      <c r="C40" s="76">
        <v>4</v>
      </c>
      <c r="D40" s="96">
        <v>0</v>
      </c>
      <c r="E40" s="96">
        <v>1</v>
      </c>
      <c r="F40" s="41">
        <v>4</v>
      </c>
      <c r="G40" s="41">
        <v>2</v>
      </c>
      <c r="H40" s="41">
        <v>0</v>
      </c>
      <c r="I40" s="41">
        <v>0</v>
      </c>
      <c r="J40" s="41">
        <v>0</v>
      </c>
      <c r="L40" s="37"/>
      <c r="BZ40" s="37"/>
      <c r="CA40" s="37"/>
      <c r="CB40" s="37"/>
      <c r="CC40" s="37"/>
      <c r="CD40" s="37"/>
    </row>
    <row r="41" spans="1:85" s="39" customFormat="1" ht="12" customHeight="1">
      <c r="A41" s="142"/>
      <c r="B41" s="87"/>
      <c r="C41" s="76">
        <v>100</v>
      </c>
      <c r="D41" s="97">
        <f>D40/$C$40*100</f>
        <v>0</v>
      </c>
      <c r="E41" s="97">
        <f>E40/$C$40*100</f>
        <v>25</v>
      </c>
      <c r="F41" s="97">
        <f t="shared" ref="F41:J41" si="15">F40/$C$40*100</f>
        <v>100</v>
      </c>
      <c r="G41" s="97">
        <f t="shared" si="15"/>
        <v>50</v>
      </c>
      <c r="H41" s="97">
        <f t="shared" si="15"/>
        <v>0</v>
      </c>
      <c r="I41" s="97">
        <f t="shared" si="15"/>
        <v>0</v>
      </c>
      <c r="J41" s="97">
        <f t="shared" si="15"/>
        <v>0</v>
      </c>
      <c r="L41" s="37"/>
    </row>
    <row r="42" spans="1:85" s="37" customFormat="1" ht="12" customHeight="1">
      <c r="A42" s="142"/>
      <c r="B42" s="91" t="s">
        <v>26</v>
      </c>
      <c r="C42" s="102">
        <v>6</v>
      </c>
      <c r="D42" s="98">
        <v>1</v>
      </c>
      <c r="E42" s="98">
        <v>2</v>
      </c>
      <c r="F42" s="40">
        <v>5</v>
      </c>
      <c r="G42" s="40">
        <v>2</v>
      </c>
      <c r="H42" s="40">
        <v>0</v>
      </c>
      <c r="I42" s="40">
        <v>0</v>
      </c>
      <c r="J42" s="40">
        <v>0</v>
      </c>
      <c r="U42" s="39"/>
      <c r="AG42" s="39"/>
      <c r="AR42" s="39"/>
      <c r="BB42" s="39"/>
      <c r="BK42" s="39"/>
      <c r="BT42" s="39"/>
      <c r="BU42" s="39"/>
      <c r="BV42" s="39"/>
      <c r="BW42" s="39"/>
      <c r="BX42" s="39"/>
      <c r="BY42" s="39"/>
      <c r="BZ42" s="66"/>
      <c r="CA42" s="66"/>
      <c r="CB42" s="66"/>
      <c r="CC42" s="66"/>
      <c r="CD42" s="66"/>
    </row>
    <row r="43" spans="1:85" s="39" customFormat="1" ht="12" customHeight="1">
      <c r="A43" s="142"/>
      <c r="B43" s="87"/>
      <c r="C43" s="77">
        <v>100</v>
      </c>
      <c r="D43" s="97">
        <f>D42/$C$42*100</f>
        <v>16.666666666666664</v>
      </c>
      <c r="E43" s="97">
        <f>E42/$C$42*100</f>
        <v>33.333333333333329</v>
      </c>
      <c r="F43" s="97">
        <f t="shared" ref="F43:J43" si="16">F42/$C$42*100</f>
        <v>83.333333333333343</v>
      </c>
      <c r="G43" s="97">
        <f t="shared" si="16"/>
        <v>33.333333333333329</v>
      </c>
      <c r="H43" s="97">
        <f t="shared" si="16"/>
        <v>0</v>
      </c>
      <c r="I43" s="97">
        <f t="shared" si="16"/>
        <v>0</v>
      </c>
      <c r="J43" s="97">
        <f t="shared" si="16"/>
        <v>0</v>
      </c>
      <c r="L43" s="37"/>
    </row>
    <row r="44" spans="1:85" s="37" customFormat="1" ht="12" customHeight="1">
      <c r="A44" s="142"/>
      <c r="B44" s="88" t="s">
        <v>27</v>
      </c>
      <c r="C44" s="76">
        <v>3</v>
      </c>
      <c r="D44" s="96">
        <v>0</v>
      </c>
      <c r="E44" s="96">
        <v>0</v>
      </c>
      <c r="F44" s="41">
        <v>2</v>
      </c>
      <c r="G44" s="41">
        <v>2</v>
      </c>
      <c r="H44" s="41">
        <v>0</v>
      </c>
      <c r="I44" s="41">
        <v>0</v>
      </c>
      <c r="J44" s="41">
        <v>0</v>
      </c>
      <c r="U44" s="39"/>
      <c r="AG44" s="39"/>
      <c r="AR44" s="39"/>
      <c r="BB44" s="39"/>
      <c r="BK44" s="39"/>
      <c r="BT44" s="39"/>
      <c r="BU44" s="39"/>
      <c r="BV44" s="39"/>
      <c r="BW44" s="39"/>
      <c r="BX44" s="39"/>
      <c r="BY44" s="39"/>
      <c r="BZ44" s="39"/>
      <c r="CA44" s="39"/>
      <c r="CB44" s="39"/>
      <c r="CC44" s="39"/>
      <c r="CD44" s="39"/>
      <c r="CE44" s="66"/>
      <c r="CF44" s="66"/>
      <c r="CG44" s="66"/>
    </row>
    <row r="45" spans="1:85" s="39" customFormat="1" ht="12" customHeight="1">
      <c r="A45" s="142"/>
      <c r="B45" s="87"/>
      <c r="C45" s="76">
        <v>100</v>
      </c>
      <c r="D45" s="97">
        <f>D44/$C$44*100</f>
        <v>0</v>
      </c>
      <c r="E45" s="97">
        <f>E44/$C$44*100</f>
        <v>0</v>
      </c>
      <c r="F45" s="97">
        <f t="shared" ref="F45:J45" si="17">F44/$C$44*100</f>
        <v>66.666666666666657</v>
      </c>
      <c r="G45" s="97">
        <f t="shared" si="17"/>
        <v>66.666666666666657</v>
      </c>
      <c r="H45" s="97">
        <f t="shared" si="17"/>
        <v>0</v>
      </c>
      <c r="I45" s="97">
        <f t="shared" si="17"/>
        <v>0</v>
      </c>
      <c r="J45" s="97">
        <f t="shared" si="17"/>
        <v>0</v>
      </c>
      <c r="L45" s="37"/>
      <c r="U45" s="2"/>
      <c r="AG45" s="2"/>
      <c r="AR45" s="2"/>
      <c r="BB45" s="2"/>
      <c r="BK45" s="2"/>
      <c r="BT45" s="2"/>
      <c r="BU45" s="2"/>
      <c r="BV45" s="2"/>
      <c r="BW45" s="2"/>
    </row>
    <row r="46" spans="1:85" s="37" customFormat="1" ht="12" customHeight="1">
      <c r="A46" s="142"/>
      <c r="B46" s="91" t="s">
        <v>28</v>
      </c>
      <c r="C46" s="102">
        <v>6</v>
      </c>
      <c r="D46" s="98">
        <v>0</v>
      </c>
      <c r="E46" s="98">
        <v>4</v>
      </c>
      <c r="F46" s="40">
        <v>3</v>
      </c>
      <c r="G46" s="40">
        <v>4</v>
      </c>
      <c r="H46" s="40">
        <v>2</v>
      </c>
      <c r="I46" s="40">
        <v>1</v>
      </c>
      <c r="J46" s="40">
        <v>0</v>
      </c>
      <c r="U46" s="2"/>
      <c r="AG46" s="2"/>
      <c r="AR46" s="2"/>
      <c r="BB46" s="2"/>
      <c r="BK46" s="2"/>
      <c r="BT46" s="2"/>
      <c r="BU46" s="2"/>
      <c r="BV46" s="2"/>
      <c r="BW46" s="2"/>
      <c r="BX46" s="2"/>
      <c r="BY46" s="2"/>
      <c r="BZ46" s="66"/>
      <c r="CA46" s="66"/>
      <c r="CB46" s="39"/>
      <c r="CC46" s="39"/>
      <c r="CD46" s="39"/>
      <c r="CE46" s="39"/>
      <c r="CF46" s="39"/>
      <c r="CG46" s="66"/>
    </row>
    <row r="47" spans="1:85" s="39" customFormat="1" ht="12" customHeight="1">
      <c r="A47" s="142"/>
      <c r="B47" s="87"/>
      <c r="C47" s="77">
        <v>100</v>
      </c>
      <c r="D47" s="97">
        <f>D46/$C$46*100</f>
        <v>0</v>
      </c>
      <c r="E47" s="97">
        <f>E46/$C$46*100</f>
        <v>66.666666666666657</v>
      </c>
      <c r="F47" s="97">
        <f t="shared" ref="F47:J47" si="18">F46/$C$46*100</f>
        <v>50</v>
      </c>
      <c r="G47" s="97">
        <f t="shared" si="18"/>
        <v>66.666666666666657</v>
      </c>
      <c r="H47" s="97">
        <f t="shared" si="18"/>
        <v>33.333333333333329</v>
      </c>
      <c r="I47" s="97">
        <f t="shared" si="18"/>
        <v>16.666666666666664</v>
      </c>
      <c r="J47" s="97">
        <f t="shared" si="18"/>
        <v>0</v>
      </c>
      <c r="L47" s="37"/>
      <c r="U47" s="2"/>
      <c r="AG47" s="2"/>
      <c r="AR47" s="2"/>
      <c r="BB47" s="2"/>
      <c r="BK47" s="2"/>
      <c r="BT47" s="2"/>
      <c r="BU47" s="2"/>
      <c r="BV47" s="2"/>
      <c r="BW47" s="2"/>
      <c r="BX47" s="2"/>
      <c r="BY47" s="2"/>
      <c r="BZ47" s="2"/>
      <c r="CA47" s="2"/>
    </row>
    <row r="48" spans="1:85" s="66" customFormat="1" ht="12" customHeight="1">
      <c r="A48" s="142"/>
      <c r="B48" s="88" t="s">
        <v>29</v>
      </c>
      <c r="C48" s="76">
        <v>14</v>
      </c>
      <c r="D48" s="96">
        <v>1</v>
      </c>
      <c r="E48" s="96">
        <v>2</v>
      </c>
      <c r="F48" s="41">
        <v>9</v>
      </c>
      <c r="G48" s="41">
        <v>3</v>
      </c>
      <c r="H48" s="41">
        <v>3</v>
      </c>
      <c r="I48" s="41">
        <v>1</v>
      </c>
      <c r="J48" s="41">
        <v>1</v>
      </c>
      <c r="L48" s="37"/>
      <c r="U48" s="2"/>
      <c r="AG48" s="2"/>
      <c r="AR48" s="2"/>
      <c r="BB48" s="2"/>
      <c r="BK48" s="2"/>
      <c r="BT48" s="2"/>
      <c r="BU48" s="2"/>
      <c r="BV48" s="2"/>
      <c r="BW48" s="2"/>
      <c r="BX48" s="2"/>
      <c r="BY48" s="2"/>
      <c r="BZ48" s="2"/>
      <c r="CA48" s="2"/>
      <c r="CB48" s="2"/>
      <c r="CC48" s="39"/>
      <c r="CD48" s="39"/>
      <c r="CE48" s="39"/>
      <c r="CF48" s="39"/>
    </row>
    <row r="49" spans="1:87" s="39" customFormat="1" ht="12" customHeight="1">
      <c r="A49" s="142"/>
      <c r="B49" s="87"/>
      <c r="C49" s="76">
        <v>100</v>
      </c>
      <c r="D49" s="97">
        <f>D48/$C$48*100</f>
        <v>7.1428571428571423</v>
      </c>
      <c r="E49" s="97">
        <f>E48/$C$48*100</f>
        <v>14.285714285714285</v>
      </c>
      <c r="F49" s="97">
        <f t="shared" ref="F49:J49" si="19">F48/$C$48*100</f>
        <v>64.285714285714292</v>
      </c>
      <c r="G49" s="97">
        <f t="shared" si="19"/>
        <v>21.428571428571427</v>
      </c>
      <c r="H49" s="97">
        <f t="shared" si="19"/>
        <v>21.428571428571427</v>
      </c>
      <c r="I49" s="97">
        <f t="shared" si="19"/>
        <v>7.1428571428571423</v>
      </c>
      <c r="J49" s="97">
        <f t="shared" si="19"/>
        <v>7.1428571428571423</v>
      </c>
      <c r="L49" s="37"/>
      <c r="U49" s="2"/>
      <c r="AG49" s="2"/>
      <c r="AR49" s="2"/>
      <c r="BB49" s="2"/>
      <c r="BK49" s="2"/>
      <c r="BT49" s="2"/>
      <c r="BU49" s="2"/>
      <c r="BV49" s="2"/>
      <c r="BW49" s="2"/>
      <c r="BX49" s="2"/>
      <c r="BY49" s="2"/>
      <c r="BZ49" s="2"/>
      <c r="CA49" s="2"/>
      <c r="CB49" s="2"/>
      <c r="CC49" s="2"/>
    </row>
    <row r="50" spans="1:87" s="66" customFormat="1" ht="12" customHeight="1">
      <c r="A50" s="142"/>
      <c r="B50" s="88" t="s">
        <v>30</v>
      </c>
      <c r="C50" s="102">
        <v>3</v>
      </c>
      <c r="D50" s="98">
        <v>0</v>
      </c>
      <c r="E50" s="98">
        <v>1</v>
      </c>
      <c r="F50" s="40">
        <v>2</v>
      </c>
      <c r="G50" s="40">
        <v>0</v>
      </c>
      <c r="H50" s="40">
        <v>1</v>
      </c>
      <c r="I50" s="40">
        <v>0</v>
      </c>
      <c r="J50" s="40">
        <v>0</v>
      </c>
      <c r="L50" s="37"/>
      <c r="U50" s="2"/>
      <c r="AG50" s="2"/>
      <c r="AR50" s="2"/>
      <c r="BB50" s="2"/>
      <c r="BK50" s="2"/>
      <c r="BT50" s="2"/>
      <c r="BU50" s="2"/>
      <c r="BV50" s="2"/>
      <c r="BW50" s="2"/>
      <c r="BX50" s="2"/>
      <c r="BY50" s="2"/>
      <c r="BZ50" s="2"/>
      <c r="CA50" s="2"/>
      <c r="CB50" s="2"/>
      <c r="CC50" s="2"/>
      <c r="CD50" s="2"/>
      <c r="CE50" s="39"/>
      <c r="CF50" s="39"/>
      <c r="CG50" s="39"/>
      <c r="CH50" s="39"/>
      <c r="CI50" s="39"/>
    </row>
    <row r="51" spans="1:87" s="39" customFormat="1" ht="12" customHeight="1">
      <c r="A51" s="142"/>
      <c r="B51" s="87"/>
      <c r="C51" s="77">
        <v>100</v>
      </c>
      <c r="D51" s="97">
        <f>D50/$C$50*100</f>
        <v>0</v>
      </c>
      <c r="E51" s="97">
        <f>E50/$C$50*100</f>
        <v>33.333333333333329</v>
      </c>
      <c r="F51" s="97">
        <f t="shared" ref="F51:J51" si="20">F50/$C$50*100</f>
        <v>66.666666666666657</v>
      </c>
      <c r="G51" s="97">
        <f t="shared" si="20"/>
        <v>0</v>
      </c>
      <c r="H51" s="97">
        <f t="shared" si="20"/>
        <v>33.333333333333329</v>
      </c>
      <c r="I51" s="97">
        <f t="shared" si="20"/>
        <v>0</v>
      </c>
      <c r="J51" s="97">
        <f t="shared" si="20"/>
        <v>0</v>
      </c>
      <c r="L51" s="37"/>
      <c r="U51" s="2"/>
      <c r="AG51" s="2"/>
      <c r="AR51" s="2"/>
      <c r="BB51" s="2"/>
      <c r="BK51" s="2"/>
      <c r="BT51" s="2"/>
      <c r="BU51" s="2"/>
      <c r="BV51" s="2"/>
      <c r="BW51" s="2"/>
      <c r="BX51" s="2"/>
      <c r="BY51" s="2"/>
      <c r="BZ51" s="2"/>
      <c r="CA51" s="2"/>
      <c r="CB51" s="2"/>
      <c r="CC51" s="2"/>
      <c r="CD51" s="2"/>
    </row>
    <row r="52" spans="1:87" s="66" customFormat="1" ht="12" customHeight="1">
      <c r="A52" s="142"/>
      <c r="B52" s="88" t="s">
        <v>12</v>
      </c>
      <c r="C52" s="76">
        <v>1</v>
      </c>
      <c r="D52" s="96">
        <v>0</v>
      </c>
      <c r="E52" s="96">
        <v>0</v>
      </c>
      <c r="F52" s="41">
        <v>1</v>
      </c>
      <c r="G52" s="41">
        <v>0</v>
      </c>
      <c r="H52" s="41">
        <v>0</v>
      </c>
      <c r="I52" s="41">
        <v>0</v>
      </c>
      <c r="J52" s="41">
        <v>0</v>
      </c>
      <c r="L52" s="37"/>
      <c r="U52" s="2"/>
      <c r="AG52" s="2"/>
      <c r="AR52" s="2"/>
      <c r="BB52" s="2"/>
      <c r="BK52" s="2"/>
      <c r="BT52" s="2"/>
      <c r="BU52" s="2"/>
      <c r="BV52" s="2"/>
      <c r="BW52" s="2"/>
      <c r="BX52" s="2"/>
      <c r="BY52" s="2"/>
      <c r="BZ52" s="2"/>
      <c r="CA52" s="2"/>
      <c r="CB52" s="2"/>
      <c r="CC52" s="2"/>
      <c r="CD52" s="2"/>
      <c r="CE52" s="2"/>
      <c r="CF52" s="39"/>
      <c r="CG52" s="39"/>
      <c r="CH52" s="39"/>
      <c r="CI52" s="39"/>
    </row>
    <row r="53" spans="1:87" s="39" customFormat="1" ht="12" customHeight="1">
      <c r="A53" s="143"/>
      <c r="B53" s="90"/>
      <c r="C53" s="75">
        <v>100</v>
      </c>
      <c r="D53" s="109">
        <f>D52/$C$52*100</f>
        <v>0</v>
      </c>
      <c r="E53" s="109">
        <f>E52/$C$52*100</f>
        <v>0</v>
      </c>
      <c r="F53" s="109">
        <f t="shared" ref="F53:J53" si="21">F52/$C$52*100</f>
        <v>100</v>
      </c>
      <c r="G53" s="109">
        <f t="shared" si="21"/>
        <v>0</v>
      </c>
      <c r="H53" s="109">
        <f t="shared" si="21"/>
        <v>0</v>
      </c>
      <c r="I53" s="109">
        <f t="shared" si="21"/>
        <v>0</v>
      </c>
      <c r="J53" s="109">
        <f t="shared" si="21"/>
        <v>0</v>
      </c>
      <c r="L53" s="37"/>
      <c r="U53" s="2"/>
      <c r="AG53" s="2"/>
      <c r="AR53" s="2"/>
      <c r="BB53" s="2"/>
      <c r="BK53" s="2"/>
      <c r="BT53" s="2"/>
      <c r="BU53" s="2"/>
      <c r="BV53" s="2"/>
      <c r="BW53" s="2"/>
      <c r="BX53" s="2"/>
      <c r="BY53" s="2"/>
      <c r="BZ53" s="2"/>
      <c r="CA53" s="2"/>
      <c r="CB53" s="2"/>
      <c r="CC53" s="2"/>
      <c r="CD53" s="2"/>
      <c r="CE53" s="2"/>
      <c r="CF53" s="2"/>
    </row>
    <row r="54" spans="1:87" s="39" customFormat="1" ht="12" customHeight="1">
      <c r="A54" s="141" t="s">
        <v>42</v>
      </c>
      <c r="B54" s="119" t="s">
        <v>53</v>
      </c>
      <c r="C54" s="101">
        <v>31</v>
      </c>
      <c r="D54" s="85">
        <v>1</v>
      </c>
      <c r="E54" s="85">
        <v>9</v>
      </c>
      <c r="F54" s="36">
        <v>26</v>
      </c>
      <c r="G54" s="36">
        <v>8</v>
      </c>
      <c r="H54" s="36">
        <v>5</v>
      </c>
      <c r="I54" s="36">
        <v>0</v>
      </c>
      <c r="J54" s="36">
        <v>1</v>
      </c>
      <c r="L54" s="37"/>
      <c r="U54" s="2"/>
      <c r="AG54" s="2"/>
      <c r="AR54" s="2"/>
      <c r="BB54" s="2"/>
      <c r="BK54" s="2"/>
      <c r="BT54" s="2"/>
      <c r="BU54" s="2"/>
      <c r="BV54" s="2"/>
      <c r="BW54" s="2"/>
      <c r="BX54" s="2"/>
      <c r="BY54" s="2"/>
      <c r="BZ54" s="2"/>
      <c r="CA54" s="2"/>
      <c r="CB54" s="2"/>
      <c r="CC54" s="2"/>
      <c r="CD54" s="2"/>
      <c r="CE54" s="2"/>
      <c r="CF54" s="2"/>
      <c r="CG54" s="66"/>
    </row>
    <row r="55" spans="1:87" s="39" customFormat="1" ht="12" customHeight="1">
      <c r="A55" s="142"/>
      <c r="B55" s="92"/>
      <c r="C55" s="77">
        <v>100</v>
      </c>
      <c r="D55" s="97">
        <f>D54/$C$54*100</f>
        <v>3.225806451612903</v>
      </c>
      <c r="E55" s="97">
        <f>E54/$C$54*100</f>
        <v>29.032258064516132</v>
      </c>
      <c r="F55" s="97">
        <f t="shared" ref="F55:J55" si="22">F54/$C$54*100</f>
        <v>83.870967741935488</v>
      </c>
      <c r="G55" s="97">
        <f t="shared" si="22"/>
        <v>25.806451612903224</v>
      </c>
      <c r="H55" s="97">
        <f t="shared" si="22"/>
        <v>16.129032258064516</v>
      </c>
      <c r="I55" s="97">
        <f t="shared" si="22"/>
        <v>0</v>
      </c>
      <c r="J55" s="97">
        <f t="shared" si="22"/>
        <v>3.225806451612903</v>
      </c>
      <c r="L55" s="37"/>
      <c r="U55" s="2"/>
      <c r="AG55" s="2"/>
      <c r="AR55" s="2"/>
      <c r="BB55" s="2"/>
      <c r="BK55" s="2"/>
      <c r="BT55" s="2"/>
      <c r="BU55" s="2"/>
      <c r="BV55" s="2"/>
      <c r="BW55" s="2"/>
      <c r="BX55" s="2"/>
      <c r="BY55" s="2"/>
      <c r="BZ55" s="2"/>
      <c r="CA55" s="2"/>
      <c r="CB55" s="2"/>
      <c r="CC55" s="2"/>
      <c r="CD55" s="2"/>
      <c r="CE55" s="2"/>
      <c r="CF55" s="2"/>
    </row>
    <row r="56" spans="1:87" s="39" customFormat="1" ht="12" customHeight="1">
      <c r="A56" s="142"/>
      <c r="B56" s="93" t="s">
        <v>43</v>
      </c>
      <c r="C56" s="76">
        <v>2</v>
      </c>
      <c r="D56" s="96">
        <v>0</v>
      </c>
      <c r="E56" s="96">
        <v>0</v>
      </c>
      <c r="F56" s="41">
        <v>1</v>
      </c>
      <c r="G56" s="41">
        <v>1</v>
      </c>
      <c r="H56" s="41">
        <v>0</v>
      </c>
      <c r="I56" s="41">
        <v>1</v>
      </c>
      <c r="J56" s="41">
        <v>0</v>
      </c>
      <c r="L56" s="37"/>
      <c r="U56" s="2"/>
      <c r="AG56" s="2"/>
      <c r="AR56" s="2"/>
      <c r="BB56" s="2"/>
      <c r="BK56" s="2"/>
      <c r="BT56" s="2"/>
      <c r="BU56" s="2"/>
      <c r="BV56" s="2"/>
      <c r="BW56" s="2"/>
      <c r="BX56" s="2"/>
      <c r="BY56" s="2"/>
      <c r="BZ56" s="2"/>
      <c r="CA56" s="2"/>
      <c r="CB56" s="2"/>
      <c r="CC56" s="2"/>
      <c r="CD56" s="2"/>
      <c r="CE56" s="2"/>
      <c r="CF56" s="2"/>
      <c r="CG56" s="2"/>
    </row>
    <row r="57" spans="1:87" s="39" customFormat="1" ht="12" customHeight="1">
      <c r="A57" s="142"/>
      <c r="B57" s="92"/>
      <c r="C57" s="76">
        <v>100</v>
      </c>
      <c r="D57" s="97">
        <f>D56/$C$56*100</f>
        <v>0</v>
      </c>
      <c r="E57" s="97">
        <f>E56/$C$56*100</f>
        <v>0</v>
      </c>
      <c r="F57" s="97">
        <f t="shared" ref="F57:J57" si="23">F56/$C$56*100</f>
        <v>50</v>
      </c>
      <c r="G57" s="97">
        <f t="shared" si="23"/>
        <v>50</v>
      </c>
      <c r="H57" s="97">
        <f t="shared" si="23"/>
        <v>0</v>
      </c>
      <c r="I57" s="97">
        <f t="shared" si="23"/>
        <v>50</v>
      </c>
      <c r="J57" s="97">
        <f t="shared" si="23"/>
        <v>0</v>
      </c>
      <c r="L57" s="37"/>
      <c r="U57" s="2"/>
      <c r="AG57" s="2"/>
      <c r="AR57" s="2"/>
      <c r="BB57" s="2"/>
      <c r="BK57" s="2"/>
      <c r="BT57" s="2"/>
      <c r="BU57" s="2"/>
      <c r="BV57" s="2"/>
      <c r="BW57" s="2"/>
      <c r="BX57" s="2"/>
      <c r="BY57" s="2"/>
      <c r="BZ57" s="2"/>
      <c r="CA57" s="2"/>
      <c r="CB57" s="2"/>
      <c r="CC57" s="2"/>
      <c r="CD57" s="2"/>
      <c r="CE57" s="2"/>
      <c r="CF57" s="2"/>
      <c r="CG57" s="2"/>
    </row>
    <row r="58" spans="1:87" s="39" customFormat="1" ht="12" customHeight="1">
      <c r="A58" s="142"/>
      <c r="B58" s="93" t="s">
        <v>44</v>
      </c>
      <c r="C58" s="102">
        <v>6</v>
      </c>
      <c r="D58" s="98">
        <v>0</v>
      </c>
      <c r="E58" s="98">
        <v>0</v>
      </c>
      <c r="F58" s="40">
        <v>4</v>
      </c>
      <c r="G58" s="40">
        <v>1</v>
      </c>
      <c r="H58" s="40">
        <v>1</v>
      </c>
      <c r="I58" s="40">
        <v>1</v>
      </c>
      <c r="J58" s="40">
        <v>0</v>
      </c>
      <c r="L58" s="37"/>
      <c r="U58" s="2"/>
      <c r="AG58" s="2"/>
      <c r="AR58" s="2"/>
      <c r="BB58" s="2"/>
      <c r="BK58" s="2"/>
      <c r="BT58" s="2"/>
      <c r="BU58" s="2"/>
      <c r="BV58" s="2"/>
      <c r="BW58" s="2"/>
      <c r="BX58" s="2"/>
      <c r="BY58" s="2"/>
      <c r="BZ58" s="2"/>
      <c r="CA58" s="2"/>
      <c r="CB58" s="2"/>
      <c r="CC58" s="2"/>
      <c r="CD58" s="2"/>
      <c r="CE58" s="2"/>
      <c r="CF58" s="2"/>
      <c r="CG58" s="2"/>
    </row>
    <row r="59" spans="1:87" s="39" customFormat="1" ht="12" customHeight="1">
      <c r="A59" s="142"/>
      <c r="B59" s="92"/>
      <c r="C59" s="77">
        <v>100</v>
      </c>
      <c r="D59" s="97">
        <f>D58/$C$58*100</f>
        <v>0</v>
      </c>
      <c r="E59" s="97">
        <f>E58/$C$58*100</f>
        <v>0</v>
      </c>
      <c r="F59" s="97">
        <f t="shared" ref="F59:J59" si="24">F58/$C$58*100</f>
        <v>66.666666666666657</v>
      </c>
      <c r="G59" s="97">
        <f t="shared" si="24"/>
        <v>16.666666666666664</v>
      </c>
      <c r="H59" s="97">
        <f t="shared" si="24"/>
        <v>16.666666666666664</v>
      </c>
      <c r="I59" s="97">
        <f t="shared" si="24"/>
        <v>16.666666666666664</v>
      </c>
      <c r="J59" s="97">
        <f t="shared" si="24"/>
        <v>0</v>
      </c>
      <c r="L59" s="37"/>
      <c r="U59" s="2"/>
      <c r="AG59" s="2"/>
      <c r="AR59" s="2"/>
      <c r="BB59" s="2"/>
      <c r="BK59" s="2"/>
      <c r="BT59" s="2"/>
      <c r="BU59" s="2"/>
      <c r="BV59" s="2"/>
      <c r="BW59" s="2"/>
      <c r="BX59" s="2"/>
      <c r="BY59" s="2"/>
      <c r="BZ59" s="2"/>
      <c r="CA59" s="2"/>
      <c r="CB59" s="2"/>
      <c r="CC59" s="2"/>
      <c r="CD59" s="2"/>
      <c r="CE59" s="2"/>
      <c r="CF59" s="2"/>
      <c r="CG59" s="2"/>
    </row>
    <row r="60" spans="1:87" s="39" customFormat="1" ht="12" customHeight="1">
      <c r="A60" s="142"/>
      <c r="B60" s="93" t="s">
        <v>45</v>
      </c>
      <c r="C60" s="76">
        <v>9</v>
      </c>
      <c r="D60" s="96">
        <v>1</v>
      </c>
      <c r="E60" s="96">
        <v>4</v>
      </c>
      <c r="F60" s="41">
        <v>8</v>
      </c>
      <c r="G60" s="41">
        <v>3</v>
      </c>
      <c r="H60" s="41">
        <v>1</v>
      </c>
      <c r="I60" s="41">
        <v>0</v>
      </c>
      <c r="J60" s="41">
        <v>0</v>
      </c>
      <c r="L60" s="37"/>
      <c r="U60" s="2"/>
      <c r="AG60" s="2"/>
      <c r="AR60" s="2"/>
      <c r="BB60" s="2"/>
      <c r="BK60" s="2"/>
      <c r="BT60" s="2"/>
      <c r="BU60" s="2"/>
      <c r="BV60" s="2"/>
      <c r="BW60" s="2"/>
      <c r="BX60" s="2"/>
      <c r="BY60" s="2"/>
      <c r="BZ60" s="2"/>
      <c r="CA60" s="2"/>
      <c r="CB60" s="2"/>
      <c r="CC60" s="2"/>
      <c r="CD60" s="2"/>
      <c r="CE60" s="2"/>
      <c r="CF60" s="2"/>
      <c r="CG60" s="2"/>
    </row>
    <row r="61" spans="1:87" s="39" customFormat="1" ht="12" customHeight="1">
      <c r="A61" s="142"/>
      <c r="B61" s="92"/>
      <c r="C61" s="77">
        <v>100</v>
      </c>
      <c r="D61" s="97">
        <f>D60/$C$60*100</f>
        <v>11.111111111111111</v>
      </c>
      <c r="E61" s="97">
        <f>E60/$C$60*100</f>
        <v>44.444444444444443</v>
      </c>
      <c r="F61" s="97">
        <f t="shared" ref="F61:J61" si="25">F60/$C$60*100</f>
        <v>88.888888888888886</v>
      </c>
      <c r="G61" s="97">
        <f t="shared" si="25"/>
        <v>33.333333333333329</v>
      </c>
      <c r="H61" s="97">
        <f t="shared" si="25"/>
        <v>11.111111111111111</v>
      </c>
      <c r="I61" s="97">
        <f t="shared" si="25"/>
        <v>0</v>
      </c>
      <c r="J61" s="97">
        <f t="shared" si="25"/>
        <v>0</v>
      </c>
      <c r="L61" s="37"/>
      <c r="U61" s="2"/>
      <c r="AG61" s="2"/>
      <c r="AR61" s="2"/>
      <c r="BB61" s="2"/>
      <c r="BK61" s="2"/>
      <c r="BT61" s="2"/>
      <c r="BU61" s="2"/>
      <c r="BV61" s="2"/>
      <c r="BW61" s="2"/>
      <c r="BX61" s="2"/>
      <c r="BY61" s="2"/>
      <c r="BZ61" s="2"/>
      <c r="CA61" s="2"/>
      <c r="CB61" s="2"/>
      <c r="CC61" s="2"/>
      <c r="CD61" s="2"/>
      <c r="CE61" s="2"/>
      <c r="CF61" s="2"/>
      <c r="CG61" s="2"/>
    </row>
    <row r="62" spans="1:87" s="39" customFormat="1" ht="12" customHeight="1">
      <c r="A62" s="142"/>
      <c r="B62" s="93" t="s">
        <v>46</v>
      </c>
      <c r="C62" s="102">
        <v>12</v>
      </c>
      <c r="D62" s="98">
        <v>0</v>
      </c>
      <c r="E62" s="98">
        <v>5</v>
      </c>
      <c r="F62" s="40">
        <v>9</v>
      </c>
      <c r="G62" s="40">
        <v>5</v>
      </c>
      <c r="H62" s="40">
        <v>2</v>
      </c>
      <c r="I62" s="40">
        <v>0</v>
      </c>
      <c r="J62" s="40">
        <v>0</v>
      </c>
      <c r="L62" s="37"/>
      <c r="U62" s="2"/>
      <c r="AG62" s="2"/>
      <c r="AR62" s="2"/>
      <c r="BB62" s="2"/>
      <c r="BK62" s="2"/>
      <c r="BT62" s="2"/>
      <c r="BU62" s="2"/>
      <c r="BV62" s="2"/>
      <c r="BW62" s="2"/>
      <c r="BX62" s="2"/>
      <c r="BY62" s="2"/>
      <c r="BZ62" s="2"/>
      <c r="CA62" s="2"/>
      <c r="CB62" s="2"/>
      <c r="CC62" s="2"/>
      <c r="CD62" s="2"/>
      <c r="CE62" s="2"/>
      <c r="CF62" s="2"/>
      <c r="CG62" s="2"/>
    </row>
    <row r="63" spans="1:87" s="39" customFormat="1" ht="12" customHeight="1">
      <c r="A63" s="142"/>
      <c r="B63" s="92"/>
      <c r="C63" s="77">
        <v>100</v>
      </c>
      <c r="D63" s="97">
        <f>D62/$C$62*100</f>
        <v>0</v>
      </c>
      <c r="E63" s="97">
        <f>E62/$C$62*100</f>
        <v>41.666666666666671</v>
      </c>
      <c r="F63" s="97">
        <f t="shared" ref="F63:J63" si="26">F62/$C$62*100</f>
        <v>75</v>
      </c>
      <c r="G63" s="97">
        <f t="shared" si="26"/>
        <v>41.666666666666671</v>
      </c>
      <c r="H63" s="97">
        <f t="shared" si="26"/>
        <v>16.666666666666664</v>
      </c>
      <c r="I63" s="97">
        <f t="shared" si="26"/>
        <v>0</v>
      </c>
      <c r="J63" s="97">
        <f t="shared" si="26"/>
        <v>0</v>
      </c>
      <c r="L63" s="37"/>
      <c r="U63" s="2"/>
      <c r="AG63" s="2"/>
      <c r="AR63" s="2"/>
      <c r="BB63" s="2"/>
      <c r="BK63" s="2"/>
      <c r="BT63" s="2"/>
      <c r="BU63" s="2"/>
      <c r="BV63" s="2"/>
      <c r="BW63" s="2"/>
      <c r="BX63" s="2"/>
      <c r="BY63" s="2"/>
      <c r="BZ63" s="2"/>
      <c r="CA63" s="2"/>
      <c r="CB63" s="2"/>
      <c r="CC63" s="2"/>
      <c r="CD63" s="2"/>
      <c r="CE63" s="2"/>
      <c r="CF63" s="2"/>
      <c r="CG63" s="2"/>
    </row>
    <row r="64" spans="1:87" s="39" customFormat="1" ht="12" customHeight="1">
      <c r="A64" s="142"/>
      <c r="B64" s="95" t="s">
        <v>47</v>
      </c>
      <c r="C64" s="76">
        <v>0</v>
      </c>
      <c r="D64" s="96">
        <v>0</v>
      </c>
      <c r="E64" s="96">
        <v>0</v>
      </c>
      <c r="F64" s="41">
        <v>0</v>
      </c>
      <c r="G64" s="41">
        <v>0</v>
      </c>
      <c r="H64" s="41">
        <v>0</v>
      </c>
      <c r="I64" s="41">
        <v>0</v>
      </c>
      <c r="J64" s="41">
        <v>0</v>
      </c>
      <c r="L64" s="37"/>
      <c r="U64" s="2"/>
      <c r="AG64" s="2"/>
      <c r="AR64" s="2"/>
      <c r="BB64" s="2"/>
      <c r="BK64" s="2"/>
      <c r="BT64" s="2"/>
      <c r="BU64" s="2"/>
      <c r="BV64" s="2"/>
      <c r="BW64" s="2"/>
      <c r="BX64" s="2"/>
      <c r="BY64" s="2"/>
      <c r="BZ64" s="2"/>
      <c r="CA64" s="2"/>
      <c r="CB64" s="2"/>
      <c r="CC64" s="2"/>
      <c r="CD64" s="2"/>
      <c r="CE64" s="2"/>
      <c r="CF64" s="2"/>
      <c r="CG64" s="2"/>
    </row>
    <row r="65" spans="1:87" s="39" customFormat="1" ht="12" customHeight="1">
      <c r="A65" s="142"/>
      <c r="B65" s="92"/>
      <c r="C65" s="76">
        <v>100</v>
      </c>
      <c r="D65" s="97">
        <v>0</v>
      </c>
      <c r="E65" s="97">
        <v>0</v>
      </c>
      <c r="F65" s="97">
        <v>0</v>
      </c>
      <c r="G65" s="97">
        <v>0</v>
      </c>
      <c r="H65" s="97">
        <v>0</v>
      </c>
      <c r="I65" s="97">
        <v>0</v>
      </c>
      <c r="J65" s="97">
        <v>0</v>
      </c>
      <c r="L65" s="37">
        <v>0</v>
      </c>
      <c r="U65" s="2"/>
      <c r="AG65" s="2"/>
      <c r="AR65" s="2"/>
      <c r="BB65" s="2"/>
      <c r="BK65" s="2"/>
      <c r="BT65" s="2"/>
      <c r="BU65" s="2"/>
      <c r="BV65" s="2"/>
      <c r="BW65" s="2"/>
      <c r="BX65" s="2"/>
      <c r="BY65" s="2"/>
      <c r="BZ65" s="2"/>
      <c r="CA65" s="2"/>
      <c r="CB65" s="2"/>
      <c r="CC65" s="2"/>
      <c r="CD65" s="2"/>
      <c r="CE65" s="2"/>
      <c r="CF65" s="2"/>
      <c r="CG65" s="2"/>
    </row>
    <row r="66" spans="1:87" s="39" customFormat="1" ht="12" customHeight="1">
      <c r="A66" s="142"/>
      <c r="B66" s="93" t="s">
        <v>48</v>
      </c>
      <c r="C66" s="102">
        <v>6</v>
      </c>
      <c r="D66" s="98">
        <v>2</v>
      </c>
      <c r="E66" s="98">
        <v>1</v>
      </c>
      <c r="F66" s="40">
        <v>2</v>
      </c>
      <c r="G66" s="40">
        <v>2</v>
      </c>
      <c r="H66" s="40">
        <v>1</v>
      </c>
      <c r="I66" s="40">
        <v>0</v>
      </c>
      <c r="J66" s="40">
        <v>0</v>
      </c>
      <c r="L66" s="37"/>
      <c r="U66" s="2"/>
      <c r="AG66" s="2"/>
      <c r="AR66" s="2"/>
      <c r="BB66" s="2"/>
      <c r="BK66" s="2"/>
      <c r="BT66" s="2"/>
      <c r="BU66" s="2"/>
      <c r="BV66" s="2"/>
      <c r="BW66" s="2"/>
      <c r="BX66" s="2"/>
      <c r="BY66" s="2"/>
      <c r="BZ66" s="2"/>
      <c r="CA66" s="2"/>
      <c r="CB66" s="2"/>
      <c r="CC66" s="2"/>
      <c r="CD66" s="2"/>
      <c r="CE66" s="2"/>
      <c r="CF66" s="2"/>
      <c r="CG66" s="2"/>
      <c r="CH66" s="66"/>
      <c r="CI66" s="66"/>
    </row>
    <row r="67" spans="1:87" s="39" customFormat="1" ht="12" customHeight="1">
      <c r="A67" s="142"/>
      <c r="B67" s="92"/>
      <c r="C67" s="77">
        <v>100</v>
      </c>
      <c r="D67" s="97">
        <f>D66/$C$66*100</f>
        <v>33.333333333333329</v>
      </c>
      <c r="E67" s="97">
        <f>E66/$C$66*100</f>
        <v>16.666666666666664</v>
      </c>
      <c r="F67" s="97">
        <f t="shared" ref="F67:J67" si="27">F66/$C$66*100</f>
        <v>33.333333333333329</v>
      </c>
      <c r="G67" s="97">
        <f t="shared" si="27"/>
        <v>33.333333333333329</v>
      </c>
      <c r="H67" s="97">
        <f t="shared" si="27"/>
        <v>16.666666666666664</v>
      </c>
      <c r="I67" s="97">
        <f t="shared" si="27"/>
        <v>0</v>
      </c>
      <c r="J67" s="97">
        <f t="shared" si="27"/>
        <v>0</v>
      </c>
      <c r="L67" s="37"/>
      <c r="U67" s="2"/>
      <c r="AG67" s="2"/>
      <c r="AR67" s="2"/>
      <c r="BB67" s="2"/>
      <c r="BK67" s="2"/>
      <c r="BT67" s="2"/>
      <c r="BU67" s="2"/>
      <c r="BV67" s="2"/>
      <c r="BW67" s="2"/>
      <c r="BX67" s="2"/>
      <c r="BY67" s="2"/>
      <c r="BZ67" s="2"/>
      <c r="CA67" s="2"/>
      <c r="CB67" s="2"/>
      <c r="CC67" s="2"/>
      <c r="CD67" s="2"/>
      <c r="CE67" s="2"/>
      <c r="CF67" s="2"/>
      <c r="CG67" s="2"/>
    </row>
    <row r="68" spans="1:87" s="39" customFormat="1" ht="12" customHeight="1">
      <c r="A68" s="142"/>
      <c r="B68" s="93" t="s">
        <v>49</v>
      </c>
      <c r="C68" s="102">
        <v>0</v>
      </c>
      <c r="D68" s="98">
        <v>0</v>
      </c>
      <c r="E68" s="98">
        <v>0</v>
      </c>
      <c r="F68" s="40">
        <v>0</v>
      </c>
      <c r="G68" s="40">
        <v>0</v>
      </c>
      <c r="H68" s="40">
        <v>0</v>
      </c>
      <c r="I68" s="40">
        <v>0</v>
      </c>
      <c r="J68" s="40">
        <v>0</v>
      </c>
      <c r="L68" s="37"/>
      <c r="U68" s="2"/>
      <c r="AG68" s="2"/>
      <c r="AR68" s="2"/>
      <c r="BB68" s="2"/>
      <c r="BK68" s="2"/>
      <c r="BT68" s="2"/>
      <c r="BU68" s="2"/>
      <c r="BV68" s="2"/>
      <c r="BW68" s="2"/>
      <c r="BX68" s="2"/>
      <c r="BY68" s="2"/>
      <c r="BZ68" s="2"/>
      <c r="CA68" s="2"/>
      <c r="CB68" s="2"/>
      <c r="CC68" s="2"/>
      <c r="CD68" s="2"/>
      <c r="CE68" s="2"/>
      <c r="CF68" s="2"/>
      <c r="CG68" s="2"/>
      <c r="CH68" s="2"/>
      <c r="CI68" s="2"/>
    </row>
    <row r="69" spans="1:87" s="39" customFormat="1" ht="12" customHeight="1">
      <c r="A69" s="142"/>
      <c r="B69" s="92"/>
      <c r="C69" s="77">
        <v>100</v>
      </c>
      <c r="D69" s="97">
        <v>0</v>
      </c>
      <c r="E69" s="97">
        <v>0</v>
      </c>
      <c r="F69" s="97">
        <v>0</v>
      </c>
      <c r="G69" s="97">
        <v>0</v>
      </c>
      <c r="H69" s="97">
        <v>0</v>
      </c>
      <c r="I69" s="97">
        <v>0</v>
      </c>
      <c r="J69" s="97">
        <v>0</v>
      </c>
      <c r="L69" s="37">
        <v>0</v>
      </c>
      <c r="U69" s="2"/>
      <c r="AG69" s="2"/>
      <c r="AR69" s="2"/>
      <c r="BB69" s="2"/>
      <c r="BK69" s="2"/>
      <c r="BT69" s="2"/>
      <c r="BU69" s="2"/>
      <c r="BV69" s="2"/>
      <c r="BW69" s="2"/>
      <c r="BX69" s="2"/>
      <c r="BY69" s="2"/>
      <c r="BZ69" s="2"/>
      <c r="CA69" s="2"/>
      <c r="CB69" s="2"/>
      <c r="CC69" s="2"/>
      <c r="CD69" s="2"/>
      <c r="CE69" s="2"/>
      <c r="CF69" s="2"/>
      <c r="CG69" s="2"/>
      <c r="CH69" s="2"/>
      <c r="CI69" s="2"/>
    </row>
    <row r="70" spans="1:87" s="66" customFormat="1" ht="12" customHeight="1">
      <c r="A70" s="142"/>
      <c r="B70" s="93" t="s">
        <v>50</v>
      </c>
      <c r="C70" s="76">
        <v>1</v>
      </c>
      <c r="D70" s="96">
        <v>0</v>
      </c>
      <c r="E70" s="96">
        <v>0</v>
      </c>
      <c r="F70" s="41">
        <v>1</v>
      </c>
      <c r="G70" s="41">
        <v>0</v>
      </c>
      <c r="H70" s="41">
        <v>0</v>
      </c>
      <c r="I70" s="41">
        <v>0</v>
      </c>
      <c r="J70" s="41">
        <v>0</v>
      </c>
      <c r="L70" s="37"/>
      <c r="U70" s="2"/>
      <c r="AG70" s="2"/>
      <c r="AR70" s="2"/>
      <c r="BB70" s="2"/>
      <c r="BK70" s="2"/>
      <c r="BT70" s="2"/>
      <c r="BU70" s="2"/>
      <c r="BV70" s="2"/>
      <c r="BW70" s="2"/>
      <c r="BX70" s="2"/>
      <c r="BY70" s="2"/>
      <c r="BZ70" s="2"/>
      <c r="CA70" s="2"/>
      <c r="CB70" s="2"/>
      <c r="CC70" s="2"/>
      <c r="CD70" s="2"/>
      <c r="CE70" s="2"/>
      <c r="CF70" s="2"/>
      <c r="CG70" s="2"/>
      <c r="CH70" s="2"/>
      <c r="CI70" s="2"/>
    </row>
    <row r="71" spans="1:87" s="39" customFormat="1" ht="12" customHeight="1">
      <c r="A71" s="143"/>
      <c r="B71" s="94"/>
      <c r="C71" s="75">
        <v>100</v>
      </c>
      <c r="D71" s="109">
        <f>D70/$C$70*100</f>
        <v>0</v>
      </c>
      <c r="E71" s="109">
        <f>E70/$C$70*100</f>
        <v>0</v>
      </c>
      <c r="F71" s="109">
        <f t="shared" ref="F71:J71" si="28">F70/$C$70*100</f>
        <v>100</v>
      </c>
      <c r="G71" s="109">
        <f t="shared" si="28"/>
        <v>0</v>
      </c>
      <c r="H71" s="109">
        <f t="shared" si="28"/>
        <v>0</v>
      </c>
      <c r="I71" s="109">
        <f t="shared" si="28"/>
        <v>0</v>
      </c>
      <c r="J71" s="109">
        <f t="shared" si="28"/>
        <v>0</v>
      </c>
      <c r="L71" s="37"/>
      <c r="U71" s="2"/>
      <c r="AG71" s="2"/>
      <c r="AR71" s="2"/>
      <c r="BB71" s="2"/>
      <c r="BK71" s="2"/>
      <c r="BT71" s="2"/>
      <c r="BU71" s="2"/>
      <c r="BV71" s="2"/>
      <c r="BW71" s="2"/>
      <c r="BX71" s="2"/>
      <c r="BY71" s="2"/>
      <c r="BZ71" s="2"/>
      <c r="CA71" s="2"/>
      <c r="CB71" s="2"/>
      <c r="CC71" s="2"/>
      <c r="CD71" s="2"/>
      <c r="CE71" s="2"/>
      <c r="CF71" s="2"/>
      <c r="CG71" s="2"/>
      <c r="CH71" s="2"/>
      <c r="CI71" s="2"/>
    </row>
    <row r="72" spans="1:87" ht="11.25" customHeight="1">
      <c r="A72" s="144" t="s">
        <v>154</v>
      </c>
      <c r="B72" s="103" t="s">
        <v>58</v>
      </c>
      <c r="C72" s="101">
        <v>23</v>
      </c>
      <c r="D72" s="104">
        <v>2</v>
      </c>
      <c r="E72" s="104">
        <v>7</v>
      </c>
      <c r="F72" s="105">
        <v>18</v>
      </c>
      <c r="G72" s="105">
        <v>5</v>
      </c>
      <c r="H72" s="105">
        <v>1</v>
      </c>
      <c r="I72" s="105">
        <v>2</v>
      </c>
      <c r="J72" s="105">
        <v>0</v>
      </c>
      <c r="L72" s="37"/>
    </row>
    <row r="73" spans="1:87">
      <c r="A73" s="145"/>
      <c r="B73" s="89"/>
      <c r="C73" s="76">
        <v>100</v>
      </c>
      <c r="D73" s="97">
        <f>D72/$C$72*100</f>
        <v>8.695652173913043</v>
      </c>
      <c r="E73" s="97">
        <f t="shared" ref="E73:J73" si="29">E72/$C$72*100</f>
        <v>30.434782608695656</v>
      </c>
      <c r="F73" s="97">
        <f t="shared" si="29"/>
        <v>78.260869565217391</v>
      </c>
      <c r="G73" s="97">
        <f t="shared" si="29"/>
        <v>21.739130434782609</v>
      </c>
      <c r="H73" s="97">
        <f t="shared" si="29"/>
        <v>4.3478260869565215</v>
      </c>
      <c r="I73" s="97">
        <f t="shared" si="29"/>
        <v>8.695652173913043</v>
      </c>
      <c r="J73" s="97">
        <f t="shared" si="29"/>
        <v>0</v>
      </c>
      <c r="L73" s="37"/>
    </row>
    <row r="74" spans="1:87">
      <c r="A74" s="145"/>
      <c r="B74" s="110" t="s">
        <v>59</v>
      </c>
      <c r="C74" s="102">
        <v>36</v>
      </c>
      <c r="D74" s="106">
        <v>3</v>
      </c>
      <c r="E74" s="106">
        <v>11</v>
      </c>
      <c r="F74" s="107">
        <v>30</v>
      </c>
      <c r="G74" s="107">
        <v>11</v>
      </c>
      <c r="H74" s="107">
        <v>2</v>
      </c>
      <c r="I74" s="107">
        <v>1</v>
      </c>
      <c r="J74" s="107">
        <v>0</v>
      </c>
      <c r="L74" s="37"/>
    </row>
    <row r="75" spans="1:87">
      <c r="A75" s="145"/>
      <c r="B75" s="92"/>
      <c r="C75" s="77">
        <v>100</v>
      </c>
      <c r="D75" s="97">
        <f>D74/$C$74*100</f>
        <v>8.3333333333333321</v>
      </c>
      <c r="E75" s="97">
        <f t="shared" ref="E75:J75" si="30">E74/$C$74*100</f>
        <v>30.555555555555557</v>
      </c>
      <c r="F75" s="97">
        <f t="shared" si="30"/>
        <v>83.333333333333343</v>
      </c>
      <c r="G75" s="97">
        <f t="shared" si="30"/>
        <v>30.555555555555557</v>
      </c>
      <c r="H75" s="97">
        <f t="shared" si="30"/>
        <v>5.5555555555555554</v>
      </c>
      <c r="I75" s="97">
        <f t="shared" si="30"/>
        <v>2.7777777777777777</v>
      </c>
      <c r="J75" s="97">
        <f t="shared" si="30"/>
        <v>0</v>
      </c>
      <c r="L75" s="37"/>
    </row>
    <row r="76" spans="1:87">
      <c r="A76" s="145"/>
      <c r="B76" s="110" t="s">
        <v>60</v>
      </c>
      <c r="C76" s="76">
        <v>8</v>
      </c>
      <c r="D76" s="106">
        <v>1</v>
      </c>
      <c r="E76" s="106">
        <v>4</v>
      </c>
      <c r="F76" s="107">
        <v>7</v>
      </c>
      <c r="G76" s="107">
        <v>0</v>
      </c>
      <c r="H76" s="107">
        <v>0</v>
      </c>
      <c r="I76" s="107">
        <v>0</v>
      </c>
      <c r="J76" s="107">
        <v>0</v>
      </c>
      <c r="L76" s="37"/>
    </row>
    <row r="77" spans="1:87">
      <c r="A77" s="145"/>
      <c r="B77" s="92"/>
      <c r="C77" s="77">
        <v>100</v>
      </c>
      <c r="D77" s="97">
        <f>D76/$C$76*100</f>
        <v>12.5</v>
      </c>
      <c r="E77" s="97">
        <f t="shared" ref="E77:J77" si="31">E76/$C$76*100</f>
        <v>50</v>
      </c>
      <c r="F77" s="97">
        <f t="shared" si="31"/>
        <v>87.5</v>
      </c>
      <c r="G77" s="97">
        <f t="shared" si="31"/>
        <v>0</v>
      </c>
      <c r="H77" s="97">
        <f t="shared" si="31"/>
        <v>0</v>
      </c>
      <c r="I77" s="97">
        <f t="shared" si="31"/>
        <v>0</v>
      </c>
      <c r="J77" s="97">
        <f t="shared" si="31"/>
        <v>0</v>
      </c>
      <c r="L77" s="37"/>
    </row>
    <row r="78" spans="1:87">
      <c r="A78" s="145"/>
      <c r="B78" s="110" t="s">
        <v>61</v>
      </c>
      <c r="C78" s="102">
        <v>23</v>
      </c>
      <c r="D78" s="106">
        <v>0</v>
      </c>
      <c r="E78" s="106">
        <v>8</v>
      </c>
      <c r="F78" s="107">
        <v>19</v>
      </c>
      <c r="G78" s="107">
        <v>5</v>
      </c>
      <c r="H78" s="107">
        <v>2</v>
      </c>
      <c r="I78" s="107">
        <v>1</v>
      </c>
      <c r="J78" s="107">
        <v>1</v>
      </c>
      <c r="L78" s="37"/>
    </row>
    <row r="79" spans="1:87">
      <c r="A79" s="145"/>
      <c r="B79" s="92"/>
      <c r="C79" s="77">
        <v>100</v>
      </c>
      <c r="D79" s="97">
        <f>D78/$C$78*100</f>
        <v>0</v>
      </c>
      <c r="E79" s="97">
        <f t="shared" ref="E79:J79" si="32">E78/$C$78*100</f>
        <v>34.782608695652172</v>
      </c>
      <c r="F79" s="97">
        <f t="shared" si="32"/>
        <v>82.608695652173907</v>
      </c>
      <c r="G79" s="97">
        <f t="shared" si="32"/>
        <v>21.739130434782609</v>
      </c>
      <c r="H79" s="97">
        <f t="shared" si="32"/>
        <v>8.695652173913043</v>
      </c>
      <c r="I79" s="97">
        <f t="shared" si="32"/>
        <v>4.3478260869565215</v>
      </c>
      <c r="J79" s="97">
        <f t="shared" si="32"/>
        <v>4.3478260869565215</v>
      </c>
      <c r="L79" s="37"/>
    </row>
    <row r="80" spans="1:87">
      <c r="A80" s="145"/>
      <c r="B80" s="110" t="s">
        <v>62</v>
      </c>
      <c r="C80" s="76">
        <v>5</v>
      </c>
      <c r="D80" s="106">
        <v>0</v>
      </c>
      <c r="E80" s="106">
        <v>2</v>
      </c>
      <c r="F80" s="107">
        <v>3</v>
      </c>
      <c r="G80" s="107">
        <v>2</v>
      </c>
      <c r="H80" s="107">
        <v>2</v>
      </c>
      <c r="I80" s="107">
        <v>1</v>
      </c>
      <c r="J80" s="107">
        <v>0</v>
      </c>
      <c r="L80" s="37"/>
    </row>
    <row r="81" spans="1:12">
      <c r="A81" s="145"/>
      <c r="B81" s="92"/>
      <c r="C81" s="77">
        <v>100</v>
      </c>
      <c r="D81" s="97">
        <f>D80/$C$80*100</f>
        <v>0</v>
      </c>
      <c r="E81" s="97">
        <f t="shared" ref="E81:J81" si="33">E80/$C$80*100</f>
        <v>40</v>
      </c>
      <c r="F81" s="97">
        <f t="shared" si="33"/>
        <v>60</v>
      </c>
      <c r="G81" s="97">
        <f t="shared" si="33"/>
        <v>40</v>
      </c>
      <c r="H81" s="97">
        <f t="shared" si="33"/>
        <v>40</v>
      </c>
      <c r="I81" s="97">
        <f t="shared" si="33"/>
        <v>20</v>
      </c>
      <c r="J81" s="97">
        <f t="shared" si="33"/>
        <v>0</v>
      </c>
      <c r="L81" s="37"/>
    </row>
    <row r="82" spans="1:12">
      <c r="A82" s="145"/>
      <c r="B82" s="110" t="s">
        <v>63</v>
      </c>
      <c r="C82" s="102">
        <v>40</v>
      </c>
      <c r="D82" s="106">
        <v>1</v>
      </c>
      <c r="E82" s="106">
        <v>11</v>
      </c>
      <c r="F82" s="107">
        <v>32</v>
      </c>
      <c r="G82" s="107">
        <v>12</v>
      </c>
      <c r="H82" s="107">
        <v>5</v>
      </c>
      <c r="I82" s="107">
        <v>1</v>
      </c>
      <c r="J82" s="107">
        <v>1</v>
      </c>
      <c r="L82" s="37"/>
    </row>
    <row r="83" spans="1:12">
      <c r="A83" s="145"/>
      <c r="B83" s="92"/>
      <c r="C83" s="77">
        <v>100</v>
      </c>
      <c r="D83" s="97">
        <f>D82/$C$82*100</f>
        <v>2.5</v>
      </c>
      <c r="E83" s="97">
        <f t="shared" ref="E83:J83" si="34">E82/$C$82*100</f>
        <v>27.500000000000004</v>
      </c>
      <c r="F83" s="97">
        <f t="shared" si="34"/>
        <v>80</v>
      </c>
      <c r="G83" s="97">
        <f t="shared" si="34"/>
        <v>30</v>
      </c>
      <c r="H83" s="97">
        <f t="shared" si="34"/>
        <v>12.5</v>
      </c>
      <c r="I83" s="97">
        <f t="shared" si="34"/>
        <v>2.5</v>
      </c>
      <c r="J83" s="97">
        <f t="shared" si="34"/>
        <v>2.5</v>
      </c>
      <c r="L83" s="37"/>
    </row>
    <row r="84" spans="1:12">
      <c r="A84" s="145"/>
      <c r="B84" s="110" t="s">
        <v>64</v>
      </c>
      <c r="C84" s="76">
        <v>11</v>
      </c>
      <c r="D84" s="106">
        <v>0</v>
      </c>
      <c r="E84" s="106">
        <v>4</v>
      </c>
      <c r="F84" s="107">
        <v>11</v>
      </c>
      <c r="G84" s="107">
        <v>3</v>
      </c>
      <c r="H84" s="107">
        <v>0</v>
      </c>
      <c r="I84" s="107">
        <v>0</v>
      </c>
      <c r="J84" s="107">
        <v>0</v>
      </c>
      <c r="L84" s="37"/>
    </row>
    <row r="85" spans="1:12">
      <c r="A85" s="145"/>
      <c r="B85" s="92"/>
      <c r="C85" s="77">
        <v>100</v>
      </c>
      <c r="D85" s="97">
        <f>D84/$C$84*100</f>
        <v>0</v>
      </c>
      <c r="E85" s="97">
        <f t="shared" ref="E85:J85" si="35">E84/$C$84*100</f>
        <v>36.363636363636367</v>
      </c>
      <c r="F85" s="97">
        <f t="shared" si="35"/>
        <v>100</v>
      </c>
      <c r="G85" s="97">
        <f t="shared" si="35"/>
        <v>27.27272727272727</v>
      </c>
      <c r="H85" s="97">
        <f t="shared" si="35"/>
        <v>0</v>
      </c>
      <c r="I85" s="97">
        <f t="shared" si="35"/>
        <v>0</v>
      </c>
      <c r="J85" s="97">
        <f t="shared" si="35"/>
        <v>0</v>
      </c>
      <c r="L85" s="37"/>
    </row>
    <row r="86" spans="1:12">
      <c r="A86" s="145"/>
      <c r="B86" s="108" t="s">
        <v>65</v>
      </c>
      <c r="C86" s="76">
        <v>18</v>
      </c>
      <c r="D86" s="106">
        <v>1</v>
      </c>
      <c r="E86" s="106">
        <v>5</v>
      </c>
      <c r="F86" s="107">
        <v>13</v>
      </c>
      <c r="G86" s="107">
        <v>6</v>
      </c>
      <c r="H86" s="107">
        <v>3</v>
      </c>
      <c r="I86" s="107">
        <v>0</v>
      </c>
      <c r="J86" s="107">
        <v>1</v>
      </c>
      <c r="L86" s="37"/>
    </row>
    <row r="87" spans="1:12">
      <c r="A87" s="145"/>
      <c r="B87" s="92"/>
      <c r="C87" s="77">
        <v>100</v>
      </c>
      <c r="D87" s="115">
        <f>D86/$C$86*100</f>
        <v>5.5555555555555554</v>
      </c>
      <c r="E87" s="115">
        <f t="shared" ref="E87:J87" si="36">E86/$C$86*100</f>
        <v>27.777777777777779</v>
      </c>
      <c r="F87" s="115">
        <f t="shared" si="36"/>
        <v>72.222222222222214</v>
      </c>
      <c r="G87" s="115">
        <f t="shared" si="36"/>
        <v>33.333333333333329</v>
      </c>
      <c r="H87" s="115">
        <f t="shared" si="36"/>
        <v>16.666666666666664</v>
      </c>
      <c r="I87" s="115">
        <f t="shared" si="36"/>
        <v>0</v>
      </c>
      <c r="J87" s="115">
        <f t="shared" si="36"/>
        <v>5.5555555555555554</v>
      </c>
      <c r="L87" s="37"/>
    </row>
    <row r="88" spans="1:12">
      <c r="A88" s="145"/>
      <c r="B88" s="117" t="s">
        <v>66</v>
      </c>
      <c r="C88" s="76">
        <v>15</v>
      </c>
      <c r="D88" s="118">
        <v>3</v>
      </c>
      <c r="E88" s="118">
        <v>8</v>
      </c>
      <c r="F88" s="118">
        <v>13</v>
      </c>
      <c r="G88" s="118">
        <v>5</v>
      </c>
      <c r="H88" s="118">
        <v>1</v>
      </c>
      <c r="I88" s="118">
        <v>0</v>
      </c>
      <c r="J88" s="118">
        <v>0</v>
      </c>
      <c r="L88" s="37"/>
    </row>
    <row r="89" spans="1:12">
      <c r="A89" s="145"/>
      <c r="B89" s="92"/>
      <c r="C89" s="77">
        <v>100</v>
      </c>
      <c r="D89" s="97">
        <f>D88/$C$88*100</f>
        <v>20</v>
      </c>
      <c r="E89" s="97">
        <f t="shared" ref="E89:J89" si="37">E88/$C$88*100</f>
        <v>53.333333333333336</v>
      </c>
      <c r="F89" s="97">
        <f t="shared" si="37"/>
        <v>86.666666666666671</v>
      </c>
      <c r="G89" s="97">
        <f t="shared" si="37"/>
        <v>33.333333333333329</v>
      </c>
      <c r="H89" s="97">
        <f t="shared" si="37"/>
        <v>6.666666666666667</v>
      </c>
      <c r="I89" s="97">
        <f t="shared" si="37"/>
        <v>0</v>
      </c>
      <c r="J89" s="97">
        <f t="shared" si="37"/>
        <v>0</v>
      </c>
      <c r="L89" s="37"/>
    </row>
    <row r="90" spans="1:12">
      <c r="A90" s="145"/>
      <c r="B90" s="110" t="s">
        <v>49</v>
      </c>
      <c r="C90" s="102">
        <v>0</v>
      </c>
      <c r="D90" s="106">
        <v>0</v>
      </c>
      <c r="E90" s="106">
        <v>0</v>
      </c>
      <c r="F90" s="107">
        <v>0</v>
      </c>
      <c r="G90" s="107">
        <v>0</v>
      </c>
      <c r="H90" s="107">
        <v>0</v>
      </c>
      <c r="I90" s="107">
        <v>0</v>
      </c>
      <c r="J90" s="107">
        <v>0</v>
      </c>
      <c r="L90" s="37"/>
    </row>
    <row r="91" spans="1:12">
      <c r="A91" s="145"/>
      <c r="B91" s="92"/>
      <c r="C91" s="77">
        <v>100</v>
      </c>
      <c r="D91" s="97">
        <v>0</v>
      </c>
      <c r="E91" s="97">
        <v>0</v>
      </c>
      <c r="F91" s="97">
        <v>0</v>
      </c>
      <c r="G91" s="97">
        <v>0</v>
      </c>
      <c r="H91" s="97">
        <v>0</v>
      </c>
      <c r="I91" s="97">
        <v>0</v>
      </c>
      <c r="J91" s="97">
        <v>0</v>
      </c>
      <c r="L91" s="37">
        <v>0</v>
      </c>
    </row>
    <row r="92" spans="1:12">
      <c r="A92" s="145"/>
      <c r="B92" s="110" t="s">
        <v>67</v>
      </c>
      <c r="C92" s="76">
        <v>6</v>
      </c>
      <c r="D92" s="106">
        <v>1</v>
      </c>
      <c r="E92" s="106">
        <v>1</v>
      </c>
      <c r="F92" s="107">
        <v>2</v>
      </c>
      <c r="G92" s="107">
        <v>1</v>
      </c>
      <c r="H92" s="107">
        <v>5</v>
      </c>
      <c r="I92" s="107">
        <v>0</v>
      </c>
      <c r="J92" s="107">
        <v>0</v>
      </c>
      <c r="L92" s="37"/>
    </row>
    <row r="93" spans="1:12">
      <c r="A93" s="145"/>
      <c r="B93" s="92"/>
      <c r="C93" s="77">
        <v>100</v>
      </c>
      <c r="D93" s="97">
        <f>D92/$C$92*100</f>
        <v>16.666666666666664</v>
      </c>
      <c r="E93" s="97">
        <f t="shared" ref="E93:J93" si="38">E92/$C$92*100</f>
        <v>16.666666666666664</v>
      </c>
      <c r="F93" s="97">
        <f t="shared" si="38"/>
        <v>33.333333333333329</v>
      </c>
      <c r="G93" s="97">
        <f t="shared" si="38"/>
        <v>16.666666666666664</v>
      </c>
      <c r="H93" s="97">
        <f t="shared" si="38"/>
        <v>83.333333333333343</v>
      </c>
      <c r="I93" s="97">
        <f t="shared" si="38"/>
        <v>0</v>
      </c>
      <c r="J93" s="97">
        <f t="shared" si="38"/>
        <v>0</v>
      </c>
      <c r="L93" s="37"/>
    </row>
    <row r="94" spans="1:12">
      <c r="A94" s="145"/>
      <c r="B94" s="110" t="s">
        <v>68</v>
      </c>
      <c r="C94" s="102">
        <v>1</v>
      </c>
      <c r="D94" s="106">
        <v>0</v>
      </c>
      <c r="E94" s="106">
        <v>0</v>
      </c>
      <c r="F94" s="107">
        <v>1</v>
      </c>
      <c r="G94" s="107">
        <v>0</v>
      </c>
      <c r="H94" s="107">
        <v>0</v>
      </c>
      <c r="I94" s="107">
        <v>0</v>
      </c>
      <c r="J94" s="107">
        <v>0</v>
      </c>
      <c r="L94" s="37"/>
    </row>
    <row r="95" spans="1:12">
      <c r="A95" s="146"/>
      <c r="B95" s="94"/>
      <c r="C95" s="75">
        <v>100</v>
      </c>
      <c r="D95" s="109">
        <f>D94/$C$94*100</f>
        <v>0</v>
      </c>
      <c r="E95" s="109">
        <f t="shared" ref="E95:J95" si="39">E94/$C$94*100</f>
        <v>0</v>
      </c>
      <c r="F95" s="109">
        <f t="shared" si="39"/>
        <v>100</v>
      </c>
      <c r="G95" s="109">
        <f t="shared" si="39"/>
        <v>0</v>
      </c>
      <c r="H95" s="109">
        <f t="shared" si="39"/>
        <v>0</v>
      </c>
      <c r="I95" s="109">
        <f t="shared" si="39"/>
        <v>0</v>
      </c>
      <c r="J95" s="109">
        <f t="shared" si="39"/>
        <v>0</v>
      </c>
      <c r="L95" s="37"/>
    </row>
  </sheetData>
  <mergeCells count="6">
    <mergeCell ref="A4:K4"/>
    <mergeCell ref="A72:A95"/>
    <mergeCell ref="A12:A17"/>
    <mergeCell ref="A18:A31"/>
    <mergeCell ref="A32:A53"/>
    <mergeCell ref="A54:A71"/>
  </mergeCells>
  <phoneticPr fontId="5"/>
  <pageMargins left="1.5748031496062993" right="0.19685039370078741" top="0.19685039370078741" bottom="0.27559055118110237" header="0.31496062992125984" footer="0.23622047244094491"/>
  <pageSetup paperSize="9" orientation="portrait" useFirstPageNumber="1" r:id="rId1"/>
  <rowBreaks count="1" manualBreakCount="1">
    <brk id="53"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6" width="6.625" style="1" customWidth="1"/>
    <col min="7" max="10" width="6.625" style="136" customWidth="1"/>
    <col min="11" max="16384" width="9" style="2"/>
  </cols>
  <sheetData>
    <row r="1" spans="1:10" ht="22.5" customHeight="1" thickBot="1">
      <c r="A1" s="6" t="s">
        <v>82</v>
      </c>
      <c r="B1" s="5"/>
      <c r="C1" s="32"/>
      <c r="D1" s="2"/>
      <c r="E1" s="5"/>
      <c r="F1" s="2"/>
      <c r="G1" s="132"/>
      <c r="H1" s="132"/>
      <c r="I1" s="132"/>
      <c r="J1" s="132"/>
    </row>
    <row r="2" spans="1:10" ht="11.25" customHeight="1">
      <c r="D2" s="79"/>
      <c r="F2" s="79"/>
      <c r="G2" s="132"/>
      <c r="H2" s="132"/>
      <c r="I2" s="132"/>
      <c r="J2" s="132"/>
    </row>
    <row r="3" spans="1:10" ht="11.25" customHeight="1">
      <c r="D3" s="2"/>
      <c r="F3" s="2"/>
      <c r="G3" s="132"/>
      <c r="H3" s="132"/>
      <c r="I3" s="132"/>
      <c r="J3" s="132"/>
    </row>
    <row r="4" spans="1:10" ht="25.5" customHeight="1">
      <c r="A4" s="147" t="s">
        <v>92</v>
      </c>
      <c r="B4" s="147"/>
      <c r="C4" s="147"/>
      <c r="D4" s="147"/>
      <c r="E4" s="147"/>
      <c r="F4" s="147"/>
      <c r="G4" s="147"/>
      <c r="H4" s="132"/>
      <c r="I4" s="132"/>
      <c r="J4" s="132"/>
    </row>
    <row r="5" spans="1:10" ht="11.25">
      <c r="B5" s="83"/>
      <c r="C5" s="84"/>
      <c r="D5" s="2"/>
      <c r="E5" s="78"/>
      <c r="F5" s="2"/>
      <c r="G5" s="132"/>
      <c r="H5" s="132"/>
      <c r="I5" s="132"/>
      <c r="J5" s="132"/>
    </row>
    <row r="6" spans="1:10" ht="11.25">
      <c r="B6" s="83"/>
      <c r="C6" s="84"/>
      <c r="D6" s="2"/>
      <c r="E6" s="78"/>
      <c r="F6" s="2"/>
      <c r="G6" s="132"/>
      <c r="H6" s="132"/>
      <c r="I6" s="132"/>
      <c r="J6" s="132"/>
    </row>
    <row r="7" spans="1:10" ht="11.25">
      <c r="A7" s="2"/>
      <c r="B7" s="83"/>
      <c r="C7" s="84"/>
      <c r="D7" s="81"/>
      <c r="E7" s="80"/>
      <c r="F7" s="81"/>
      <c r="G7" s="132"/>
      <c r="H7" s="132"/>
      <c r="I7" s="132"/>
      <c r="J7" s="132"/>
    </row>
    <row r="8" spans="1:10" ht="24" customHeight="1">
      <c r="A8" s="2"/>
      <c r="B8" s="61"/>
      <c r="D8" s="111"/>
      <c r="E8" s="112"/>
      <c r="F8" s="113"/>
      <c r="G8" s="133"/>
      <c r="H8" s="133"/>
      <c r="I8" s="133"/>
      <c r="J8" s="133"/>
    </row>
    <row r="9" spans="1:10" s="4" customFormat="1" ht="116.25" customHeight="1">
      <c r="A9" s="74" t="s">
        <v>11</v>
      </c>
      <c r="B9" s="3"/>
      <c r="C9" s="62" t="s">
        <v>10</v>
      </c>
      <c r="D9" s="122" t="s">
        <v>75</v>
      </c>
      <c r="E9" s="122" t="s">
        <v>76</v>
      </c>
      <c r="F9" s="122" t="s">
        <v>77</v>
      </c>
      <c r="G9" s="134"/>
      <c r="H9" s="134"/>
      <c r="I9" s="134"/>
      <c r="J9" s="134"/>
    </row>
    <row r="10" spans="1:10" s="37" customFormat="1" ht="12" customHeight="1">
      <c r="A10" s="34"/>
      <c r="B10" s="35" t="s">
        <v>7</v>
      </c>
      <c r="C10" s="101">
        <v>2517</v>
      </c>
      <c r="D10" s="57">
        <v>2298</v>
      </c>
      <c r="E10" s="57">
        <v>194</v>
      </c>
      <c r="F10" s="85">
        <v>25</v>
      </c>
      <c r="G10" s="127"/>
      <c r="H10" s="127"/>
      <c r="I10" s="127"/>
      <c r="J10" s="127"/>
    </row>
    <row r="11" spans="1:10" s="39" customFormat="1" ht="12" customHeight="1">
      <c r="A11" s="38"/>
      <c r="B11" s="82"/>
      <c r="C11" s="75">
        <v>100</v>
      </c>
      <c r="D11" s="58">
        <f>D10/$C$10*100</f>
        <v>91.299165673420731</v>
      </c>
      <c r="E11" s="58">
        <f>E10/$C$10*100</f>
        <v>7.7075883988875642</v>
      </c>
      <c r="F11" s="109">
        <f>F10/$C$10*100</f>
        <v>0.9932459276916964</v>
      </c>
      <c r="G11" s="135"/>
      <c r="H11" s="135"/>
      <c r="I11" s="135"/>
      <c r="J11" s="135"/>
    </row>
    <row r="12" spans="1:10" s="37" customFormat="1" ht="12" customHeight="1">
      <c r="A12" s="141" t="s">
        <v>18</v>
      </c>
      <c r="B12" s="86" t="s">
        <v>8</v>
      </c>
      <c r="C12" s="101">
        <v>986</v>
      </c>
      <c r="D12" s="85">
        <v>897</v>
      </c>
      <c r="E12" s="85">
        <v>81</v>
      </c>
      <c r="F12" s="36">
        <v>8</v>
      </c>
      <c r="G12" s="127"/>
      <c r="H12" s="127"/>
      <c r="I12" s="127"/>
      <c r="J12" s="127"/>
    </row>
    <row r="13" spans="1:10" s="39" customFormat="1" ht="12" customHeight="1">
      <c r="A13" s="142"/>
      <c r="B13" s="89"/>
      <c r="C13" s="76">
        <v>100</v>
      </c>
      <c r="D13" s="114">
        <f>D12/$C$12*100</f>
        <v>90.973630831643007</v>
      </c>
      <c r="E13" s="114">
        <f>E12/$C$12*100</f>
        <v>8.2150101419878307</v>
      </c>
      <c r="F13" s="115">
        <f>F12/$C$12*100</f>
        <v>0.81135902636916835</v>
      </c>
      <c r="G13" s="135"/>
      <c r="H13" s="135"/>
      <c r="I13" s="135"/>
      <c r="J13" s="135"/>
    </row>
    <row r="14" spans="1:10" s="37" customFormat="1" ht="12" customHeight="1">
      <c r="A14" s="142"/>
      <c r="B14" s="88" t="s">
        <v>9</v>
      </c>
      <c r="C14" s="102">
        <v>1513</v>
      </c>
      <c r="D14" s="98">
        <v>1387</v>
      </c>
      <c r="E14" s="98">
        <v>111</v>
      </c>
      <c r="F14" s="40">
        <v>15</v>
      </c>
      <c r="G14" s="127"/>
      <c r="H14" s="127"/>
      <c r="I14" s="127"/>
      <c r="J14" s="127"/>
    </row>
    <row r="15" spans="1:10" s="39" customFormat="1" ht="12" customHeight="1">
      <c r="A15" s="142"/>
      <c r="B15" s="87"/>
      <c r="C15" s="77">
        <v>100</v>
      </c>
      <c r="D15" s="116">
        <f>D14/$C$14*100</f>
        <v>91.672174487772637</v>
      </c>
      <c r="E15" s="116">
        <f>E14/$C$14*100</f>
        <v>7.3364177131526764</v>
      </c>
      <c r="F15" s="97">
        <f>F14/$C$14*100</f>
        <v>0.99140779907468601</v>
      </c>
      <c r="G15" s="135"/>
      <c r="H15" s="135"/>
      <c r="I15" s="135"/>
      <c r="J15" s="135"/>
    </row>
    <row r="16" spans="1:10" s="37" customFormat="1" ht="12" customHeight="1">
      <c r="A16" s="142"/>
      <c r="B16" s="91" t="s">
        <v>13</v>
      </c>
      <c r="C16" s="76">
        <v>18</v>
      </c>
      <c r="D16" s="96">
        <v>14</v>
      </c>
      <c r="E16" s="96">
        <v>2</v>
      </c>
      <c r="F16" s="41">
        <v>2</v>
      </c>
      <c r="G16" s="127"/>
      <c r="H16" s="127"/>
      <c r="I16" s="127"/>
      <c r="J16" s="127"/>
    </row>
    <row r="17" spans="1:10" s="39" customFormat="1" ht="12" customHeight="1">
      <c r="A17" s="143"/>
      <c r="B17" s="90"/>
      <c r="C17" s="75">
        <v>100</v>
      </c>
      <c r="D17" s="58">
        <f>D16/$C$16*100</f>
        <v>77.777777777777786</v>
      </c>
      <c r="E17" s="58">
        <f>E16/$C$16*100</f>
        <v>11.111111111111111</v>
      </c>
      <c r="F17" s="109">
        <f>F16/$C$16*100</f>
        <v>11.111111111111111</v>
      </c>
      <c r="G17" s="135"/>
      <c r="H17" s="135"/>
      <c r="I17" s="135"/>
      <c r="J17" s="135"/>
    </row>
    <row r="18" spans="1:10" s="66" customFormat="1" ht="12" customHeight="1">
      <c r="A18" s="142" t="s">
        <v>19</v>
      </c>
      <c r="B18" s="88" t="s">
        <v>55</v>
      </c>
      <c r="C18" s="102">
        <v>188</v>
      </c>
      <c r="D18" s="96">
        <v>141</v>
      </c>
      <c r="E18" s="96">
        <v>46</v>
      </c>
      <c r="F18" s="41">
        <v>1</v>
      </c>
      <c r="G18" s="127"/>
      <c r="H18" s="127"/>
      <c r="I18" s="127"/>
      <c r="J18" s="127"/>
    </row>
    <row r="19" spans="1:10" s="39" customFormat="1" ht="12" customHeight="1">
      <c r="A19" s="142"/>
      <c r="B19" s="87"/>
      <c r="C19" s="77">
        <v>100</v>
      </c>
      <c r="D19" s="97">
        <f>D18/$C$18*100</f>
        <v>75</v>
      </c>
      <c r="E19" s="97">
        <f>E18/$C$18*100</f>
        <v>24.468085106382979</v>
      </c>
      <c r="F19" s="97">
        <f>F18/$C$18*100</f>
        <v>0.53191489361702127</v>
      </c>
      <c r="G19" s="135"/>
      <c r="H19" s="135"/>
      <c r="I19" s="135"/>
      <c r="J19" s="135"/>
    </row>
    <row r="20" spans="1:10" s="66" customFormat="1" ht="12" customHeight="1">
      <c r="A20" s="142"/>
      <c r="B20" s="88" t="s">
        <v>14</v>
      </c>
      <c r="C20" s="102">
        <v>262</v>
      </c>
      <c r="D20" s="96">
        <v>212</v>
      </c>
      <c r="E20" s="96">
        <v>48</v>
      </c>
      <c r="F20" s="41">
        <v>2</v>
      </c>
      <c r="G20" s="127"/>
      <c r="H20" s="127"/>
      <c r="I20" s="127"/>
      <c r="J20" s="127"/>
    </row>
    <row r="21" spans="1:10" s="39" customFormat="1" ht="12" customHeight="1">
      <c r="A21" s="142"/>
      <c r="B21" s="87"/>
      <c r="C21" s="77">
        <v>100</v>
      </c>
      <c r="D21" s="97">
        <f>D20/$C$20*100</f>
        <v>80.916030534351151</v>
      </c>
      <c r="E21" s="97">
        <f>E20/$C$20*100</f>
        <v>18.320610687022899</v>
      </c>
      <c r="F21" s="97">
        <f>F20/$C$20*100</f>
        <v>0.76335877862595414</v>
      </c>
      <c r="G21" s="135"/>
      <c r="H21" s="135"/>
      <c r="I21" s="135"/>
      <c r="J21" s="135"/>
    </row>
    <row r="22" spans="1:10" s="66" customFormat="1" ht="12" customHeight="1">
      <c r="A22" s="142"/>
      <c r="B22" s="91" t="s">
        <v>15</v>
      </c>
      <c r="C22" s="102">
        <v>406</v>
      </c>
      <c r="D22" s="98">
        <v>369</v>
      </c>
      <c r="E22" s="98">
        <v>37</v>
      </c>
      <c r="F22" s="40">
        <v>0</v>
      </c>
      <c r="G22" s="127"/>
      <c r="H22" s="127"/>
      <c r="I22" s="127"/>
      <c r="J22" s="127"/>
    </row>
    <row r="23" spans="1:10" s="39" customFormat="1" ht="12" customHeight="1">
      <c r="A23" s="142"/>
      <c r="B23" s="87"/>
      <c r="C23" s="76">
        <v>100</v>
      </c>
      <c r="D23" s="97">
        <f>D22/$C$22*100</f>
        <v>90.886699507389153</v>
      </c>
      <c r="E23" s="97">
        <f>E22/$C$22*100</f>
        <v>9.1133004926108381</v>
      </c>
      <c r="F23" s="97">
        <f>F22/$C$22*100</f>
        <v>0</v>
      </c>
      <c r="G23" s="135"/>
      <c r="H23" s="135"/>
      <c r="I23" s="135"/>
      <c r="J23" s="135"/>
    </row>
    <row r="24" spans="1:10" s="66" customFormat="1" ht="12" customHeight="1">
      <c r="A24" s="142"/>
      <c r="B24" s="88" t="s">
        <v>16</v>
      </c>
      <c r="C24" s="102">
        <v>451</v>
      </c>
      <c r="D24" s="96">
        <v>422</v>
      </c>
      <c r="E24" s="96">
        <v>27</v>
      </c>
      <c r="F24" s="41">
        <v>2</v>
      </c>
      <c r="G24" s="127"/>
      <c r="H24" s="127"/>
      <c r="I24" s="127"/>
      <c r="J24" s="127"/>
    </row>
    <row r="25" spans="1:10" s="39" customFormat="1" ht="12" customHeight="1">
      <c r="A25" s="142"/>
      <c r="B25" s="87"/>
      <c r="C25" s="77">
        <v>100</v>
      </c>
      <c r="D25" s="97">
        <f>D24/$C$24*100</f>
        <v>93.569844789356978</v>
      </c>
      <c r="E25" s="97">
        <f>E24/$C$24*100</f>
        <v>5.9866962305986693</v>
      </c>
      <c r="F25" s="97">
        <f>F24/$C$24*100</f>
        <v>0.44345898004434592</v>
      </c>
      <c r="G25" s="135"/>
      <c r="H25" s="135"/>
      <c r="I25" s="135"/>
      <c r="J25" s="135"/>
    </row>
    <row r="26" spans="1:10" s="66" customFormat="1" ht="12" customHeight="1">
      <c r="A26" s="142"/>
      <c r="B26" s="88" t="s">
        <v>17</v>
      </c>
      <c r="C26" s="102">
        <v>554</v>
      </c>
      <c r="D26" s="98">
        <v>530</v>
      </c>
      <c r="E26" s="98">
        <v>19</v>
      </c>
      <c r="F26" s="40">
        <v>5</v>
      </c>
      <c r="G26" s="127"/>
      <c r="H26" s="127"/>
      <c r="I26" s="127"/>
      <c r="J26" s="127"/>
    </row>
    <row r="27" spans="1:10" s="39" customFormat="1" ht="12" customHeight="1">
      <c r="A27" s="142"/>
      <c r="B27" s="87"/>
      <c r="C27" s="76">
        <v>100</v>
      </c>
      <c r="D27" s="97">
        <f>D26/$C$26*100</f>
        <v>95.667870036101093</v>
      </c>
      <c r="E27" s="97">
        <f>E26/$C$26*100</f>
        <v>3.4296028880866429</v>
      </c>
      <c r="F27" s="97">
        <f>F26/$C$26*100</f>
        <v>0.90252707581227432</v>
      </c>
      <c r="G27" s="135"/>
      <c r="H27" s="135"/>
      <c r="I27" s="135"/>
      <c r="J27" s="135"/>
    </row>
    <row r="28" spans="1:10" s="37" customFormat="1" ht="12" customHeight="1">
      <c r="A28" s="142"/>
      <c r="B28" s="91" t="s">
        <v>56</v>
      </c>
      <c r="C28" s="102">
        <v>639</v>
      </c>
      <c r="D28" s="98">
        <v>610</v>
      </c>
      <c r="E28" s="98">
        <v>15</v>
      </c>
      <c r="F28" s="40">
        <v>14</v>
      </c>
      <c r="G28" s="127"/>
      <c r="H28" s="127"/>
      <c r="I28" s="127"/>
      <c r="J28" s="127"/>
    </row>
    <row r="29" spans="1:10" s="39" customFormat="1" ht="12" customHeight="1">
      <c r="A29" s="142"/>
      <c r="B29" s="87"/>
      <c r="C29" s="77">
        <v>100</v>
      </c>
      <c r="D29" s="97">
        <f>D28/$C$28*100</f>
        <v>95.461658841940533</v>
      </c>
      <c r="E29" s="97">
        <f>E28/$C$28*100</f>
        <v>2.3474178403755865</v>
      </c>
      <c r="F29" s="97">
        <f>F28/$C$28*100</f>
        <v>2.1909233176838812</v>
      </c>
      <c r="G29" s="135"/>
      <c r="H29" s="135"/>
      <c r="I29" s="135"/>
      <c r="J29" s="135"/>
    </row>
    <row r="30" spans="1:10" s="66" customFormat="1" ht="12" customHeight="1">
      <c r="A30" s="142"/>
      <c r="B30" s="88" t="s">
        <v>12</v>
      </c>
      <c r="C30" s="102">
        <v>17</v>
      </c>
      <c r="D30" s="96">
        <v>14</v>
      </c>
      <c r="E30" s="96">
        <v>2</v>
      </c>
      <c r="F30" s="41">
        <v>1</v>
      </c>
      <c r="G30" s="127"/>
      <c r="H30" s="127"/>
      <c r="I30" s="127"/>
      <c r="J30" s="127"/>
    </row>
    <row r="31" spans="1:10" s="39" customFormat="1" ht="12" customHeight="1">
      <c r="A31" s="143"/>
      <c r="B31" s="90"/>
      <c r="C31" s="75">
        <v>100</v>
      </c>
      <c r="D31" s="97">
        <f>D30/$C$30*100</f>
        <v>82.35294117647058</v>
      </c>
      <c r="E31" s="97">
        <f>E30/$C$30*100</f>
        <v>11.76470588235294</v>
      </c>
      <c r="F31" s="97">
        <f>F30/$C$30*100</f>
        <v>5.8823529411764701</v>
      </c>
      <c r="G31" s="135"/>
      <c r="H31" s="135"/>
      <c r="I31" s="135"/>
      <c r="J31" s="135"/>
    </row>
    <row r="32" spans="1:10" s="66" customFormat="1" ht="12" customHeight="1">
      <c r="A32" s="141" t="s">
        <v>20</v>
      </c>
      <c r="B32" s="86" t="s">
        <v>21</v>
      </c>
      <c r="C32" s="101">
        <v>313</v>
      </c>
      <c r="D32" s="85">
        <v>269</v>
      </c>
      <c r="E32" s="85">
        <v>36</v>
      </c>
      <c r="F32" s="36">
        <v>8</v>
      </c>
      <c r="G32" s="127"/>
      <c r="H32" s="127"/>
      <c r="I32" s="127"/>
      <c r="J32" s="127"/>
    </row>
    <row r="33" spans="1:10" s="39" customFormat="1" ht="12" customHeight="1">
      <c r="A33" s="142"/>
      <c r="B33" s="87"/>
      <c r="C33" s="76">
        <v>100</v>
      </c>
      <c r="D33" s="97">
        <f>D32/$C$32*100</f>
        <v>85.942492012779553</v>
      </c>
      <c r="E33" s="97">
        <f>E32/$C$32*100</f>
        <v>11.501597444089457</v>
      </c>
      <c r="F33" s="97">
        <f>F32/$C$32*100</f>
        <v>2.5559105431309903</v>
      </c>
      <c r="G33" s="135"/>
      <c r="H33" s="135"/>
      <c r="I33" s="135"/>
      <c r="J33" s="135"/>
    </row>
    <row r="34" spans="1:10" s="66" customFormat="1" ht="12" customHeight="1">
      <c r="A34" s="142"/>
      <c r="B34" s="91" t="s">
        <v>22</v>
      </c>
      <c r="C34" s="102">
        <v>352</v>
      </c>
      <c r="D34" s="98">
        <v>322</v>
      </c>
      <c r="E34" s="98">
        <v>29</v>
      </c>
      <c r="F34" s="40">
        <v>1</v>
      </c>
      <c r="G34" s="127"/>
      <c r="H34" s="127"/>
      <c r="I34" s="127"/>
      <c r="J34" s="127"/>
    </row>
    <row r="35" spans="1:10" s="39" customFormat="1" ht="12" customHeight="1">
      <c r="A35" s="142"/>
      <c r="B35" s="87"/>
      <c r="C35" s="77">
        <v>100</v>
      </c>
      <c r="D35" s="97">
        <f>D34/$C$34*100</f>
        <v>91.477272727272734</v>
      </c>
      <c r="E35" s="97">
        <f>E34/$C$34*100</f>
        <v>8.2386363636363633</v>
      </c>
      <c r="F35" s="97">
        <f>F34/$C$34*100</f>
        <v>0.28409090909090912</v>
      </c>
      <c r="G35" s="135"/>
      <c r="H35" s="135"/>
      <c r="I35" s="135"/>
      <c r="J35" s="135"/>
    </row>
    <row r="36" spans="1:10" s="66" customFormat="1" ht="12" customHeight="1">
      <c r="A36" s="142"/>
      <c r="B36" s="88" t="s">
        <v>23</v>
      </c>
      <c r="C36" s="76">
        <v>327</v>
      </c>
      <c r="D36" s="96">
        <v>298</v>
      </c>
      <c r="E36" s="96">
        <v>26</v>
      </c>
      <c r="F36" s="41">
        <v>3</v>
      </c>
      <c r="G36" s="127"/>
      <c r="H36" s="127"/>
      <c r="I36" s="127"/>
      <c r="J36" s="127"/>
    </row>
    <row r="37" spans="1:10" s="39" customFormat="1" ht="12" customHeight="1">
      <c r="A37" s="142"/>
      <c r="B37" s="87"/>
      <c r="C37" s="76">
        <v>100</v>
      </c>
      <c r="D37" s="97">
        <f>D36/$C$36*100</f>
        <v>91.131498470948017</v>
      </c>
      <c r="E37" s="97">
        <f>E36/$C$36*100</f>
        <v>7.951070336391437</v>
      </c>
      <c r="F37" s="97">
        <f>F36/$C$36*100</f>
        <v>0.91743119266055051</v>
      </c>
      <c r="G37" s="135"/>
      <c r="H37" s="135"/>
      <c r="I37" s="135"/>
      <c r="J37" s="135"/>
    </row>
    <row r="38" spans="1:10" s="66" customFormat="1" ht="12" customHeight="1">
      <c r="A38" s="142"/>
      <c r="B38" s="88" t="s">
        <v>24</v>
      </c>
      <c r="C38" s="102">
        <v>248</v>
      </c>
      <c r="D38" s="98">
        <v>222</v>
      </c>
      <c r="E38" s="98">
        <v>23</v>
      </c>
      <c r="F38" s="40">
        <v>3</v>
      </c>
      <c r="G38" s="127"/>
      <c r="H38" s="127"/>
      <c r="I38" s="127"/>
      <c r="J38" s="127"/>
    </row>
    <row r="39" spans="1:10" s="39" customFormat="1" ht="12" customHeight="1">
      <c r="A39" s="142"/>
      <c r="B39" s="87"/>
      <c r="C39" s="77">
        <v>100</v>
      </c>
      <c r="D39" s="97">
        <f>D38/$C$38*100</f>
        <v>89.516129032258064</v>
      </c>
      <c r="E39" s="97">
        <f>E38/$C$38*100</f>
        <v>9.2741935483870961</v>
      </c>
      <c r="F39" s="97">
        <f>F38/$C$38*100</f>
        <v>1.2096774193548387</v>
      </c>
      <c r="G39" s="135"/>
      <c r="H39" s="135"/>
      <c r="I39" s="135"/>
      <c r="J39" s="135"/>
    </row>
    <row r="40" spans="1:10" s="66" customFormat="1" ht="12" customHeight="1">
      <c r="A40" s="142"/>
      <c r="B40" s="88" t="s">
        <v>25</v>
      </c>
      <c r="C40" s="76">
        <v>167</v>
      </c>
      <c r="D40" s="96">
        <v>157</v>
      </c>
      <c r="E40" s="96">
        <v>9</v>
      </c>
      <c r="F40" s="41">
        <v>1</v>
      </c>
      <c r="G40" s="127"/>
      <c r="H40" s="127"/>
      <c r="I40" s="127"/>
      <c r="J40" s="127"/>
    </row>
    <row r="41" spans="1:10" s="39" customFormat="1" ht="12" customHeight="1">
      <c r="A41" s="142"/>
      <c r="B41" s="87"/>
      <c r="C41" s="76">
        <v>100</v>
      </c>
      <c r="D41" s="97">
        <f>D40/$C$40*100</f>
        <v>94.011976047904184</v>
      </c>
      <c r="E41" s="97">
        <f>E40/$C$40*100</f>
        <v>5.3892215568862278</v>
      </c>
      <c r="F41" s="97">
        <f>F40/$C$40*100</f>
        <v>0.5988023952095809</v>
      </c>
      <c r="G41" s="135"/>
      <c r="H41" s="135"/>
      <c r="I41" s="135"/>
      <c r="J41" s="135"/>
    </row>
    <row r="42" spans="1:10" s="37" customFormat="1" ht="12" customHeight="1">
      <c r="A42" s="142"/>
      <c r="B42" s="91" t="s">
        <v>26</v>
      </c>
      <c r="C42" s="102">
        <v>275</v>
      </c>
      <c r="D42" s="98">
        <v>249</v>
      </c>
      <c r="E42" s="98">
        <v>22</v>
      </c>
      <c r="F42" s="40">
        <v>4</v>
      </c>
      <c r="G42" s="127"/>
      <c r="H42" s="127"/>
      <c r="I42" s="127"/>
      <c r="J42" s="127"/>
    </row>
    <row r="43" spans="1:10" s="39" customFormat="1" ht="12" customHeight="1">
      <c r="A43" s="142"/>
      <c r="B43" s="87"/>
      <c r="C43" s="77">
        <v>100</v>
      </c>
      <c r="D43" s="97">
        <f>D42/$C$42*100</f>
        <v>90.545454545454547</v>
      </c>
      <c r="E43" s="97">
        <f>E42/$C$42*100</f>
        <v>8</v>
      </c>
      <c r="F43" s="97">
        <f>F42/$C$42*100</f>
        <v>1.4545454545454546</v>
      </c>
      <c r="G43" s="135"/>
      <c r="H43" s="135"/>
      <c r="I43" s="135"/>
      <c r="J43" s="135"/>
    </row>
    <row r="44" spans="1:10" s="37" customFormat="1" ht="12" customHeight="1">
      <c r="A44" s="142"/>
      <c r="B44" s="88" t="s">
        <v>27</v>
      </c>
      <c r="C44" s="76">
        <v>147</v>
      </c>
      <c r="D44" s="96">
        <v>140</v>
      </c>
      <c r="E44" s="96">
        <v>7</v>
      </c>
      <c r="F44" s="41">
        <v>0</v>
      </c>
      <c r="G44" s="127"/>
      <c r="H44" s="127"/>
      <c r="I44" s="127"/>
      <c r="J44" s="127"/>
    </row>
    <row r="45" spans="1:10" s="39" customFormat="1" ht="12" customHeight="1">
      <c r="A45" s="142"/>
      <c r="B45" s="87"/>
      <c r="C45" s="76">
        <v>100</v>
      </c>
      <c r="D45" s="97">
        <f>D44/$C$44*100</f>
        <v>95.238095238095227</v>
      </c>
      <c r="E45" s="97">
        <f>E44/$C$44*100</f>
        <v>4.7619047619047619</v>
      </c>
      <c r="F45" s="97">
        <f>F44/$C$44*100</f>
        <v>0</v>
      </c>
      <c r="G45" s="135"/>
      <c r="H45" s="135"/>
      <c r="I45" s="135"/>
      <c r="J45" s="135"/>
    </row>
    <row r="46" spans="1:10" s="37" customFormat="1" ht="12" customHeight="1">
      <c r="A46" s="142"/>
      <c r="B46" s="91" t="s">
        <v>28</v>
      </c>
      <c r="C46" s="102">
        <v>194</v>
      </c>
      <c r="D46" s="98">
        <v>180</v>
      </c>
      <c r="E46" s="98">
        <v>13</v>
      </c>
      <c r="F46" s="40">
        <v>1</v>
      </c>
      <c r="G46" s="127"/>
      <c r="H46" s="127"/>
      <c r="I46" s="127"/>
      <c r="J46" s="127"/>
    </row>
    <row r="47" spans="1:10" s="39" customFormat="1" ht="12" customHeight="1">
      <c r="A47" s="142"/>
      <c r="B47" s="87"/>
      <c r="C47" s="77">
        <v>100</v>
      </c>
      <c r="D47" s="97">
        <f>D46/$C$46*100</f>
        <v>92.783505154639172</v>
      </c>
      <c r="E47" s="97">
        <f>E46/$C$46*100</f>
        <v>6.7010309278350517</v>
      </c>
      <c r="F47" s="97">
        <f>F46/$C$46*100</f>
        <v>0.51546391752577314</v>
      </c>
      <c r="G47" s="135"/>
      <c r="H47" s="135"/>
      <c r="I47" s="135"/>
      <c r="J47" s="135"/>
    </row>
    <row r="48" spans="1:10" s="66" customFormat="1" ht="12" customHeight="1">
      <c r="A48" s="142"/>
      <c r="B48" s="88" t="s">
        <v>29</v>
      </c>
      <c r="C48" s="76">
        <v>296</v>
      </c>
      <c r="D48" s="96">
        <v>277</v>
      </c>
      <c r="E48" s="96">
        <v>18</v>
      </c>
      <c r="F48" s="41">
        <v>1</v>
      </c>
      <c r="G48" s="127"/>
      <c r="H48" s="127"/>
      <c r="I48" s="127"/>
      <c r="J48" s="127"/>
    </row>
    <row r="49" spans="1:10" s="39" customFormat="1" ht="12" customHeight="1">
      <c r="A49" s="142"/>
      <c r="B49" s="87"/>
      <c r="C49" s="76">
        <v>100</v>
      </c>
      <c r="D49" s="97">
        <f>D48/$C$48*100</f>
        <v>93.581081081081081</v>
      </c>
      <c r="E49" s="97">
        <f>E48/$C$48*100</f>
        <v>6.0810810810810816</v>
      </c>
      <c r="F49" s="97">
        <f>F48/$C$48*100</f>
        <v>0.33783783783783783</v>
      </c>
      <c r="G49" s="135"/>
      <c r="H49" s="135"/>
      <c r="I49" s="135"/>
      <c r="J49" s="135"/>
    </row>
    <row r="50" spans="1:10" s="66" customFormat="1" ht="12" customHeight="1">
      <c r="A50" s="142"/>
      <c r="B50" s="88" t="s">
        <v>30</v>
      </c>
      <c r="C50" s="102">
        <v>178</v>
      </c>
      <c r="D50" s="98">
        <v>167</v>
      </c>
      <c r="E50" s="98">
        <v>9</v>
      </c>
      <c r="F50" s="40">
        <v>2</v>
      </c>
      <c r="G50" s="127"/>
      <c r="H50" s="127"/>
      <c r="I50" s="127"/>
      <c r="J50" s="127"/>
    </row>
    <row r="51" spans="1:10" s="39" customFormat="1" ht="12" customHeight="1">
      <c r="A51" s="142"/>
      <c r="B51" s="87"/>
      <c r="C51" s="77">
        <v>100</v>
      </c>
      <c r="D51" s="97">
        <f>D50/$C$50*100</f>
        <v>93.82022471910112</v>
      </c>
      <c r="E51" s="97">
        <f>E50/$C$50*100</f>
        <v>5.0561797752808983</v>
      </c>
      <c r="F51" s="97">
        <f>F50/$C$50*100</f>
        <v>1.1235955056179776</v>
      </c>
      <c r="G51" s="135"/>
      <c r="H51" s="135"/>
      <c r="I51" s="135"/>
      <c r="J51" s="135"/>
    </row>
    <row r="52" spans="1:10" s="66" customFormat="1" ht="12" customHeight="1">
      <c r="A52" s="142"/>
      <c r="B52" s="88" t="s">
        <v>12</v>
      </c>
      <c r="C52" s="76">
        <v>20</v>
      </c>
      <c r="D52" s="96">
        <v>17</v>
      </c>
      <c r="E52" s="96">
        <v>2</v>
      </c>
      <c r="F52" s="41">
        <v>1</v>
      </c>
      <c r="G52" s="127"/>
      <c r="H52" s="127"/>
      <c r="I52" s="127"/>
      <c r="J52" s="127"/>
    </row>
    <row r="53" spans="1:10" s="39" customFormat="1" ht="12" customHeight="1">
      <c r="A53" s="143"/>
      <c r="B53" s="90"/>
      <c r="C53" s="75">
        <v>100</v>
      </c>
      <c r="D53" s="109">
        <f>D52/$C$52*100</f>
        <v>85</v>
      </c>
      <c r="E53" s="109">
        <f>E52/$C$52*100</f>
        <v>10</v>
      </c>
      <c r="F53" s="109">
        <f>F52/$C$52*100</f>
        <v>5</v>
      </c>
      <c r="G53" s="135"/>
      <c r="H53" s="135"/>
      <c r="I53" s="135"/>
      <c r="J53" s="135"/>
    </row>
    <row r="54" spans="1:10" s="39" customFormat="1" ht="12" customHeight="1">
      <c r="A54" s="141" t="s">
        <v>42</v>
      </c>
      <c r="B54" s="119" t="s">
        <v>53</v>
      </c>
      <c r="C54" s="101">
        <v>696</v>
      </c>
      <c r="D54" s="85">
        <v>607</v>
      </c>
      <c r="E54" s="85">
        <v>87</v>
      </c>
      <c r="F54" s="36">
        <v>2</v>
      </c>
      <c r="G54" s="127"/>
      <c r="H54" s="127"/>
      <c r="I54" s="127"/>
      <c r="J54" s="127"/>
    </row>
    <row r="55" spans="1:10" s="39" customFormat="1" ht="12" customHeight="1">
      <c r="A55" s="142"/>
      <c r="B55" s="92"/>
      <c r="C55" s="77">
        <v>100</v>
      </c>
      <c r="D55" s="97">
        <f>D54/$C$54*100</f>
        <v>87.212643678160916</v>
      </c>
      <c r="E55" s="97">
        <f>E54/$C$54*100</f>
        <v>12.5</v>
      </c>
      <c r="F55" s="97">
        <f>F54/$C$54*100</f>
        <v>0.28735632183908044</v>
      </c>
      <c r="G55" s="135"/>
      <c r="H55" s="135"/>
      <c r="I55" s="135"/>
      <c r="J55" s="135"/>
    </row>
    <row r="56" spans="1:10" s="39" customFormat="1" ht="12" customHeight="1">
      <c r="A56" s="142"/>
      <c r="B56" s="93" t="s">
        <v>43</v>
      </c>
      <c r="C56" s="76">
        <v>112</v>
      </c>
      <c r="D56" s="96">
        <v>99</v>
      </c>
      <c r="E56" s="96">
        <v>13</v>
      </c>
      <c r="F56" s="41">
        <v>0</v>
      </c>
      <c r="G56" s="127"/>
      <c r="H56" s="127"/>
      <c r="I56" s="127"/>
      <c r="J56" s="127"/>
    </row>
    <row r="57" spans="1:10" s="39" customFormat="1" ht="12" customHeight="1">
      <c r="A57" s="142"/>
      <c r="B57" s="92"/>
      <c r="C57" s="76">
        <v>100</v>
      </c>
      <c r="D57" s="97">
        <f>D56/$C$56*100</f>
        <v>88.392857142857139</v>
      </c>
      <c r="E57" s="97">
        <f>E56/$C$56*100</f>
        <v>11.607142857142858</v>
      </c>
      <c r="F57" s="97">
        <f>F56/$C$56*100</f>
        <v>0</v>
      </c>
      <c r="G57" s="135"/>
      <c r="H57" s="135"/>
      <c r="I57" s="135"/>
      <c r="J57" s="135"/>
    </row>
    <row r="58" spans="1:10" s="39" customFormat="1" ht="12" customHeight="1">
      <c r="A58" s="142"/>
      <c r="B58" s="93" t="s">
        <v>44</v>
      </c>
      <c r="C58" s="102">
        <v>128</v>
      </c>
      <c r="D58" s="98">
        <v>116</v>
      </c>
      <c r="E58" s="98">
        <v>9</v>
      </c>
      <c r="F58" s="40">
        <v>3</v>
      </c>
      <c r="G58" s="127"/>
      <c r="H58" s="127"/>
      <c r="I58" s="127"/>
      <c r="J58" s="127"/>
    </row>
    <row r="59" spans="1:10" s="39" customFormat="1" ht="12" customHeight="1">
      <c r="A59" s="142"/>
      <c r="B59" s="92"/>
      <c r="C59" s="77">
        <v>100</v>
      </c>
      <c r="D59" s="97">
        <f>D58/$C$58*100</f>
        <v>90.625</v>
      </c>
      <c r="E59" s="97">
        <f>E58/$C$58*100</f>
        <v>7.03125</v>
      </c>
      <c r="F59" s="97">
        <f>F58/$C$58*100</f>
        <v>2.34375</v>
      </c>
      <c r="G59" s="135"/>
      <c r="H59" s="135"/>
      <c r="I59" s="135"/>
      <c r="J59" s="135"/>
    </row>
    <row r="60" spans="1:10" s="39" customFormat="1" ht="12" customHeight="1">
      <c r="A60" s="142"/>
      <c r="B60" s="93" t="s">
        <v>45</v>
      </c>
      <c r="C60" s="76">
        <v>384</v>
      </c>
      <c r="D60" s="96">
        <v>355</v>
      </c>
      <c r="E60" s="96">
        <v>28</v>
      </c>
      <c r="F60" s="41">
        <v>1</v>
      </c>
      <c r="G60" s="127"/>
      <c r="H60" s="127"/>
      <c r="I60" s="127"/>
      <c r="J60" s="127"/>
    </row>
    <row r="61" spans="1:10" s="39" customFormat="1" ht="12" customHeight="1">
      <c r="A61" s="142"/>
      <c r="B61" s="92"/>
      <c r="C61" s="77">
        <v>100</v>
      </c>
      <c r="D61" s="97">
        <f>D60/$C$60*100</f>
        <v>92.447916666666657</v>
      </c>
      <c r="E61" s="97">
        <f>E60/$C$60*100</f>
        <v>7.291666666666667</v>
      </c>
      <c r="F61" s="97">
        <f>F60/$C$60*100</f>
        <v>0.26041666666666663</v>
      </c>
      <c r="G61" s="135"/>
      <c r="H61" s="135"/>
      <c r="I61" s="135"/>
      <c r="J61" s="135"/>
    </row>
    <row r="62" spans="1:10" s="39" customFormat="1" ht="12" customHeight="1">
      <c r="A62" s="142"/>
      <c r="B62" s="93" t="s">
        <v>46</v>
      </c>
      <c r="C62" s="102">
        <v>550</v>
      </c>
      <c r="D62" s="98">
        <v>519</v>
      </c>
      <c r="E62" s="98">
        <v>24</v>
      </c>
      <c r="F62" s="40">
        <v>7</v>
      </c>
      <c r="G62" s="127"/>
      <c r="H62" s="127"/>
      <c r="I62" s="127"/>
      <c r="J62" s="127"/>
    </row>
    <row r="63" spans="1:10" s="39" customFormat="1" ht="12" customHeight="1">
      <c r="A63" s="142"/>
      <c r="B63" s="92"/>
      <c r="C63" s="77">
        <v>100</v>
      </c>
      <c r="D63" s="97">
        <f>D62/$C$62*100</f>
        <v>94.36363636363636</v>
      </c>
      <c r="E63" s="97">
        <f>E62/$C$62*100</f>
        <v>4.3636363636363642</v>
      </c>
      <c r="F63" s="97">
        <f>F62/$C$62*100</f>
        <v>1.2727272727272727</v>
      </c>
      <c r="G63" s="135"/>
      <c r="H63" s="135"/>
      <c r="I63" s="135"/>
      <c r="J63" s="135"/>
    </row>
    <row r="64" spans="1:10" s="39" customFormat="1" ht="12" customHeight="1">
      <c r="A64" s="142"/>
      <c r="B64" s="95" t="s">
        <v>47</v>
      </c>
      <c r="C64" s="76">
        <v>46</v>
      </c>
      <c r="D64" s="96">
        <v>37</v>
      </c>
      <c r="E64" s="96">
        <v>9</v>
      </c>
      <c r="F64" s="41">
        <v>0</v>
      </c>
      <c r="G64" s="127"/>
      <c r="H64" s="127"/>
      <c r="I64" s="127"/>
      <c r="J64" s="127"/>
    </row>
    <row r="65" spans="1:10" s="39" customFormat="1" ht="12" customHeight="1">
      <c r="A65" s="142"/>
      <c r="B65" s="92"/>
      <c r="C65" s="76">
        <v>100</v>
      </c>
      <c r="D65" s="97">
        <f>D64/$C$64*100</f>
        <v>80.434782608695656</v>
      </c>
      <c r="E65" s="97">
        <f>E64/$C$64*100</f>
        <v>19.565217391304348</v>
      </c>
      <c r="F65" s="97">
        <f>F64/$C$64*100</f>
        <v>0</v>
      </c>
      <c r="G65" s="135"/>
      <c r="H65" s="135"/>
      <c r="I65" s="135"/>
      <c r="J65" s="135"/>
    </row>
    <row r="66" spans="1:10" s="39" customFormat="1" ht="12" customHeight="1">
      <c r="A66" s="142"/>
      <c r="B66" s="93" t="s">
        <v>48</v>
      </c>
      <c r="C66" s="102">
        <v>491</v>
      </c>
      <c r="D66" s="98">
        <v>463</v>
      </c>
      <c r="E66" s="98">
        <v>18</v>
      </c>
      <c r="F66" s="40">
        <v>10</v>
      </c>
      <c r="G66" s="127"/>
      <c r="H66" s="127"/>
      <c r="I66" s="127"/>
      <c r="J66" s="127"/>
    </row>
    <row r="67" spans="1:10" s="39" customFormat="1" ht="12" customHeight="1">
      <c r="A67" s="142"/>
      <c r="B67" s="92"/>
      <c r="C67" s="77">
        <v>100</v>
      </c>
      <c r="D67" s="97">
        <f>D66/$C$66*100</f>
        <v>94.29735234215886</v>
      </c>
      <c r="E67" s="97">
        <f>E66/$C$66*100</f>
        <v>3.6659877800407332</v>
      </c>
      <c r="F67" s="97">
        <f>F66/$C$66*100</f>
        <v>2.0366598778004072</v>
      </c>
      <c r="G67" s="135"/>
      <c r="H67" s="135"/>
      <c r="I67" s="135"/>
      <c r="J67" s="135"/>
    </row>
    <row r="68" spans="1:10" s="39" customFormat="1" ht="12" customHeight="1">
      <c r="A68" s="142"/>
      <c r="B68" s="93" t="s">
        <v>49</v>
      </c>
      <c r="C68" s="102">
        <v>83</v>
      </c>
      <c r="D68" s="98">
        <v>78</v>
      </c>
      <c r="E68" s="98">
        <v>4</v>
      </c>
      <c r="F68" s="40">
        <v>1</v>
      </c>
      <c r="G68" s="127"/>
      <c r="H68" s="127"/>
      <c r="I68" s="127"/>
      <c r="J68" s="127"/>
    </row>
    <row r="69" spans="1:10" s="39" customFormat="1" ht="12" customHeight="1">
      <c r="A69" s="142"/>
      <c r="B69" s="92"/>
      <c r="C69" s="77">
        <v>100</v>
      </c>
      <c r="D69" s="97">
        <f>D68/$C$68*100</f>
        <v>93.975903614457835</v>
      </c>
      <c r="E69" s="97">
        <f>E68/$C$68*100</f>
        <v>4.8192771084337354</v>
      </c>
      <c r="F69" s="97">
        <f>F68/$C$68*100</f>
        <v>1.2048192771084338</v>
      </c>
      <c r="G69" s="135"/>
      <c r="H69" s="135"/>
      <c r="I69" s="135"/>
      <c r="J69" s="135"/>
    </row>
    <row r="70" spans="1:10" s="66" customFormat="1" ht="12" customHeight="1">
      <c r="A70" s="142"/>
      <c r="B70" s="93" t="s">
        <v>50</v>
      </c>
      <c r="C70" s="76">
        <v>27</v>
      </c>
      <c r="D70" s="96">
        <v>24</v>
      </c>
      <c r="E70" s="96">
        <v>2</v>
      </c>
      <c r="F70" s="41">
        <v>1</v>
      </c>
      <c r="G70" s="127"/>
      <c r="H70" s="127"/>
      <c r="I70" s="127"/>
      <c r="J70" s="127"/>
    </row>
    <row r="71" spans="1:10" s="39" customFormat="1" ht="12" customHeight="1">
      <c r="A71" s="143"/>
      <c r="B71" s="94"/>
      <c r="C71" s="75">
        <v>100</v>
      </c>
      <c r="D71" s="109">
        <f>D70/$C$70*100</f>
        <v>88.888888888888886</v>
      </c>
      <c r="E71" s="109">
        <f>E70/$C$70*100</f>
        <v>7.4074074074074066</v>
      </c>
      <c r="F71" s="109">
        <f>F70/$C$70*100</f>
        <v>3.7037037037037033</v>
      </c>
      <c r="G71" s="135"/>
      <c r="H71" s="135"/>
      <c r="I71" s="135"/>
      <c r="J71" s="135"/>
    </row>
    <row r="72" spans="1:10" ht="11.25" customHeight="1">
      <c r="A72" s="144" t="s">
        <v>154</v>
      </c>
      <c r="B72" s="103" t="s">
        <v>58</v>
      </c>
      <c r="C72" s="101">
        <v>1101</v>
      </c>
      <c r="D72" s="104">
        <v>1042</v>
      </c>
      <c r="E72" s="104">
        <v>44</v>
      </c>
      <c r="F72" s="105">
        <v>15</v>
      </c>
      <c r="G72" s="127"/>
      <c r="H72" s="127"/>
      <c r="I72" s="127"/>
      <c r="J72" s="127"/>
    </row>
    <row r="73" spans="1:10" ht="11.25">
      <c r="A73" s="145"/>
      <c r="B73" s="89"/>
      <c r="C73" s="76">
        <v>100</v>
      </c>
      <c r="D73" s="97">
        <f>D72/$C$72*100</f>
        <v>94.641235240690278</v>
      </c>
      <c r="E73" s="97">
        <f>E72/$C$72*100</f>
        <v>3.9963669391462306</v>
      </c>
      <c r="F73" s="97">
        <f>F72/$C$72*100</f>
        <v>1.3623978201634876</v>
      </c>
      <c r="G73" s="135"/>
      <c r="H73" s="135"/>
      <c r="I73" s="135"/>
      <c r="J73" s="135"/>
    </row>
    <row r="74" spans="1:10" ht="11.25">
      <c r="A74" s="145"/>
      <c r="B74" s="110" t="s">
        <v>59</v>
      </c>
      <c r="C74" s="102">
        <v>1361</v>
      </c>
      <c r="D74" s="106">
        <v>1246</v>
      </c>
      <c r="E74" s="106">
        <v>101</v>
      </c>
      <c r="F74" s="107">
        <v>14</v>
      </c>
      <c r="G74" s="127"/>
      <c r="H74" s="127"/>
      <c r="I74" s="127"/>
      <c r="J74" s="127"/>
    </row>
    <row r="75" spans="1:10" ht="11.25">
      <c r="A75" s="145"/>
      <c r="B75" s="92"/>
      <c r="C75" s="77">
        <v>100</v>
      </c>
      <c r="D75" s="97">
        <f>D74/$C$74*100</f>
        <v>91.550330639235852</v>
      </c>
      <c r="E75" s="97">
        <f>E74/$C$74*100</f>
        <v>7.4210139603232914</v>
      </c>
      <c r="F75" s="97">
        <f>F74/$C$74*100</f>
        <v>1.0286554004408524</v>
      </c>
      <c r="G75" s="135"/>
      <c r="H75" s="135"/>
      <c r="I75" s="135"/>
      <c r="J75" s="135"/>
    </row>
    <row r="76" spans="1:10" ht="11.25">
      <c r="A76" s="145"/>
      <c r="B76" s="110" t="s">
        <v>60</v>
      </c>
      <c r="C76" s="76">
        <v>320</v>
      </c>
      <c r="D76" s="106">
        <v>292</v>
      </c>
      <c r="E76" s="106">
        <v>24</v>
      </c>
      <c r="F76" s="107">
        <v>4</v>
      </c>
      <c r="G76" s="127"/>
      <c r="H76" s="127"/>
      <c r="I76" s="127"/>
      <c r="J76" s="127"/>
    </row>
    <row r="77" spans="1:10" ht="11.25">
      <c r="A77" s="145"/>
      <c r="B77" s="92"/>
      <c r="C77" s="77">
        <v>100</v>
      </c>
      <c r="D77" s="97">
        <f>D76/$C$76*100</f>
        <v>91.25</v>
      </c>
      <c r="E77" s="97">
        <f>E76/$C$76*100</f>
        <v>7.5</v>
      </c>
      <c r="F77" s="97">
        <f>F76/$C$76*100</f>
        <v>1.25</v>
      </c>
      <c r="G77" s="135"/>
      <c r="H77" s="135"/>
      <c r="I77" s="135"/>
      <c r="J77" s="135"/>
    </row>
    <row r="78" spans="1:10" ht="11.25">
      <c r="A78" s="145"/>
      <c r="B78" s="110" t="s">
        <v>61</v>
      </c>
      <c r="C78" s="102">
        <v>720</v>
      </c>
      <c r="D78" s="106">
        <v>630</v>
      </c>
      <c r="E78" s="106">
        <v>88</v>
      </c>
      <c r="F78" s="107">
        <v>2</v>
      </c>
      <c r="G78" s="127"/>
      <c r="H78" s="127"/>
      <c r="I78" s="127"/>
      <c r="J78" s="127"/>
    </row>
    <row r="79" spans="1:10" ht="11.25">
      <c r="A79" s="145"/>
      <c r="B79" s="92"/>
      <c r="C79" s="77">
        <v>100</v>
      </c>
      <c r="D79" s="97">
        <f>D78/$C$78*100</f>
        <v>87.5</v>
      </c>
      <c r="E79" s="97">
        <f>E78/$C$78*100</f>
        <v>12.222222222222221</v>
      </c>
      <c r="F79" s="97">
        <f>F78/$C$78*100</f>
        <v>0.27777777777777779</v>
      </c>
      <c r="G79" s="135"/>
      <c r="H79" s="135"/>
      <c r="I79" s="135"/>
      <c r="J79" s="135"/>
    </row>
    <row r="80" spans="1:10" ht="11.25">
      <c r="A80" s="145"/>
      <c r="B80" s="110" t="s">
        <v>62</v>
      </c>
      <c r="C80" s="76">
        <v>252</v>
      </c>
      <c r="D80" s="106">
        <v>210</v>
      </c>
      <c r="E80" s="106">
        <v>41</v>
      </c>
      <c r="F80" s="107">
        <v>1</v>
      </c>
      <c r="G80" s="127"/>
      <c r="H80" s="127"/>
      <c r="I80" s="127"/>
      <c r="J80" s="127"/>
    </row>
    <row r="81" spans="1:10" ht="11.25">
      <c r="A81" s="145"/>
      <c r="B81" s="92"/>
      <c r="C81" s="77">
        <v>100</v>
      </c>
      <c r="D81" s="97">
        <f>D80/$C$80*100</f>
        <v>83.333333333333343</v>
      </c>
      <c r="E81" s="97">
        <f>E80/$C$80*100</f>
        <v>16.269841269841269</v>
      </c>
      <c r="F81" s="97">
        <f>F80/$C$80*100</f>
        <v>0.3968253968253968</v>
      </c>
      <c r="G81" s="135"/>
      <c r="H81" s="135"/>
      <c r="I81" s="135"/>
      <c r="J81" s="135"/>
    </row>
    <row r="82" spans="1:10" ht="11.25">
      <c r="A82" s="145"/>
      <c r="B82" s="110" t="s">
        <v>63</v>
      </c>
      <c r="C82" s="102">
        <v>1907</v>
      </c>
      <c r="D82" s="106">
        <v>1791</v>
      </c>
      <c r="E82" s="106">
        <v>98</v>
      </c>
      <c r="F82" s="107">
        <v>18</v>
      </c>
      <c r="G82" s="127"/>
      <c r="H82" s="127"/>
      <c r="I82" s="127"/>
      <c r="J82" s="127"/>
    </row>
    <row r="83" spans="1:10" ht="11.25">
      <c r="A83" s="145"/>
      <c r="B83" s="92"/>
      <c r="C83" s="77">
        <v>100</v>
      </c>
      <c r="D83" s="97">
        <f>D82/$C$82*100</f>
        <v>93.917147351861558</v>
      </c>
      <c r="E83" s="97">
        <f>E82/$C$82*100</f>
        <v>5.138961719979025</v>
      </c>
      <c r="F83" s="97">
        <f>F82/$C$82*100</f>
        <v>0.94389092815941267</v>
      </c>
      <c r="G83" s="135"/>
      <c r="H83" s="135"/>
      <c r="I83" s="135"/>
      <c r="J83" s="135"/>
    </row>
    <row r="84" spans="1:10" ht="11.25">
      <c r="A84" s="145"/>
      <c r="B84" s="110" t="s">
        <v>64</v>
      </c>
      <c r="C84" s="76">
        <v>483</v>
      </c>
      <c r="D84" s="106">
        <v>438</v>
      </c>
      <c r="E84" s="106">
        <v>38</v>
      </c>
      <c r="F84" s="107">
        <v>7</v>
      </c>
      <c r="G84" s="127"/>
      <c r="H84" s="127"/>
      <c r="I84" s="127"/>
      <c r="J84" s="127"/>
    </row>
    <row r="85" spans="1:10" ht="11.25">
      <c r="A85" s="145"/>
      <c r="B85" s="92"/>
      <c r="C85" s="77">
        <v>100</v>
      </c>
      <c r="D85" s="97">
        <f>D84/$C$84*100</f>
        <v>90.683229813664596</v>
      </c>
      <c r="E85" s="97">
        <f>E84/$C$84*100</f>
        <v>7.8674948240165632</v>
      </c>
      <c r="F85" s="97">
        <f>F84/$C$84*100</f>
        <v>1.4492753623188406</v>
      </c>
      <c r="G85" s="135"/>
      <c r="H85" s="135"/>
      <c r="I85" s="135"/>
      <c r="J85" s="135"/>
    </row>
    <row r="86" spans="1:10" ht="11.25">
      <c r="A86" s="145"/>
      <c r="B86" s="108" t="s">
        <v>65</v>
      </c>
      <c r="C86" s="76">
        <v>1067</v>
      </c>
      <c r="D86" s="106">
        <v>1032</v>
      </c>
      <c r="E86" s="106">
        <v>26</v>
      </c>
      <c r="F86" s="107">
        <v>9</v>
      </c>
      <c r="G86" s="127"/>
      <c r="H86" s="127"/>
      <c r="I86" s="127"/>
      <c r="J86" s="127"/>
    </row>
    <row r="87" spans="1:10" ht="11.25">
      <c r="A87" s="145"/>
      <c r="B87" s="92"/>
      <c r="C87" s="77">
        <v>100</v>
      </c>
      <c r="D87" s="115">
        <f>D86/$C$86*100</f>
        <v>96.719775070290538</v>
      </c>
      <c r="E87" s="115">
        <f>E86/$C$86*100</f>
        <v>2.4367385192127462</v>
      </c>
      <c r="F87" s="115">
        <f>F86/$C$86*100</f>
        <v>0.8434864104967198</v>
      </c>
      <c r="G87" s="135"/>
      <c r="H87" s="135"/>
      <c r="I87" s="135"/>
      <c r="J87" s="135"/>
    </row>
    <row r="88" spans="1:10" ht="11.25">
      <c r="A88" s="145"/>
      <c r="B88" s="117" t="s">
        <v>66</v>
      </c>
      <c r="C88" s="76">
        <v>454</v>
      </c>
      <c r="D88" s="118">
        <v>414</v>
      </c>
      <c r="E88" s="118">
        <v>33</v>
      </c>
      <c r="F88" s="118">
        <v>7</v>
      </c>
      <c r="G88" s="127"/>
      <c r="H88" s="127"/>
      <c r="I88" s="127"/>
      <c r="J88" s="127"/>
    </row>
    <row r="89" spans="1:10" ht="11.25">
      <c r="A89" s="145"/>
      <c r="B89" s="92"/>
      <c r="C89" s="77">
        <v>100</v>
      </c>
      <c r="D89" s="97">
        <f>D88/$C$88*100</f>
        <v>91.189427312775322</v>
      </c>
      <c r="E89" s="97">
        <f>E88/$C$88*100</f>
        <v>7.2687224669603516</v>
      </c>
      <c r="F89" s="97">
        <f>F88/$C$88*100</f>
        <v>1.5418502202643172</v>
      </c>
      <c r="G89" s="135"/>
      <c r="H89" s="135"/>
      <c r="I89" s="135"/>
      <c r="J89" s="135"/>
    </row>
    <row r="90" spans="1:10" ht="11.25">
      <c r="A90" s="145"/>
      <c r="B90" s="110" t="s">
        <v>49</v>
      </c>
      <c r="C90" s="102">
        <v>13</v>
      </c>
      <c r="D90" s="106">
        <v>12</v>
      </c>
      <c r="E90" s="106">
        <v>1</v>
      </c>
      <c r="F90" s="107">
        <v>0</v>
      </c>
      <c r="G90" s="127"/>
      <c r="H90" s="127"/>
      <c r="I90" s="127"/>
      <c r="J90" s="127"/>
    </row>
    <row r="91" spans="1:10" ht="11.25">
      <c r="A91" s="145"/>
      <c r="B91" s="92"/>
      <c r="C91" s="77">
        <v>100</v>
      </c>
      <c r="D91" s="97">
        <f>D90/$C$90*100</f>
        <v>92.307692307692307</v>
      </c>
      <c r="E91" s="97">
        <f>E90/$C$90*100</f>
        <v>7.6923076923076925</v>
      </c>
      <c r="F91" s="97">
        <f>F90/$C$90*100</f>
        <v>0</v>
      </c>
      <c r="G91" s="135"/>
      <c r="H91" s="135"/>
      <c r="I91" s="135"/>
      <c r="J91" s="135"/>
    </row>
    <row r="92" spans="1:10" ht="11.25">
      <c r="A92" s="145"/>
      <c r="B92" s="110" t="s">
        <v>67</v>
      </c>
      <c r="C92" s="76">
        <v>93</v>
      </c>
      <c r="D92" s="106">
        <v>74</v>
      </c>
      <c r="E92" s="106">
        <v>16</v>
      </c>
      <c r="F92" s="107">
        <v>3</v>
      </c>
      <c r="G92" s="127"/>
      <c r="H92" s="127"/>
      <c r="I92" s="127"/>
      <c r="J92" s="127"/>
    </row>
    <row r="93" spans="1:10" ht="11.25">
      <c r="A93" s="145"/>
      <c r="B93" s="92"/>
      <c r="C93" s="77">
        <v>100</v>
      </c>
      <c r="D93" s="97">
        <f>D92/$C$92*100</f>
        <v>79.569892473118273</v>
      </c>
      <c r="E93" s="97">
        <f>E92/$C$92*100</f>
        <v>17.20430107526882</v>
      </c>
      <c r="F93" s="97">
        <f>F92/$C$92*100</f>
        <v>3.225806451612903</v>
      </c>
      <c r="G93" s="135"/>
      <c r="H93" s="135"/>
      <c r="I93" s="135"/>
      <c r="J93" s="135"/>
    </row>
    <row r="94" spans="1:10" ht="11.25">
      <c r="A94" s="145"/>
      <c r="B94" s="110" t="s">
        <v>68</v>
      </c>
      <c r="C94" s="102">
        <v>21</v>
      </c>
      <c r="D94" s="106">
        <v>17</v>
      </c>
      <c r="E94" s="106">
        <v>3</v>
      </c>
      <c r="F94" s="107">
        <v>1</v>
      </c>
      <c r="G94" s="127"/>
      <c r="H94" s="127"/>
      <c r="I94" s="127"/>
      <c r="J94" s="127"/>
    </row>
    <row r="95" spans="1:10" ht="11.25">
      <c r="A95" s="146"/>
      <c r="B95" s="94"/>
      <c r="C95" s="75">
        <v>100</v>
      </c>
      <c r="D95" s="109">
        <f>D94/$C$94*100</f>
        <v>80.952380952380949</v>
      </c>
      <c r="E95" s="109">
        <f>E94/$C$94*100</f>
        <v>14.285714285714285</v>
      </c>
      <c r="F95" s="109">
        <f>F94/$C$94*100</f>
        <v>4.7619047619047619</v>
      </c>
      <c r="G95" s="135"/>
      <c r="H95" s="135"/>
      <c r="I95" s="135"/>
      <c r="J95" s="135"/>
    </row>
  </sheetData>
  <mergeCells count="6">
    <mergeCell ref="A4:G4"/>
    <mergeCell ref="A12:A17"/>
    <mergeCell ref="A18:A31"/>
    <mergeCell ref="A32:A53"/>
    <mergeCell ref="A54:A71"/>
    <mergeCell ref="A72:A95"/>
  </mergeCells>
  <phoneticPr fontId="5"/>
  <pageMargins left="1.5748031496062993" right="0.19685039370078741" top="0.19685039370078741" bottom="0.27559055118110237" header="0.31496062992125984" footer="0.23622047244094491"/>
  <pageSetup paperSize="9" orientation="portrait" useFirstPageNumber="1" r:id="rId1"/>
  <rowBreaks count="1" manualBreakCount="1">
    <brk id="53"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7" width="6.625" style="1" customWidth="1"/>
    <col min="8" max="8" width="6.625" style="136" customWidth="1"/>
    <col min="9" max="16384" width="9" style="2"/>
  </cols>
  <sheetData>
    <row r="1" spans="1:8" ht="22.5" customHeight="1" thickBot="1">
      <c r="A1" s="6" t="s">
        <v>82</v>
      </c>
      <c r="B1" s="5"/>
      <c r="C1" s="32"/>
      <c r="D1" s="2"/>
      <c r="E1" s="5"/>
      <c r="F1" s="2"/>
      <c r="G1" s="2"/>
      <c r="H1" s="132"/>
    </row>
    <row r="2" spans="1:8" ht="11.25" customHeight="1">
      <c r="D2" s="79"/>
      <c r="F2" s="79"/>
      <c r="G2" s="2"/>
      <c r="H2" s="132"/>
    </row>
    <row r="3" spans="1:8" ht="11.25" customHeight="1">
      <c r="D3" s="2"/>
      <c r="F3" s="2"/>
      <c r="G3" s="2"/>
      <c r="H3" s="132"/>
    </row>
    <row r="4" spans="1:8" ht="30.75" customHeight="1">
      <c r="A4" s="148" t="s">
        <v>94</v>
      </c>
      <c r="B4" s="148"/>
      <c r="C4" s="148"/>
      <c r="D4" s="148"/>
      <c r="E4" s="148"/>
      <c r="F4" s="148"/>
      <c r="G4" s="148"/>
      <c r="H4" s="148"/>
    </row>
    <row r="5" spans="1:8" ht="11.25">
      <c r="B5" s="83"/>
      <c r="C5" s="84"/>
      <c r="D5" s="2"/>
      <c r="E5" s="78"/>
      <c r="F5" s="2"/>
      <c r="G5" s="2"/>
      <c r="H5" s="132"/>
    </row>
    <row r="6" spans="1:8" ht="11.25">
      <c r="B6" s="83"/>
      <c r="C6" s="84"/>
      <c r="D6" s="2"/>
      <c r="E6" s="78"/>
      <c r="F6" s="2"/>
      <c r="G6" s="2"/>
      <c r="H6" s="132"/>
    </row>
    <row r="7" spans="1:8" ht="11.25">
      <c r="A7" s="2"/>
      <c r="B7" s="83"/>
      <c r="C7" s="84"/>
      <c r="D7" s="81"/>
      <c r="E7" s="80"/>
      <c r="F7" s="81"/>
      <c r="G7" s="2"/>
      <c r="H7" s="132"/>
    </row>
    <row r="8" spans="1:8" ht="24" customHeight="1">
      <c r="A8" s="2"/>
      <c r="B8" s="61"/>
      <c r="D8" s="111"/>
      <c r="E8" s="112"/>
      <c r="F8" s="112"/>
      <c r="G8" s="113"/>
      <c r="H8" s="133"/>
    </row>
    <row r="9" spans="1:8" s="4" customFormat="1" ht="180" customHeight="1">
      <c r="A9" s="74" t="s">
        <v>11</v>
      </c>
      <c r="B9" s="3"/>
      <c r="C9" s="62" t="s">
        <v>10</v>
      </c>
      <c r="D9" s="122" t="s">
        <v>78</v>
      </c>
      <c r="E9" s="122" t="s">
        <v>79</v>
      </c>
      <c r="F9" s="122" t="s">
        <v>93</v>
      </c>
      <c r="G9" s="122" t="s">
        <v>77</v>
      </c>
      <c r="H9" s="134"/>
    </row>
    <row r="10" spans="1:8" s="37" customFormat="1" ht="12" customHeight="1">
      <c r="A10" s="34"/>
      <c r="B10" s="35" t="s">
        <v>7</v>
      </c>
      <c r="C10" s="101">
        <v>2517</v>
      </c>
      <c r="D10" s="57">
        <v>1724</v>
      </c>
      <c r="E10" s="57">
        <v>138</v>
      </c>
      <c r="F10" s="85">
        <v>598</v>
      </c>
      <c r="G10" s="85">
        <v>57</v>
      </c>
      <c r="H10" s="127"/>
    </row>
    <row r="11" spans="1:8" s="39" customFormat="1" ht="12" customHeight="1">
      <c r="A11" s="38"/>
      <c r="B11" s="82"/>
      <c r="C11" s="75">
        <v>100</v>
      </c>
      <c r="D11" s="58">
        <f>D10/$C$10*100</f>
        <v>68.494239173619391</v>
      </c>
      <c r="E11" s="58">
        <f>E10/$C$10*100</f>
        <v>5.4827175208581647</v>
      </c>
      <c r="F11" s="109">
        <f>F10/$C$10*100</f>
        <v>23.758442590385378</v>
      </c>
      <c r="G11" s="109">
        <f>G10/$C$10*100</f>
        <v>2.264600715137068</v>
      </c>
      <c r="H11" s="135"/>
    </row>
    <row r="12" spans="1:8" s="37" customFormat="1" ht="12" customHeight="1">
      <c r="A12" s="141" t="s">
        <v>18</v>
      </c>
      <c r="B12" s="86" t="s">
        <v>8</v>
      </c>
      <c r="C12" s="101">
        <v>986</v>
      </c>
      <c r="D12" s="85">
        <v>703</v>
      </c>
      <c r="E12" s="85">
        <v>73</v>
      </c>
      <c r="F12" s="36">
        <v>195</v>
      </c>
      <c r="G12" s="36">
        <v>15</v>
      </c>
      <c r="H12" s="127"/>
    </row>
    <row r="13" spans="1:8" s="39" customFormat="1" ht="12" customHeight="1">
      <c r="A13" s="142"/>
      <c r="B13" s="89"/>
      <c r="C13" s="76">
        <v>100</v>
      </c>
      <c r="D13" s="114">
        <f>D12/$C$12*100</f>
        <v>71.298174442190671</v>
      </c>
      <c r="E13" s="114">
        <f>E12/$C$12*100</f>
        <v>7.4036511156186622</v>
      </c>
      <c r="F13" s="115">
        <f>F12/$C$12*100</f>
        <v>19.776876267748477</v>
      </c>
      <c r="G13" s="115">
        <f>G12/$C$12*100</f>
        <v>1.5212981744421907</v>
      </c>
      <c r="H13" s="135"/>
    </row>
    <row r="14" spans="1:8" s="37" customFormat="1" ht="12" customHeight="1">
      <c r="A14" s="142"/>
      <c r="B14" s="88" t="s">
        <v>9</v>
      </c>
      <c r="C14" s="102">
        <v>1513</v>
      </c>
      <c r="D14" s="98">
        <v>1012</v>
      </c>
      <c r="E14" s="98">
        <v>64</v>
      </c>
      <c r="F14" s="40">
        <v>398</v>
      </c>
      <c r="G14" s="40">
        <v>39</v>
      </c>
      <c r="H14" s="127"/>
    </row>
    <row r="15" spans="1:8" s="39" customFormat="1" ht="12" customHeight="1">
      <c r="A15" s="142"/>
      <c r="B15" s="87"/>
      <c r="C15" s="77">
        <v>100</v>
      </c>
      <c r="D15" s="116">
        <f>D14/$C$14*100</f>
        <v>66.886979510905491</v>
      </c>
      <c r="E15" s="116">
        <f>E14/$C$14*100</f>
        <v>4.2300066093853266</v>
      </c>
      <c r="F15" s="97">
        <f>F14/$C$14*100</f>
        <v>26.305353602115005</v>
      </c>
      <c r="G15" s="97">
        <f>G14/$C$14*100</f>
        <v>2.5776602775941839</v>
      </c>
      <c r="H15" s="135"/>
    </row>
    <row r="16" spans="1:8" s="37" customFormat="1" ht="12" customHeight="1">
      <c r="A16" s="142"/>
      <c r="B16" s="91" t="s">
        <v>13</v>
      </c>
      <c r="C16" s="76">
        <v>18</v>
      </c>
      <c r="D16" s="96">
        <v>9</v>
      </c>
      <c r="E16" s="96">
        <v>1</v>
      </c>
      <c r="F16" s="41">
        <v>5</v>
      </c>
      <c r="G16" s="41">
        <v>3</v>
      </c>
      <c r="H16" s="127"/>
    </row>
    <row r="17" spans="1:8" s="39" customFormat="1" ht="12" customHeight="1">
      <c r="A17" s="143"/>
      <c r="B17" s="90"/>
      <c r="C17" s="75">
        <v>100</v>
      </c>
      <c r="D17" s="58">
        <f>D16/$C$16*100</f>
        <v>50</v>
      </c>
      <c r="E17" s="58">
        <f>E16/$C$16*100</f>
        <v>5.5555555555555554</v>
      </c>
      <c r="F17" s="109">
        <f>F16/$C$16*100</f>
        <v>27.777777777777779</v>
      </c>
      <c r="G17" s="109">
        <f>G16/$C$16*100</f>
        <v>16.666666666666664</v>
      </c>
      <c r="H17" s="135"/>
    </row>
    <row r="18" spans="1:8" s="66" customFormat="1" ht="12" customHeight="1">
      <c r="A18" s="142" t="s">
        <v>19</v>
      </c>
      <c r="B18" s="88" t="s">
        <v>55</v>
      </c>
      <c r="C18" s="102">
        <v>188</v>
      </c>
      <c r="D18" s="96">
        <v>83</v>
      </c>
      <c r="E18" s="96">
        <v>7</v>
      </c>
      <c r="F18" s="41">
        <v>93</v>
      </c>
      <c r="G18" s="41">
        <v>5</v>
      </c>
      <c r="H18" s="127"/>
    </row>
    <row r="19" spans="1:8" s="39" customFormat="1" ht="12" customHeight="1">
      <c r="A19" s="142"/>
      <c r="B19" s="87"/>
      <c r="C19" s="77">
        <v>100</v>
      </c>
      <c r="D19" s="97">
        <f>D18/$C$18*100</f>
        <v>44.148936170212764</v>
      </c>
      <c r="E19" s="97">
        <f>E18/$C$18*100</f>
        <v>3.7234042553191489</v>
      </c>
      <c r="F19" s="97">
        <f>F18/$C$18*100</f>
        <v>49.468085106382979</v>
      </c>
      <c r="G19" s="97">
        <f>G18/$C$18*100</f>
        <v>2.6595744680851063</v>
      </c>
      <c r="H19" s="135"/>
    </row>
    <row r="20" spans="1:8" s="66" customFormat="1" ht="12" customHeight="1">
      <c r="A20" s="142"/>
      <c r="B20" s="88" t="s">
        <v>14</v>
      </c>
      <c r="C20" s="102">
        <v>262</v>
      </c>
      <c r="D20" s="96">
        <v>155</v>
      </c>
      <c r="E20" s="96">
        <v>21</v>
      </c>
      <c r="F20" s="41">
        <v>82</v>
      </c>
      <c r="G20" s="41">
        <v>4</v>
      </c>
      <c r="H20" s="127"/>
    </row>
    <row r="21" spans="1:8" s="39" customFormat="1" ht="12" customHeight="1">
      <c r="A21" s="142"/>
      <c r="B21" s="87"/>
      <c r="C21" s="77">
        <v>100</v>
      </c>
      <c r="D21" s="97">
        <f>D20/$C$20*100</f>
        <v>59.160305343511453</v>
      </c>
      <c r="E21" s="97">
        <f>E20/$C$20*100</f>
        <v>8.015267175572518</v>
      </c>
      <c r="F21" s="97">
        <f>F20/$C$20*100</f>
        <v>31.297709923664126</v>
      </c>
      <c r="G21" s="97">
        <f>G20/$C$20*100</f>
        <v>1.5267175572519083</v>
      </c>
      <c r="H21" s="135"/>
    </row>
    <row r="22" spans="1:8" s="66" customFormat="1" ht="12" customHeight="1">
      <c r="A22" s="142"/>
      <c r="B22" s="91" t="s">
        <v>15</v>
      </c>
      <c r="C22" s="102">
        <v>406</v>
      </c>
      <c r="D22" s="98">
        <v>291</v>
      </c>
      <c r="E22" s="98">
        <v>23</v>
      </c>
      <c r="F22" s="40">
        <v>89</v>
      </c>
      <c r="G22" s="40">
        <v>3</v>
      </c>
      <c r="H22" s="127"/>
    </row>
    <row r="23" spans="1:8" s="39" customFormat="1" ht="12" customHeight="1">
      <c r="A23" s="142"/>
      <c r="B23" s="87"/>
      <c r="C23" s="76">
        <v>100</v>
      </c>
      <c r="D23" s="97">
        <f>D22/$C$22*100</f>
        <v>71.674876847290633</v>
      </c>
      <c r="E23" s="97">
        <f>E22/$C$22*100</f>
        <v>5.6650246305418719</v>
      </c>
      <c r="F23" s="97">
        <f>F22/$C$22*100</f>
        <v>21.921182266009854</v>
      </c>
      <c r="G23" s="97">
        <f>G22/$C$22*100</f>
        <v>0.73891625615763545</v>
      </c>
      <c r="H23" s="135"/>
    </row>
    <row r="24" spans="1:8" s="66" customFormat="1" ht="12" customHeight="1">
      <c r="A24" s="142"/>
      <c r="B24" s="88" t="s">
        <v>16</v>
      </c>
      <c r="C24" s="102">
        <v>451</v>
      </c>
      <c r="D24" s="96">
        <v>325</v>
      </c>
      <c r="E24" s="96">
        <v>25</v>
      </c>
      <c r="F24" s="41">
        <v>96</v>
      </c>
      <c r="G24" s="41">
        <v>5</v>
      </c>
      <c r="H24" s="127"/>
    </row>
    <row r="25" spans="1:8" s="39" customFormat="1" ht="12" customHeight="1">
      <c r="A25" s="142"/>
      <c r="B25" s="87"/>
      <c r="C25" s="77">
        <v>100</v>
      </c>
      <c r="D25" s="97">
        <f>D24/$C$24*100</f>
        <v>72.062084257206209</v>
      </c>
      <c r="E25" s="97">
        <f>E24/$C$24*100</f>
        <v>5.5432372505543244</v>
      </c>
      <c r="F25" s="97">
        <f>F24/$C$24*100</f>
        <v>21.286031042128602</v>
      </c>
      <c r="G25" s="97">
        <f>G24/$C$24*100</f>
        <v>1.1086474501108647</v>
      </c>
      <c r="H25" s="135"/>
    </row>
    <row r="26" spans="1:8" s="66" customFormat="1" ht="12" customHeight="1">
      <c r="A26" s="142"/>
      <c r="B26" s="88" t="s">
        <v>17</v>
      </c>
      <c r="C26" s="102">
        <v>554</v>
      </c>
      <c r="D26" s="98">
        <v>423</v>
      </c>
      <c r="E26" s="98">
        <v>31</v>
      </c>
      <c r="F26" s="40">
        <v>95</v>
      </c>
      <c r="G26" s="40">
        <v>5</v>
      </c>
      <c r="H26" s="127"/>
    </row>
    <row r="27" spans="1:8" s="39" customFormat="1" ht="12" customHeight="1">
      <c r="A27" s="142"/>
      <c r="B27" s="87"/>
      <c r="C27" s="76">
        <v>100</v>
      </c>
      <c r="D27" s="97">
        <f>D26/$C$26*100</f>
        <v>76.353790613718402</v>
      </c>
      <c r="E27" s="97">
        <f>E26/$C$26*100</f>
        <v>5.5956678700361007</v>
      </c>
      <c r="F27" s="97">
        <f>F26/$C$26*100</f>
        <v>17.148014440433212</v>
      </c>
      <c r="G27" s="97">
        <f>G26/$C$26*100</f>
        <v>0.90252707581227432</v>
      </c>
      <c r="H27" s="135"/>
    </row>
    <row r="28" spans="1:8" s="37" customFormat="1" ht="12" customHeight="1">
      <c r="A28" s="142"/>
      <c r="B28" s="91" t="s">
        <v>56</v>
      </c>
      <c r="C28" s="102">
        <v>639</v>
      </c>
      <c r="D28" s="98">
        <v>438</v>
      </c>
      <c r="E28" s="98">
        <v>30</v>
      </c>
      <c r="F28" s="40">
        <v>138</v>
      </c>
      <c r="G28" s="40">
        <v>33</v>
      </c>
      <c r="H28" s="127"/>
    </row>
    <row r="29" spans="1:8" s="39" customFormat="1" ht="12" customHeight="1">
      <c r="A29" s="142"/>
      <c r="B29" s="87"/>
      <c r="C29" s="77">
        <v>100</v>
      </c>
      <c r="D29" s="97">
        <f>D28/$C$28*100</f>
        <v>68.544600938967136</v>
      </c>
      <c r="E29" s="97">
        <f>E28/$C$28*100</f>
        <v>4.6948356807511731</v>
      </c>
      <c r="F29" s="97">
        <f>F28/$C$28*100</f>
        <v>21.5962441314554</v>
      </c>
      <c r="G29" s="97">
        <f>G28/$C$28*100</f>
        <v>5.164319248826291</v>
      </c>
      <c r="H29" s="135"/>
    </row>
    <row r="30" spans="1:8" s="66" customFormat="1" ht="12" customHeight="1">
      <c r="A30" s="142"/>
      <c r="B30" s="88" t="s">
        <v>12</v>
      </c>
      <c r="C30" s="102">
        <v>17</v>
      </c>
      <c r="D30" s="96">
        <v>9</v>
      </c>
      <c r="E30" s="96">
        <v>1</v>
      </c>
      <c r="F30" s="41">
        <v>5</v>
      </c>
      <c r="G30" s="41">
        <v>2</v>
      </c>
      <c r="H30" s="127"/>
    </row>
    <row r="31" spans="1:8" s="39" customFormat="1" ht="12" customHeight="1">
      <c r="A31" s="143"/>
      <c r="B31" s="90"/>
      <c r="C31" s="75">
        <v>100</v>
      </c>
      <c r="D31" s="97">
        <f>D30/$C$30*100</f>
        <v>52.941176470588239</v>
      </c>
      <c r="E31" s="97">
        <f>E30/$C$30*100</f>
        <v>5.8823529411764701</v>
      </c>
      <c r="F31" s="97">
        <f>F30/$C$30*100</f>
        <v>29.411764705882355</v>
      </c>
      <c r="G31" s="97">
        <f>G30/$C$30*100</f>
        <v>11.76470588235294</v>
      </c>
      <c r="H31" s="135"/>
    </row>
    <row r="32" spans="1:8" s="66" customFormat="1" ht="12" customHeight="1">
      <c r="A32" s="141" t="s">
        <v>20</v>
      </c>
      <c r="B32" s="86" t="s">
        <v>21</v>
      </c>
      <c r="C32" s="101">
        <v>313</v>
      </c>
      <c r="D32" s="85">
        <v>142</v>
      </c>
      <c r="E32" s="85">
        <v>14</v>
      </c>
      <c r="F32" s="36">
        <v>147</v>
      </c>
      <c r="G32" s="36">
        <v>10</v>
      </c>
      <c r="H32" s="127"/>
    </row>
    <row r="33" spans="1:8" s="39" customFormat="1" ht="12" customHeight="1">
      <c r="A33" s="142"/>
      <c r="B33" s="87"/>
      <c r="C33" s="76">
        <v>100</v>
      </c>
      <c r="D33" s="97">
        <f>D32/$C$32*100</f>
        <v>45.367412140575084</v>
      </c>
      <c r="E33" s="97">
        <f>E32/$C$32*100</f>
        <v>4.4728434504792327</v>
      </c>
      <c r="F33" s="97">
        <f>F32/$C$32*100</f>
        <v>46.964856230031948</v>
      </c>
      <c r="G33" s="97">
        <f>G32/$C$32*100</f>
        <v>3.1948881789137378</v>
      </c>
      <c r="H33" s="135"/>
    </row>
    <row r="34" spans="1:8" s="66" customFormat="1" ht="12" customHeight="1">
      <c r="A34" s="142"/>
      <c r="B34" s="91" t="s">
        <v>22</v>
      </c>
      <c r="C34" s="102">
        <v>352</v>
      </c>
      <c r="D34" s="98">
        <v>255</v>
      </c>
      <c r="E34" s="98">
        <v>23</v>
      </c>
      <c r="F34" s="40">
        <v>71</v>
      </c>
      <c r="G34" s="40">
        <v>3</v>
      </c>
      <c r="H34" s="127"/>
    </row>
    <row r="35" spans="1:8" s="39" customFormat="1" ht="12" customHeight="1">
      <c r="A35" s="142"/>
      <c r="B35" s="87"/>
      <c r="C35" s="77">
        <v>100</v>
      </c>
      <c r="D35" s="97">
        <f>D34/$C$34*100</f>
        <v>72.443181818181827</v>
      </c>
      <c r="E35" s="97">
        <f>E34/$C$34*100</f>
        <v>6.5340909090909092</v>
      </c>
      <c r="F35" s="97">
        <f>F34/$C$34*100</f>
        <v>20.170454545454543</v>
      </c>
      <c r="G35" s="97">
        <f>G34/$C$34*100</f>
        <v>0.85227272727272718</v>
      </c>
      <c r="H35" s="135"/>
    </row>
    <row r="36" spans="1:8" s="66" customFormat="1" ht="12" customHeight="1">
      <c r="A36" s="142"/>
      <c r="B36" s="88" t="s">
        <v>23</v>
      </c>
      <c r="C36" s="76">
        <v>327</v>
      </c>
      <c r="D36" s="96">
        <v>239</v>
      </c>
      <c r="E36" s="96">
        <v>12</v>
      </c>
      <c r="F36" s="41">
        <v>68</v>
      </c>
      <c r="G36" s="41">
        <v>8</v>
      </c>
      <c r="H36" s="127"/>
    </row>
    <row r="37" spans="1:8" s="39" customFormat="1" ht="12" customHeight="1">
      <c r="A37" s="142"/>
      <c r="B37" s="87"/>
      <c r="C37" s="76">
        <v>100</v>
      </c>
      <c r="D37" s="97">
        <f>D36/$C$36*100</f>
        <v>73.088685015290523</v>
      </c>
      <c r="E37" s="97">
        <f>E36/$C$36*100</f>
        <v>3.669724770642202</v>
      </c>
      <c r="F37" s="97">
        <f>F36/$C$36*100</f>
        <v>20.795107033639145</v>
      </c>
      <c r="G37" s="97">
        <f>G36/$C$36*100</f>
        <v>2.4464831804281344</v>
      </c>
      <c r="H37" s="135"/>
    </row>
    <row r="38" spans="1:8" s="66" customFormat="1" ht="12" customHeight="1">
      <c r="A38" s="142"/>
      <c r="B38" s="88" t="s">
        <v>24</v>
      </c>
      <c r="C38" s="102">
        <v>248</v>
      </c>
      <c r="D38" s="98">
        <v>145</v>
      </c>
      <c r="E38" s="98">
        <v>16</v>
      </c>
      <c r="F38" s="40">
        <v>82</v>
      </c>
      <c r="G38" s="40">
        <v>5</v>
      </c>
      <c r="H38" s="127"/>
    </row>
    <row r="39" spans="1:8" s="39" customFormat="1" ht="12" customHeight="1">
      <c r="A39" s="142"/>
      <c r="B39" s="87"/>
      <c r="C39" s="77">
        <v>100</v>
      </c>
      <c r="D39" s="97">
        <f>D38/$C$38*100</f>
        <v>58.467741935483872</v>
      </c>
      <c r="E39" s="97">
        <f>E38/$C$38*100</f>
        <v>6.4516129032258061</v>
      </c>
      <c r="F39" s="97">
        <f>F38/$C$38*100</f>
        <v>33.064516129032256</v>
      </c>
      <c r="G39" s="97">
        <f>G38/$C$38*100</f>
        <v>2.0161290322580645</v>
      </c>
      <c r="H39" s="135"/>
    </row>
    <row r="40" spans="1:8" s="66" customFormat="1" ht="12" customHeight="1">
      <c r="A40" s="142"/>
      <c r="B40" s="88" t="s">
        <v>25</v>
      </c>
      <c r="C40" s="76">
        <v>167</v>
      </c>
      <c r="D40" s="96">
        <v>124</v>
      </c>
      <c r="E40" s="96">
        <v>7</v>
      </c>
      <c r="F40" s="41">
        <v>35</v>
      </c>
      <c r="G40" s="41">
        <v>1</v>
      </c>
      <c r="H40" s="127"/>
    </row>
    <row r="41" spans="1:8" s="39" customFormat="1" ht="12" customHeight="1">
      <c r="A41" s="142"/>
      <c r="B41" s="87"/>
      <c r="C41" s="76">
        <v>100</v>
      </c>
      <c r="D41" s="97">
        <f>D40/$C$40*100</f>
        <v>74.251497005988014</v>
      </c>
      <c r="E41" s="97">
        <f>E40/$C$40*100</f>
        <v>4.1916167664670656</v>
      </c>
      <c r="F41" s="97">
        <f>F40/$C$40*100</f>
        <v>20.958083832335326</v>
      </c>
      <c r="G41" s="97">
        <f>G40/$C$40*100</f>
        <v>0.5988023952095809</v>
      </c>
      <c r="H41" s="135"/>
    </row>
    <row r="42" spans="1:8" s="37" customFormat="1" ht="12" customHeight="1">
      <c r="A42" s="142"/>
      <c r="B42" s="91" t="s">
        <v>26</v>
      </c>
      <c r="C42" s="102">
        <v>275</v>
      </c>
      <c r="D42" s="98">
        <v>181</v>
      </c>
      <c r="E42" s="98">
        <v>16</v>
      </c>
      <c r="F42" s="40">
        <v>69</v>
      </c>
      <c r="G42" s="40">
        <v>9</v>
      </c>
      <c r="H42" s="127"/>
    </row>
    <row r="43" spans="1:8" s="39" customFormat="1" ht="12" customHeight="1">
      <c r="A43" s="142"/>
      <c r="B43" s="87"/>
      <c r="C43" s="77">
        <v>100</v>
      </c>
      <c r="D43" s="97">
        <f>D42/$C$42*100</f>
        <v>65.818181818181813</v>
      </c>
      <c r="E43" s="97">
        <f>E42/$C$42*100</f>
        <v>5.8181818181818183</v>
      </c>
      <c r="F43" s="97">
        <f>F42/$C$42*100</f>
        <v>25.09090909090909</v>
      </c>
      <c r="G43" s="97">
        <f>G42/$C$42*100</f>
        <v>3.2727272727272729</v>
      </c>
      <c r="H43" s="135"/>
    </row>
    <row r="44" spans="1:8" s="37" customFormat="1" ht="12" customHeight="1">
      <c r="A44" s="142"/>
      <c r="B44" s="88" t="s">
        <v>27</v>
      </c>
      <c r="C44" s="76">
        <v>147</v>
      </c>
      <c r="D44" s="96">
        <v>121</v>
      </c>
      <c r="E44" s="96">
        <v>13</v>
      </c>
      <c r="F44" s="41">
        <v>11</v>
      </c>
      <c r="G44" s="41">
        <v>2</v>
      </c>
      <c r="H44" s="127"/>
    </row>
    <row r="45" spans="1:8" s="39" customFormat="1" ht="12" customHeight="1">
      <c r="A45" s="142"/>
      <c r="B45" s="87"/>
      <c r="C45" s="76">
        <v>100</v>
      </c>
      <c r="D45" s="97">
        <f>D44/$C$44*100</f>
        <v>82.312925170068027</v>
      </c>
      <c r="E45" s="97">
        <f>E44/$C$44*100</f>
        <v>8.8435374149659864</v>
      </c>
      <c r="F45" s="97">
        <f>F44/$C$44*100</f>
        <v>7.4829931972789119</v>
      </c>
      <c r="G45" s="97">
        <f>G44/$C$44*100</f>
        <v>1.3605442176870748</v>
      </c>
      <c r="H45" s="135"/>
    </row>
    <row r="46" spans="1:8" s="37" customFormat="1" ht="12" customHeight="1">
      <c r="A46" s="142"/>
      <c r="B46" s="91" t="s">
        <v>28</v>
      </c>
      <c r="C46" s="102">
        <v>194</v>
      </c>
      <c r="D46" s="98">
        <v>148</v>
      </c>
      <c r="E46" s="98">
        <v>8</v>
      </c>
      <c r="F46" s="40">
        <v>31</v>
      </c>
      <c r="G46" s="40">
        <v>7</v>
      </c>
      <c r="H46" s="127"/>
    </row>
    <row r="47" spans="1:8" s="39" customFormat="1" ht="12" customHeight="1">
      <c r="A47" s="142"/>
      <c r="B47" s="87"/>
      <c r="C47" s="77">
        <v>100</v>
      </c>
      <c r="D47" s="97">
        <f>D46/$C$46*100</f>
        <v>76.288659793814432</v>
      </c>
      <c r="E47" s="97">
        <f>E46/$C$46*100</f>
        <v>4.1237113402061851</v>
      </c>
      <c r="F47" s="97">
        <f>F46/$C$46*100</f>
        <v>15.979381443298967</v>
      </c>
      <c r="G47" s="97">
        <f>G46/$C$46*100</f>
        <v>3.608247422680412</v>
      </c>
      <c r="H47" s="135"/>
    </row>
    <row r="48" spans="1:8" s="66" customFormat="1" ht="12" customHeight="1">
      <c r="A48" s="142"/>
      <c r="B48" s="88" t="s">
        <v>29</v>
      </c>
      <c r="C48" s="76">
        <v>296</v>
      </c>
      <c r="D48" s="96">
        <v>217</v>
      </c>
      <c r="E48" s="96">
        <v>17</v>
      </c>
      <c r="F48" s="41">
        <v>58</v>
      </c>
      <c r="G48" s="41">
        <v>4</v>
      </c>
      <c r="H48" s="127"/>
    </row>
    <row r="49" spans="1:8" s="39" customFormat="1" ht="12" customHeight="1">
      <c r="A49" s="142"/>
      <c r="B49" s="87"/>
      <c r="C49" s="76">
        <v>100</v>
      </c>
      <c r="D49" s="97">
        <f>D48/$C$48*100</f>
        <v>73.310810810810807</v>
      </c>
      <c r="E49" s="97">
        <f>E48/$C$48*100</f>
        <v>5.7432432432432439</v>
      </c>
      <c r="F49" s="97">
        <f>F48/$C$48*100</f>
        <v>19.594594594594593</v>
      </c>
      <c r="G49" s="97">
        <f>G48/$C$48*100</f>
        <v>1.3513513513513513</v>
      </c>
      <c r="H49" s="135"/>
    </row>
    <row r="50" spans="1:8" s="66" customFormat="1" ht="12" customHeight="1">
      <c r="A50" s="142"/>
      <c r="B50" s="88" t="s">
        <v>30</v>
      </c>
      <c r="C50" s="102">
        <v>178</v>
      </c>
      <c r="D50" s="98">
        <v>142</v>
      </c>
      <c r="E50" s="98">
        <v>11</v>
      </c>
      <c r="F50" s="40">
        <v>19</v>
      </c>
      <c r="G50" s="40">
        <v>6</v>
      </c>
      <c r="H50" s="127"/>
    </row>
    <row r="51" spans="1:8" s="39" customFormat="1" ht="12" customHeight="1">
      <c r="A51" s="142"/>
      <c r="B51" s="87"/>
      <c r="C51" s="77">
        <v>100</v>
      </c>
      <c r="D51" s="97">
        <f>D50/$C$50*100</f>
        <v>79.775280898876403</v>
      </c>
      <c r="E51" s="97">
        <f>E50/$C$50*100</f>
        <v>6.179775280898876</v>
      </c>
      <c r="F51" s="97">
        <f>F50/$C$50*100</f>
        <v>10.674157303370785</v>
      </c>
      <c r="G51" s="97">
        <f>G50/$C$50*100</f>
        <v>3.3707865168539324</v>
      </c>
      <c r="H51" s="135"/>
    </row>
    <row r="52" spans="1:8" s="66" customFormat="1" ht="12" customHeight="1">
      <c r="A52" s="142"/>
      <c r="B52" s="88" t="s">
        <v>12</v>
      </c>
      <c r="C52" s="76">
        <v>20</v>
      </c>
      <c r="D52" s="96">
        <v>10</v>
      </c>
      <c r="E52" s="96">
        <v>1</v>
      </c>
      <c r="F52" s="41">
        <v>7</v>
      </c>
      <c r="G52" s="41">
        <v>2</v>
      </c>
      <c r="H52" s="127"/>
    </row>
    <row r="53" spans="1:8" s="39" customFormat="1" ht="12" customHeight="1">
      <c r="A53" s="143"/>
      <c r="B53" s="90"/>
      <c r="C53" s="75">
        <v>100</v>
      </c>
      <c r="D53" s="109">
        <f>D52/$C$52*100</f>
        <v>50</v>
      </c>
      <c r="E53" s="109">
        <f>E52/$C$52*100</f>
        <v>5</v>
      </c>
      <c r="F53" s="109">
        <f>F52/$C$52*100</f>
        <v>35</v>
      </c>
      <c r="G53" s="109">
        <f>G52/$C$52*100</f>
        <v>10</v>
      </c>
      <c r="H53" s="135"/>
    </row>
    <row r="54" spans="1:8" s="39" customFormat="1" ht="12" customHeight="1">
      <c r="A54" s="141" t="s">
        <v>42</v>
      </c>
      <c r="B54" s="119" t="s">
        <v>53</v>
      </c>
      <c r="C54" s="101">
        <v>696</v>
      </c>
      <c r="D54" s="85">
        <v>458</v>
      </c>
      <c r="E54" s="85">
        <v>51</v>
      </c>
      <c r="F54" s="36">
        <v>182</v>
      </c>
      <c r="G54" s="36">
        <v>5</v>
      </c>
      <c r="H54" s="127"/>
    </row>
    <row r="55" spans="1:8" s="39" customFormat="1" ht="12" customHeight="1">
      <c r="A55" s="142"/>
      <c r="B55" s="92"/>
      <c r="C55" s="77">
        <v>100</v>
      </c>
      <c r="D55" s="97">
        <f>D54/$C$54*100</f>
        <v>65.804597701149419</v>
      </c>
      <c r="E55" s="97">
        <f>E54/$C$54*100</f>
        <v>7.3275862068965507</v>
      </c>
      <c r="F55" s="97">
        <f>F54/$C$54*100</f>
        <v>26.149425287356319</v>
      </c>
      <c r="G55" s="97">
        <f>G54/$C$54*100</f>
        <v>0.7183908045977011</v>
      </c>
      <c r="H55" s="135"/>
    </row>
    <row r="56" spans="1:8" s="39" customFormat="1" ht="12" customHeight="1">
      <c r="A56" s="142"/>
      <c r="B56" s="93" t="s">
        <v>43</v>
      </c>
      <c r="C56" s="76">
        <v>112</v>
      </c>
      <c r="D56" s="96">
        <v>75</v>
      </c>
      <c r="E56" s="96">
        <v>5</v>
      </c>
      <c r="F56" s="41">
        <v>29</v>
      </c>
      <c r="G56" s="41">
        <v>3</v>
      </c>
      <c r="H56" s="127"/>
    </row>
    <row r="57" spans="1:8" s="39" customFormat="1" ht="12" customHeight="1">
      <c r="A57" s="142"/>
      <c r="B57" s="92"/>
      <c r="C57" s="76">
        <v>100</v>
      </c>
      <c r="D57" s="97">
        <f>D56/$C$56*100</f>
        <v>66.964285714285708</v>
      </c>
      <c r="E57" s="97">
        <f>E56/$C$56*100</f>
        <v>4.4642857142857144</v>
      </c>
      <c r="F57" s="97">
        <f>F56/$C$56*100</f>
        <v>25.892857142857146</v>
      </c>
      <c r="G57" s="97">
        <f>G56/$C$56*100</f>
        <v>2.6785714285714284</v>
      </c>
      <c r="H57" s="135"/>
    </row>
    <row r="58" spans="1:8" s="39" customFormat="1" ht="12" customHeight="1">
      <c r="A58" s="142"/>
      <c r="B58" s="93" t="s">
        <v>44</v>
      </c>
      <c r="C58" s="102">
        <v>128</v>
      </c>
      <c r="D58" s="98">
        <v>104</v>
      </c>
      <c r="E58" s="98">
        <v>6</v>
      </c>
      <c r="F58" s="40">
        <v>16</v>
      </c>
      <c r="G58" s="40">
        <v>2</v>
      </c>
      <c r="H58" s="127"/>
    </row>
    <row r="59" spans="1:8" s="39" customFormat="1" ht="12" customHeight="1">
      <c r="A59" s="142"/>
      <c r="B59" s="92"/>
      <c r="C59" s="77">
        <v>100</v>
      </c>
      <c r="D59" s="97">
        <f>D58/$C$58*100</f>
        <v>81.25</v>
      </c>
      <c r="E59" s="97">
        <f>E58/$C$58*100</f>
        <v>4.6875</v>
      </c>
      <c r="F59" s="97">
        <f>F58/$C$58*100</f>
        <v>12.5</v>
      </c>
      <c r="G59" s="97">
        <f>G58/$C$58*100</f>
        <v>1.5625</v>
      </c>
      <c r="H59" s="135"/>
    </row>
    <row r="60" spans="1:8" s="39" customFormat="1" ht="12" customHeight="1">
      <c r="A60" s="142"/>
      <c r="B60" s="93" t="s">
        <v>45</v>
      </c>
      <c r="C60" s="76">
        <v>384</v>
      </c>
      <c r="D60" s="96">
        <v>269</v>
      </c>
      <c r="E60" s="96">
        <v>19</v>
      </c>
      <c r="F60" s="41">
        <v>90</v>
      </c>
      <c r="G60" s="41">
        <v>6</v>
      </c>
      <c r="H60" s="127"/>
    </row>
    <row r="61" spans="1:8" s="39" customFormat="1" ht="12" customHeight="1">
      <c r="A61" s="142"/>
      <c r="B61" s="92"/>
      <c r="C61" s="77">
        <v>100</v>
      </c>
      <c r="D61" s="97">
        <f>D60/$C$60*100</f>
        <v>70.052083333333343</v>
      </c>
      <c r="E61" s="97">
        <f>E60/$C$60*100</f>
        <v>4.9479166666666661</v>
      </c>
      <c r="F61" s="97">
        <f>F60/$C$60*100</f>
        <v>23.4375</v>
      </c>
      <c r="G61" s="97">
        <f>G60/$C$60*100</f>
        <v>1.5625</v>
      </c>
      <c r="H61" s="135"/>
    </row>
    <row r="62" spans="1:8" s="39" customFormat="1" ht="12" customHeight="1">
      <c r="A62" s="142"/>
      <c r="B62" s="93" t="s">
        <v>46</v>
      </c>
      <c r="C62" s="102">
        <v>550</v>
      </c>
      <c r="D62" s="98">
        <v>409</v>
      </c>
      <c r="E62" s="98">
        <v>24</v>
      </c>
      <c r="F62" s="40">
        <v>106</v>
      </c>
      <c r="G62" s="40">
        <v>11</v>
      </c>
      <c r="H62" s="127"/>
    </row>
    <row r="63" spans="1:8" s="39" customFormat="1" ht="12" customHeight="1">
      <c r="A63" s="142"/>
      <c r="B63" s="92"/>
      <c r="C63" s="77">
        <v>100</v>
      </c>
      <c r="D63" s="97">
        <f>D62/$C$62*100</f>
        <v>74.36363636363636</v>
      </c>
      <c r="E63" s="97">
        <f>E62/$C$62*100</f>
        <v>4.3636363636363642</v>
      </c>
      <c r="F63" s="97">
        <f>F62/$C$62*100</f>
        <v>19.272727272727273</v>
      </c>
      <c r="G63" s="97">
        <f>G62/$C$62*100</f>
        <v>2</v>
      </c>
      <c r="H63" s="135"/>
    </row>
    <row r="64" spans="1:8" s="39" customFormat="1" ht="12" customHeight="1">
      <c r="A64" s="142"/>
      <c r="B64" s="95" t="s">
        <v>47</v>
      </c>
      <c r="C64" s="76">
        <v>46</v>
      </c>
      <c r="D64" s="96">
        <v>18</v>
      </c>
      <c r="E64" s="96">
        <v>1</v>
      </c>
      <c r="F64" s="41">
        <v>25</v>
      </c>
      <c r="G64" s="41">
        <v>2</v>
      </c>
      <c r="H64" s="127"/>
    </row>
    <row r="65" spans="1:8" s="39" customFormat="1" ht="12" customHeight="1">
      <c r="A65" s="142"/>
      <c r="B65" s="92"/>
      <c r="C65" s="76">
        <v>100</v>
      </c>
      <c r="D65" s="97">
        <f>D64/$C$64*100</f>
        <v>39.130434782608695</v>
      </c>
      <c r="E65" s="97">
        <f>E64/$C$64*100</f>
        <v>2.1739130434782608</v>
      </c>
      <c r="F65" s="97">
        <f>F64/$C$64*100</f>
        <v>54.347826086956516</v>
      </c>
      <c r="G65" s="97">
        <f>G64/$C$64*100</f>
        <v>4.3478260869565215</v>
      </c>
      <c r="H65" s="135"/>
    </row>
    <row r="66" spans="1:8" s="39" customFormat="1" ht="12" customHeight="1">
      <c r="A66" s="142"/>
      <c r="B66" s="93" t="s">
        <v>48</v>
      </c>
      <c r="C66" s="102">
        <v>491</v>
      </c>
      <c r="D66" s="98">
        <v>324</v>
      </c>
      <c r="E66" s="98">
        <v>28</v>
      </c>
      <c r="F66" s="40">
        <v>119</v>
      </c>
      <c r="G66" s="40">
        <v>20</v>
      </c>
      <c r="H66" s="127"/>
    </row>
    <row r="67" spans="1:8" s="39" customFormat="1" ht="12" customHeight="1">
      <c r="A67" s="142"/>
      <c r="B67" s="92"/>
      <c r="C67" s="77">
        <v>100</v>
      </c>
      <c r="D67" s="97">
        <f>D66/$C$66*100</f>
        <v>65.987780040733199</v>
      </c>
      <c r="E67" s="97">
        <f>E66/$C$66*100</f>
        <v>5.7026476578411405</v>
      </c>
      <c r="F67" s="97">
        <f>F66/$C$66*100</f>
        <v>24.236252545824847</v>
      </c>
      <c r="G67" s="97">
        <f>G66/$C$66*100</f>
        <v>4.0733197556008145</v>
      </c>
      <c r="H67" s="135"/>
    </row>
    <row r="68" spans="1:8" s="39" customFormat="1" ht="12" customHeight="1">
      <c r="A68" s="142"/>
      <c r="B68" s="93" t="s">
        <v>49</v>
      </c>
      <c r="C68" s="102">
        <v>83</v>
      </c>
      <c r="D68" s="98">
        <v>49</v>
      </c>
      <c r="E68" s="98">
        <v>3</v>
      </c>
      <c r="F68" s="40">
        <v>26</v>
      </c>
      <c r="G68" s="40">
        <v>5</v>
      </c>
      <c r="H68" s="127"/>
    </row>
    <row r="69" spans="1:8" s="39" customFormat="1" ht="12" customHeight="1">
      <c r="A69" s="142"/>
      <c r="B69" s="92"/>
      <c r="C69" s="77">
        <v>100</v>
      </c>
      <c r="D69" s="97">
        <f>D68/$C$68*100</f>
        <v>59.036144578313255</v>
      </c>
      <c r="E69" s="97">
        <f>E68/$C$68*100</f>
        <v>3.6144578313253009</v>
      </c>
      <c r="F69" s="97">
        <f>F68/$C$68*100</f>
        <v>31.325301204819279</v>
      </c>
      <c r="G69" s="97">
        <f>G68/$C$68*100</f>
        <v>6.024096385542169</v>
      </c>
      <c r="H69" s="135"/>
    </row>
    <row r="70" spans="1:8" s="66" customFormat="1" ht="12" customHeight="1">
      <c r="A70" s="142"/>
      <c r="B70" s="93" t="s">
        <v>50</v>
      </c>
      <c r="C70" s="76">
        <v>27</v>
      </c>
      <c r="D70" s="96">
        <v>18</v>
      </c>
      <c r="E70" s="96">
        <v>1</v>
      </c>
      <c r="F70" s="41">
        <v>5</v>
      </c>
      <c r="G70" s="41">
        <v>3</v>
      </c>
      <c r="H70" s="127"/>
    </row>
    <row r="71" spans="1:8" s="39" customFormat="1" ht="12" customHeight="1">
      <c r="A71" s="143"/>
      <c r="B71" s="94"/>
      <c r="C71" s="75">
        <v>100</v>
      </c>
      <c r="D71" s="109">
        <f>D70/$C$70*100</f>
        <v>66.666666666666657</v>
      </c>
      <c r="E71" s="109">
        <f>E70/$C$70*100</f>
        <v>3.7037037037037033</v>
      </c>
      <c r="F71" s="109">
        <f>F70/$C$70*100</f>
        <v>18.518518518518519</v>
      </c>
      <c r="G71" s="109">
        <f>G70/$C$70*100</f>
        <v>11.111111111111111</v>
      </c>
      <c r="H71" s="135"/>
    </row>
    <row r="72" spans="1:8" ht="11.25" customHeight="1">
      <c r="A72" s="144" t="s">
        <v>154</v>
      </c>
      <c r="B72" s="103" t="s">
        <v>58</v>
      </c>
      <c r="C72" s="101">
        <v>1101</v>
      </c>
      <c r="D72" s="104">
        <v>782</v>
      </c>
      <c r="E72" s="104">
        <v>63</v>
      </c>
      <c r="F72" s="105">
        <v>225</v>
      </c>
      <c r="G72" s="105">
        <v>31</v>
      </c>
      <c r="H72" s="127"/>
    </row>
    <row r="73" spans="1:8" ht="11.25">
      <c r="A73" s="145"/>
      <c r="B73" s="89"/>
      <c r="C73" s="76">
        <v>100</v>
      </c>
      <c r="D73" s="97">
        <f>D72/$C$72*100</f>
        <v>71.026339691189833</v>
      </c>
      <c r="E73" s="97">
        <f>E72/$C$72*100</f>
        <v>5.7220708446866482</v>
      </c>
      <c r="F73" s="97">
        <f>F72/$C$72*100</f>
        <v>20.435967302452315</v>
      </c>
      <c r="G73" s="97">
        <f>G72/$C$72*100</f>
        <v>2.8156221616712078</v>
      </c>
      <c r="H73" s="135"/>
    </row>
    <row r="74" spans="1:8" ht="11.25">
      <c r="A74" s="145"/>
      <c r="B74" s="110" t="s">
        <v>59</v>
      </c>
      <c r="C74" s="102">
        <v>1361</v>
      </c>
      <c r="D74" s="106">
        <v>916</v>
      </c>
      <c r="E74" s="106">
        <v>73</v>
      </c>
      <c r="F74" s="107">
        <v>337</v>
      </c>
      <c r="G74" s="107">
        <v>35</v>
      </c>
      <c r="H74" s="127"/>
    </row>
    <row r="75" spans="1:8" ht="11.25">
      <c r="A75" s="145"/>
      <c r="B75" s="92"/>
      <c r="C75" s="77">
        <v>100</v>
      </c>
      <c r="D75" s="97">
        <f>D74/$C$74*100</f>
        <v>67.303453343130045</v>
      </c>
      <c r="E75" s="97">
        <f>E74/$C$74*100</f>
        <v>5.3637031594415872</v>
      </c>
      <c r="F75" s="97">
        <f>F74/$C$74*100</f>
        <v>24.761204996326232</v>
      </c>
      <c r="G75" s="97">
        <f>G74/$C$74*100</f>
        <v>2.5716385011021305</v>
      </c>
      <c r="H75" s="135"/>
    </row>
    <row r="76" spans="1:8" ht="11.25">
      <c r="A76" s="145"/>
      <c r="B76" s="110" t="s">
        <v>60</v>
      </c>
      <c r="C76" s="76">
        <v>320</v>
      </c>
      <c r="D76" s="106">
        <v>234</v>
      </c>
      <c r="E76" s="106">
        <v>21</v>
      </c>
      <c r="F76" s="107">
        <v>62</v>
      </c>
      <c r="G76" s="107">
        <v>3</v>
      </c>
      <c r="H76" s="127"/>
    </row>
    <row r="77" spans="1:8" ht="11.25">
      <c r="A77" s="145"/>
      <c r="B77" s="92"/>
      <c r="C77" s="77">
        <v>100</v>
      </c>
      <c r="D77" s="97">
        <f>D76/$C$76*100</f>
        <v>73.125</v>
      </c>
      <c r="E77" s="97">
        <f>E76/$C$76*100</f>
        <v>6.5625</v>
      </c>
      <c r="F77" s="97">
        <f>F76/$C$76*100</f>
        <v>19.375</v>
      </c>
      <c r="G77" s="97">
        <f>G76/$C$76*100</f>
        <v>0.9375</v>
      </c>
      <c r="H77" s="135"/>
    </row>
    <row r="78" spans="1:8" ht="11.25">
      <c r="A78" s="145"/>
      <c r="B78" s="110" t="s">
        <v>61</v>
      </c>
      <c r="C78" s="102">
        <v>720</v>
      </c>
      <c r="D78" s="106">
        <v>472</v>
      </c>
      <c r="E78" s="106">
        <v>41</v>
      </c>
      <c r="F78" s="107">
        <v>197</v>
      </c>
      <c r="G78" s="107">
        <v>10</v>
      </c>
      <c r="H78" s="127"/>
    </row>
    <row r="79" spans="1:8" ht="11.25">
      <c r="A79" s="145"/>
      <c r="B79" s="92"/>
      <c r="C79" s="77">
        <v>100</v>
      </c>
      <c r="D79" s="97">
        <f>D78/$C$78*100</f>
        <v>65.555555555555557</v>
      </c>
      <c r="E79" s="97">
        <f>E78/$C$78*100</f>
        <v>5.6944444444444446</v>
      </c>
      <c r="F79" s="97">
        <f>F78/$C$78*100</f>
        <v>27.361111111111114</v>
      </c>
      <c r="G79" s="97">
        <f>G78/$C$78*100</f>
        <v>1.3888888888888888</v>
      </c>
      <c r="H79" s="135"/>
    </row>
    <row r="80" spans="1:8" ht="11.25">
      <c r="A80" s="145"/>
      <c r="B80" s="110" t="s">
        <v>62</v>
      </c>
      <c r="C80" s="76">
        <v>252</v>
      </c>
      <c r="D80" s="106">
        <v>140</v>
      </c>
      <c r="E80" s="106">
        <v>18</v>
      </c>
      <c r="F80" s="107">
        <v>89</v>
      </c>
      <c r="G80" s="107">
        <v>5</v>
      </c>
      <c r="H80" s="127"/>
    </row>
    <row r="81" spans="1:8" ht="11.25">
      <c r="A81" s="145"/>
      <c r="B81" s="92"/>
      <c r="C81" s="77">
        <v>100</v>
      </c>
      <c r="D81" s="97">
        <f>D80/$C$80*100</f>
        <v>55.555555555555557</v>
      </c>
      <c r="E81" s="97">
        <f>E80/$C$80*100</f>
        <v>7.1428571428571423</v>
      </c>
      <c r="F81" s="97">
        <f>F80/$C$80*100</f>
        <v>35.317460317460316</v>
      </c>
      <c r="G81" s="97">
        <f>G80/$C$80*100</f>
        <v>1.984126984126984</v>
      </c>
      <c r="H81" s="135"/>
    </row>
    <row r="82" spans="1:8" ht="11.25">
      <c r="A82" s="145"/>
      <c r="B82" s="110" t="s">
        <v>63</v>
      </c>
      <c r="C82" s="102">
        <v>1907</v>
      </c>
      <c r="D82" s="106">
        <v>1362</v>
      </c>
      <c r="E82" s="106">
        <v>90</v>
      </c>
      <c r="F82" s="107">
        <v>417</v>
      </c>
      <c r="G82" s="107">
        <v>38</v>
      </c>
      <c r="H82" s="127"/>
    </row>
    <row r="83" spans="1:8" ht="11.25">
      <c r="A83" s="145"/>
      <c r="B83" s="92"/>
      <c r="C83" s="77">
        <v>100</v>
      </c>
      <c r="D83" s="97">
        <f>D82/$C$82*100</f>
        <v>71.42108023072889</v>
      </c>
      <c r="E83" s="97">
        <f>E82/$C$82*100</f>
        <v>4.7194546407970632</v>
      </c>
      <c r="F83" s="97">
        <f>F82/$C$82*100</f>
        <v>21.866806502359729</v>
      </c>
      <c r="G83" s="97">
        <f>G82/$C$82*100</f>
        <v>1.9926586261143155</v>
      </c>
      <c r="H83" s="135"/>
    </row>
    <row r="84" spans="1:8" ht="11.25">
      <c r="A84" s="145"/>
      <c r="B84" s="110" t="s">
        <v>64</v>
      </c>
      <c r="C84" s="76">
        <v>483</v>
      </c>
      <c r="D84" s="106">
        <v>323</v>
      </c>
      <c r="E84" s="106">
        <v>24</v>
      </c>
      <c r="F84" s="107">
        <v>123</v>
      </c>
      <c r="G84" s="107">
        <v>13</v>
      </c>
      <c r="H84" s="127"/>
    </row>
    <row r="85" spans="1:8" ht="11.25">
      <c r="A85" s="145"/>
      <c r="B85" s="92"/>
      <c r="C85" s="77">
        <v>100</v>
      </c>
      <c r="D85" s="97">
        <f>D84/$C$84*100</f>
        <v>66.873706004140786</v>
      </c>
      <c r="E85" s="97">
        <f>E84/$C$84*100</f>
        <v>4.9689440993788816</v>
      </c>
      <c r="F85" s="97">
        <f>F84/$C$84*100</f>
        <v>25.465838509316768</v>
      </c>
      <c r="G85" s="97">
        <f>G84/$C$84*100</f>
        <v>2.691511387163561</v>
      </c>
      <c r="H85" s="135"/>
    </row>
    <row r="86" spans="1:8" ht="11.25">
      <c r="A86" s="145"/>
      <c r="B86" s="108" t="s">
        <v>65</v>
      </c>
      <c r="C86" s="76">
        <v>1067</v>
      </c>
      <c r="D86" s="106">
        <v>885</v>
      </c>
      <c r="E86" s="106">
        <v>59</v>
      </c>
      <c r="F86" s="107">
        <v>102</v>
      </c>
      <c r="G86" s="107">
        <v>21</v>
      </c>
      <c r="H86" s="127"/>
    </row>
    <row r="87" spans="1:8" ht="11.25">
      <c r="A87" s="145"/>
      <c r="B87" s="92"/>
      <c r="C87" s="77">
        <v>100</v>
      </c>
      <c r="D87" s="115">
        <f>D86/$C$86*100</f>
        <v>82.942830365510773</v>
      </c>
      <c r="E87" s="115">
        <f>E86/$C$86*100</f>
        <v>5.5295220243673855</v>
      </c>
      <c r="F87" s="115">
        <f>F86/$C$86*100</f>
        <v>9.5595126522961582</v>
      </c>
      <c r="G87" s="115">
        <f>G86/$C$86*100</f>
        <v>1.9681349578256795</v>
      </c>
      <c r="H87" s="135"/>
    </row>
    <row r="88" spans="1:8" ht="11.25">
      <c r="A88" s="145"/>
      <c r="B88" s="117" t="s">
        <v>66</v>
      </c>
      <c r="C88" s="76">
        <v>454</v>
      </c>
      <c r="D88" s="118">
        <v>316</v>
      </c>
      <c r="E88" s="118">
        <v>24</v>
      </c>
      <c r="F88" s="118">
        <v>101</v>
      </c>
      <c r="G88" s="118">
        <v>13</v>
      </c>
      <c r="H88" s="127"/>
    </row>
    <row r="89" spans="1:8" ht="11.25">
      <c r="A89" s="145"/>
      <c r="B89" s="92"/>
      <c r="C89" s="77">
        <v>100</v>
      </c>
      <c r="D89" s="97">
        <f>D88/$C$88*100</f>
        <v>69.603524229074893</v>
      </c>
      <c r="E89" s="97">
        <f>E88/$C$88*100</f>
        <v>5.286343612334802</v>
      </c>
      <c r="F89" s="97">
        <f>F88/$C$88*100</f>
        <v>22.246696035242291</v>
      </c>
      <c r="G89" s="97">
        <f>G88/$C$88*100</f>
        <v>2.8634361233480177</v>
      </c>
      <c r="H89" s="135"/>
    </row>
    <row r="90" spans="1:8" ht="11.25">
      <c r="A90" s="145"/>
      <c r="B90" s="110" t="s">
        <v>49</v>
      </c>
      <c r="C90" s="102">
        <v>13</v>
      </c>
      <c r="D90" s="106">
        <v>6</v>
      </c>
      <c r="E90" s="106">
        <v>1</v>
      </c>
      <c r="F90" s="107">
        <v>6</v>
      </c>
      <c r="G90" s="107">
        <v>0</v>
      </c>
      <c r="H90" s="127"/>
    </row>
    <row r="91" spans="1:8" ht="11.25">
      <c r="A91" s="145"/>
      <c r="B91" s="92"/>
      <c r="C91" s="77">
        <v>100</v>
      </c>
      <c r="D91" s="97">
        <f>D90/$C$90*100</f>
        <v>46.153846153846153</v>
      </c>
      <c r="E91" s="97">
        <f>E90/$C$90*100</f>
        <v>7.6923076923076925</v>
      </c>
      <c r="F91" s="97">
        <f>F90/$C$90*100</f>
        <v>46.153846153846153</v>
      </c>
      <c r="G91" s="97">
        <f>G90/$C$90*100</f>
        <v>0</v>
      </c>
      <c r="H91" s="135"/>
    </row>
    <row r="92" spans="1:8" ht="11.25">
      <c r="A92" s="145"/>
      <c r="B92" s="110" t="s">
        <v>67</v>
      </c>
      <c r="C92" s="76">
        <v>93</v>
      </c>
      <c r="D92" s="106">
        <v>50</v>
      </c>
      <c r="E92" s="106">
        <v>6</v>
      </c>
      <c r="F92" s="107">
        <v>33</v>
      </c>
      <c r="G92" s="107">
        <v>4</v>
      </c>
      <c r="H92" s="127"/>
    </row>
    <row r="93" spans="1:8" ht="11.25">
      <c r="A93" s="145"/>
      <c r="B93" s="92"/>
      <c r="C93" s="77">
        <v>100</v>
      </c>
      <c r="D93" s="97">
        <f>D92/$C$92*100</f>
        <v>53.763440860215049</v>
      </c>
      <c r="E93" s="97">
        <f>E92/$C$92*100</f>
        <v>6.4516129032258061</v>
      </c>
      <c r="F93" s="97">
        <f>F92/$C$92*100</f>
        <v>35.483870967741936</v>
      </c>
      <c r="G93" s="97">
        <f>G92/$C$92*100</f>
        <v>4.3010752688172049</v>
      </c>
      <c r="H93" s="135"/>
    </row>
    <row r="94" spans="1:8" ht="11.25">
      <c r="A94" s="145"/>
      <c r="B94" s="110" t="s">
        <v>68</v>
      </c>
      <c r="C94" s="102">
        <v>21</v>
      </c>
      <c r="D94" s="106">
        <v>13</v>
      </c>
      <c r="E94" s="106">
        <v>1</v>
      </c>
      <c r="F94" s="107">
        <v>4</v>
      </c>
      <c r="G94" s="107">
        <v>3</v>
      </c>
      <c r="H94" s="127"/>
    </row>
    <row r="95" spans="1:8" ht="11.25">
      <c r="A95" s="146"/>
      <c r="B95" s="94"/>
      <c r="C95" s="75">
        <v>100</v>
      </c>
      <c r="D95" s="109">
        <f>D94/$C$94*100</f>
        <v>61.904761904761905</v>
      </c>
      <c r="E95" s="109">
        <f>E94/$C$94*100</f>
        <v>4.7619047619047619</v>
      </c>
      <c r="F95" s="109">
        <f>F94/$C$94*100</f>
        <v>19.047619047619047</v>
      </c>
      <c r="G95" s="109">
        <f>G94/$C$94*100</f>
        <v>14.285714285714285</v>
      </c>
      <c r="H95" s="135"/>
    </row>
  </sheetData>
  <mergeCells count="6">
    <mergeCell ref="A72:A95"/>
    <mergeCell ref="A12:A17"/>
    <mergeCell ref="A18:A31"/>
    <mergeCell ref="A32:A53"/>
    <mergeCell ref="A54:A71"/>
    <mergeCell ref="A4:H4"/>
  </mergeCells>
  <phoneticPr fontId="5"/>
  <pageMargins left="1.5748031496062993" right="0.19685039370078741" top="0.19685039370078741" bottom="0.27559055118110237" header="0.31496062992125984" footer="0.23622047244094491"/>
  <pageSetup paperSize="9" orientation="portrait" useFirstPageNumber="1" r:id="rId1"/>
  <rowBreaks count="1" manualBreakCount="1">
    <brk id="53"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showGridLines="0" view="pageBreakPreview" zoomScaleNormal="85" zoomScaleSheetLayoutView="100" workbookViewId="0"/>
  </sheetViews>
  <sheetFormatPr defaultRowHeight="10.5"/>
  <cols>
    <col min="1" max="1" width="4.25" style="1" customWidth="1"/>
    <col min="2" max="2" width="20.375" style="1" bestFit="1" customWidth="1"/>
    <col min="3" max="3" width="5" style="33" customWidth="1"/>
    <col min="4" max="10" width="6.625" style="1" customWidth="1"/>
    <col min="11" max="11" width="4.25" style="136" customWidth="1"/>
    <col min="12" max="16384" width="9" style="2"/>
  </cols>
  <sheetData>
    <row r="1" spans="1:11" ht="22.5" customHeight="1" thickBot="1">
      <c r="A1" s="126" t="s">
        <v>101</v>
      </c>
      <c r="B1" s="5"/>
      <c r="C1" s="32"/>
      <c r="D1" s="2"/>
      <c r="E1" s="5"/>
      <c r="F1" s="2"/>
      <c r="G1" s="2"/>
      <c r="H1" s="2"/>
      <c r="I1" s="2"/>
      <c r="J1" s="2"/>
      <c r="K1" s="132"/>
    </row>
    <row r="2" spans="1:11" ht="11.25" customHeight="1">
      <c r="D2" s="79"/>
      <c r="F2" s="79"/>
      <c r="G2" s="2"/>
      <c r="H2" s="2"/>
      <c r="I2" s="2"/>
      <c r="J2" s="2"/>
      <c r="K2" s="132"/>
    </row>
    <row r="3" spans="1:11" ht="11.25" customHeight="1">
      <c r="A3" s="125" t="s">
        <v>99</v>
      </c>
      <c r="D3" s="2"/>
      <c r="F3" s="2"/>
      <c r="G3" s="2"/>
      <c r="H3" s="2"/>
      <c r="I3" s="2"/>
      <c r="J3" s="2"/>
      <c r="K3" s="132"/>
    </row>
    <row r="4" spans="1:11" ht="36.75" customHeight="1">
      <c r="A4" s="147" t="s">
        <v>100</v>
      </c>
      <c r="B4" s="147"/>
      <c r="C4" s="147"/>
      <c r="D4" s="147"/>
      <c r="E4" s="147"/>
      <c r="F4" s="147"/>
      <c r="G4" s="147"/>
      <c r="H4" s="147"/>
      <c r="I4" s="147"/>
      <c r="J4" s="147"/>
      <c r="K4" s="137"/>
    </row>
    <row r="5" spans="1:11" ht="11.25">
      <c r="B5" s="83"/>
      <c r="C5" s="84"/>
      <c r="D5" s="2"/>
      <c r="E5" s="78"/>
      <c r="F5" s="2"/>
      <c r="G5" s="2"/>
      <c r="H5" s="2"/>
      <c r="I5" s="2"/>
      <c r="J5" s="2"/>
      <c r="K5" s="132"/>
    </row>
    <row r="6" spans="1:11" ht="11.25">
      <c r="B6" s="83"/>
      <c r="C6" s="84"/>
      <c r="D6" s="2"/>
      <c r="E6" s="78"/>
      <c r="F6" s="2"/>
      <c r="G6" s="2"/>
      <c r="H6" s="2"/>
      <c r="I6" s="2"/>
      <c r="J6" s="2"/>
      <c r="K6" s="132"/>
    </row>
    <row r="7" spans="1:11" ht="11.25">
      <c r="A7" s="2"/>
      <c r="B7" s="83"/>
      <c r="C7" s="84"/>
      <c r="D7" s="81"/>
      <c r="E7" s="80"/>
      <c r="F7" s="81"/>
      <c r="G7" s="2"/>
      <c r="H7" s="2"/>
      <c r="I7" s="2"/>
      <c r="J7" s="2"/>
      <c r="K7" s="132"/>
    </row>
    <row r="8" spans="1:11" ht="24" customHeight="1">
      <c r="A8" s="2"/>
      <c r="B8" s="61"/>
      <c r="D8" s="111"/>
      <c r="E8" s="112"/>
      <c r="F8" s="112"/>
      <c r="G8" s="112"/>
      <c r="H8" s="112"/>
      <c r="I8" s="112"/>
      <c r="J8" s="113"/>
      <c r="K8" s="133"/>
    </row>
    <row r="9" spans="1:11" s="4" customFormat="1" ht="180" customHeight="1">
      <c r="A9" s="74" t="s">
        <v>11</v>
      </c>
      <c r="B9" s="3"/>
      <c r="C9" s="62" t="s">
        <v>10</v>
      </c>
      <c r="D9" s="122" t="s">
        <v>95</v>
      </c>
      <c r="E9" s="122" t="s">
        <v>96</v>
      </c>
      <c r="F9" s="122" t="s">
        <v>97</v>
      </c>
      <c r="G9" s="122" t="s">
        <v>98</v>
      </c>
      <c r="H9" s="122" t="s">
        <v>90</v>
      </c>
      <c r="I9" s="122" t="s">
        <v>91</v>
      </c>
      <c r="J9" s="122" t="s">
        <v>77</v>
      </c>
      <c r="K9" s="134"/>
    </row>
    <row r="10" spans="1:11" s="37" customFormat="1" ht="12" customHeight="1">
      <c r="A10" s="34"/>
      <c r="B10" s="35" t="s">
        <v>7</v>
      </c>
      <c r="C10" s="101">
        <v>138</v>
      </c>
      <c r="D10" s="57">
        <v>93</v>
      </c>
      <c r="E10" s="57">
        <v>34</v>
      </c>
      <c r="F10" s="85">
        <v>24</v>
      </c>
      <c r="G10" s="85">
        <v>13</v>
      </c>
      <c r="H10" s="85">
        <v>29</v>
      </c>
      <c r="I10" s="85">
        <v>3</v>
      </c>
      <c r="J10" s="85">
        <v>1</v>
      </c>
      <c r="K10" s="127"/>
    </row>
    <row r="11" spans="1:11" s="39" customFormat="1" ht="12" customHeight="1">
      <c r="A11" s="38"/>
      <c r="B11" s="82"/>
      <c r="C11" s="75">
        <v>100</v>
      </c>
      <c r="D11" s="58">
        <f>D10/$C$10*100</f>
        <v>67.391304347826093</v>
      </c>
      <c r="E11" s="58">
        <f t="shared" ref="E11:J11" si="0">E10/$C$10*100</f>
        <v>24.637681159420293</v>
      </c>
      <c r="F11" s="109">
        <f t="shared" si="0"/>
        <v>17.391304347826086</v>
      </c>
      <c r="G11" s="109">
        <f t="shared" si="0"/>
        <v>9.4202898550724647</v>
      </c>
      <c r="H11" s="109">
        <f t="shared" si="0"/>
        <v>21.014492753623188</v>
      </c>
      <c r="I11" s="109">
        <f t="shared" si="0"/>
        <v>2.1739130434782608</v>
      </c>
      <c r="J11" s="109">
        <f t="shared" si="0"/>
        <v>0.72463768115942029</v>
      </c>
      <c r="K11" s="135"/>
    </row>
    <row r="12" spans="1:11" s="37" customFormat="1" ht="12" customHeight="1">
      <c r="A12" s="141" t="s">
        <v>18</v>
      </c>
      <c r="B12" s="86" t="s">
        <v>8</v>
      </c>
      <c r="C12" s="101">
        <v>73</v>
      </c>
      <c r="D12" s="85">
        <v>48</v>
      </c>
      <c r="E12" s="85">
        <v>15</v>
      </c>
      <c r="F12" s="36">
        <v>17</v>
      </c>
      <c r="G12" s="36">
        <v>7</v>
      </c>
      <c r="H12" s="36">
        <v>13</v>
      </c>
      <c r="I12" s="36">
        <v>1</v>
      </c>
      <c r="J12" s="36">
        <v>1</v>
      </c>
      <c r="K12" s="127"/>
    </row>
    <row r="13" spans="1:11" s="39" customFormat="1" ht="12" customHeight="1">
      <c r="A13" s="142"/>
      <c r="B13" s="89"/>
      <c r="C13" s="76">
        <v>100</v>
      </c>
      <c r="D13" s="114">
        <f>D12/$C$12*100</f>
        <v>65.753424657534239</v>
      </c>
      <c r="E13" s="114">
        <f t="shared" ref="E13:J13" si="1">E12/$C$12*100</f>
        <v>20.547945205479451</v>
      </c>
      <c r="F13" s="115">
        <f t="shared" si="1"/>
        <v>23.287671232876711</v>
      </c>
      <c r="G13" s="115">
        <f t="shared" si="1"/>
        <v>9.5890410958904102</v>
      </c>
      <c r="H13" s="115">
        <f t="shared" si="1"/>
        <v>17.80821917808219</v>
      </c>
      <c r="I13" s="115">
        <f t="shared" si="1"/>
        <v>1.3698630136986301</v>
      </c>
      <c r="J13" s="115">
        <f t="shared" si="1"/>
        <v>1.3698630136986301</v>
      </c>
      <c r="K13" s="135"/>
    </row>
    <row r="14" spans="1:11" s="37" customFormat="1" ht="12" customHeight="1">
      <c r="A14" s="142"/>
      <c r="B14" s="88" t="s">
        <v>9</v>
      </c>
      <c r="C14" s="102">
        <v>64</v>
      </c>
      <c r="D14" s="98">
        <v>44</v>
      </c>
      <c r="E14" s="98">
        <v>19</v>
      </c>
      <c r="F14" s="40">
        <v>7</v>
      </c>
      <c r="G14" s="40">
        <v>6</v>
      </c>
      <c r="H14" s="40">
        <v>16</v>
      </c>
      <c r="I14" s="40">
        <v>2</v>
      </c>
      <c r="J14" s="40">
        <v>0</v>
      </c>
      <c r="K14" s="127"/>
    </row>
    <row r="15" spans="1:11" s="39" customFormat="1" ht="12" customHeight="1">
      <c r="A15" s="142"/>
      <c r="B15" s="87"/>
      <c r="C15" s="77">
        <v>100</v>
      </c>
      <c r="D15" s="116">
        <f>D14/$C$14*100</f>
        <v>68.75</v>
      </c>
      <c r="E15" s="116">
        <f t="shared" ref="E15:J15" si="2">E14/$C$14*100</f>
        <v>29.6875</v>
      </c>
      <c r="F15" s="97">
        <f t="shared" si="2"/>
        <v>10.9375</v>
      </c>
      <c r="G15" s="97">
        <f t="shared" si="2"/>
        <v>9.375</v>
      </c>
      <c r="H15" s="97">
        <f t="shared" si="2"/>
        <v>25</v>
      </c>
      <c r="I15" s="97">
        <f t="shared" si="2"/>
        <v>3.125</v>
      </c>
      <c r="J15" s="97">
        <f t="shared" si="2"/>
        <v>0</v>
      </c>
      <c r="K15" s="135"/>
    </row>
    <row r="16" spans="1:11" s="37" customFormat="1" ht="12" customHeight="1">
      <c r="A16" s="142"/>
      <c r="B16" s="91" t="s">
        <v>13</v>
      </c>
      <c r="C16" s="76">
        <v>1</v>
      </c>
      <c r="D16" s="96">
        <v>1</v>
      </c>
      <c r="E16" s="96">
        <v>0</v>
      </c>
      <c r="F16" s="41">
        <v>0</v>
      </c>
      <c r="G16" s="41">
        <v>0</v>
      </c>
      <c r="H16" s="41">
        <v>0</v>
      </c>
      <c r="I16" s="41">
        <v>0</v>
      </c>
      <c r="J16" s="41">
        <v>0</v>
      </c>
      <c r="K16" s="127"/>
    </row>
    <row r="17" spans="1:11" s="39" customFormat="1" ht="12" customHeight="1">
      <c r="A17" s="143"/>
      <c r="B17" s="90"/>
      <c r="C17" s="75">
        <v>100</v>
      </c>
      <c r="D17" s="58">
        <f>D16/$C$16*100</f>
        <v>100</v>
      </c>
      <c r="E17" s="58">
        <f t="shared" ref="E17:J17" si="3">E16/$C$16*100</f>
        <v>0</v>
      </c>
      <c r="F17" s="109">
        <f t="shared" si="3"/>
        <v>0</v>
      </c>
      <c r="G17" s="109">
        <f t="shared" si="3"/>
        <v>0</v>
      </c>
      <c r="H17" s="109">
        <f t="shared" si="3"/>
        <v>0</v>
      </c>
      <c r="I17" s="109">
        <f t="shared" si="3"/>
        <v>0</v>
      </c>
      <c r="J17" s="109">
        <f t="shared" si="3"/>
        <v>0</v>
      </c>
      <c r="K17" s="135"/>
    </row>
    <row r="18" spans="1:11" s="66" customFormat="1" ht="12" customHeight="1">
      <c r="A18" s="142" t="s">
        <v>19</v>
      </c>
      <c r="B18" s="88" t="s">
        <v>55</v>
      </c>
      <c r="C18" s="102">
        <v>7</v>
      </c>
      <c r="D18" s="96">
        <v>5</v>
      </c>
      <c r="E18" s="96">
        <v>1</v>
      </c>
      <c r="F18" s="41">
        <v>1</v>
      </c>
      <c r="G18" s="41">
        <v>2</v>
      </c>
      <c r="H18" s="41">
        <v>0</v>
      </c>
      <c r="I18" s="41">
        <v>1</v>
      </c>
      <c r="J18" s="41">
        <v>0</v>
      </c>
      <c r="K18" s="127"/>
    </row>
    <row r="19" spans="1:11" s="39" customFormat="1" ht="12" customHeight="1">
      <c r="A19" s="142"/>
      <c r="B19" s="87"/>
      <c r="C19" s="77">
        <v>100</v>
      </c>
      <c r="D19" s="97">
        <f>D18/$C$18*100</f>
        <v>71.428571428571431</v>
      </c>
      <c r="E19" s="97">
        <f>E18/$C$18*100</f>
        <v>14.285714285714285</v>
      </c>
      <c r="F19" s="97">
        <f t="shared" ref="F19:J19" si="4">F18/$C$18*100</f>
        <v>14.285714285714285</v>
      </c>
      <c r="G19" s="97">
        <f t="shared" si="4"/>
        <v>28.571428571428569</v>
      </c>
      <c r="H19" s="97">
        <f t="shared" si="4"/>
        <v>0</v>
      </c>
      <c r="I19" s="97">
        <f t="shared" si="4"/>
        <v>14.285714285714285</v>
      </c>
      <c r="J19" s="97">
        <f t="shared" si="4"/>
        <v>0</v>
      </c>
      <c r="K19" s="135"/>
    </row>
    <row r="20" spans="1:11" s="66" customFormat="1" ht="12" customHeight="1">
      <c r="A20" s="142"/>
      <c r="B20" s="88" t="s">
        <v>14</v>
      </c>
      <c r="C20" s="102">
        <v>21</v>
      </c>
      <c r="D20" s="96">
        <v>14</v>
      </c>
      <c r="E20" s="96">
        <v>5</v>
      </c>
      <c r="F20" s="41">
        <v>2</v>
      </c>
      <c r="G20" s="41">
        <v>5</v>
      </c>
      <c r="H20" s="41">
        <v>6</v>
      </c>
      <c r="I20" s="41">
        <v>0</v>
      </c>
      <c r="J20" s="41">
        <v>0</v>
      </c>
      <c r="K20" s="127"/>
    </row>
    <row r="21" spans="1:11" s="39" customFormat="1" ht="12" customHeight="1">
      <c r="A21" s="142"/>
      <c r="B21" s="87"/>
      <c r="C21" s="77">
        <v>100</v>
      </c>
      <c r="D21" s="97">
        <f>D20/$C$20*100</f>
        <v>66.666666666666657</v>
      </c>
      <c r="E21" s="97">
        <f>E20/$C$20*100</f>
        <v>23.809523809523807</v>
      </c>
      <c r="F21" s="97">
        <f t="shared" ref="F21:J21" si="5">F20/$C$20*100</f>
        <v>9.5238095238095237</v>
      </c>
      <c r="G21" s="97">
        <f t="shared" si="5"/>
        <v>23.809523809523807</v>
      </c>
      <c r="H21" s="97">
        <f t="shared" si="5"/>
        <v>28.571428571428569</v>
      </c>
      <c r="I21" s="97">
        <f t="shared" si="5"/>
        <v>0</v>
      </c>
      <c r="J21" s="97">
        <f t="shared" si="5"/>
        <v>0</v>
      </c>
      <c r="K21" s="135"/>
    </row>
    <row r="22" spans="1:11" s="66" customFormat="1" ht="12" customHeight="1">
      <c r="A22" s="142"/>
      <c r="B22" s="91" t="s">
        <v>15</v>
      </c>
      <c r="C22" s="102">
        <v>23</v>
      </c>
      <c r="D22" s="98">
        <v>18</v>
      </c>
      <c r="E22" s="98">
        <v>5</v>
      </c>
      <c r="F22" s="40">
        <v>3</v>
      </c>
      <c r="G22" s="40">
        <v>1</v>
      </c>
      <c r="H22" s="40">
        <v>5</v>
      </c>
      <c r="I22" s="40">
        <v>1</v>
      </c>
      <c r="J22" s="40">
        <v>0</v>
      </c>
      <c r="K22" s="127"/>
    </row>
    <row r="23" spans="1:11" s="39" customFormat="1" ht="12" customHeight="1">
      <c r="A23" s="142"/>
      <c r="B23" s="87"/>
      <c r="C23" s="76">
        <v>100</v>
      </c>
      <c r="D23" s="97">
        <f>D22/$C$22*100</f>
        <v>78.260869565217391</v>
      </c>
      <c r="E23" s="97">
        <f>E22/$C$22*100</f>
        <v>21.739130434782609</v>
      </c>
      <c r="F23" s="97">
        <f t="shared" ref="F23:J23" si="6">F22/$C$22*100</f>
        <v>13.043478260869565</v>
      </c>
      <c r="G23" s="97">
        <f t="shared" si="6"/>
        <v>4.3478260869565215</v>
      </c>
      <c r="H23" s="97">
        <f t="shared" si="6"/>
        <v>21.739130434782609</v>
      </c>
      <c r="I23" s="97">
        <f t="shared" si="6"/>
        <v>4.3478260869565215</v>
      </c>
      <c r="J23" s="97">
        <f t="shared" si="6"/>
        <v>0</v>
      </c>
      <c r="K23" s="135"/>
    </row>
    <row r="24" spans="1:11" s="66" customFormat="1" ht="12" customHeight="1">
      <c r="A24" s="142"/>
      <c r="B24" s="88" t="s">
        <v>16</v>
      </c>
      <c r="C24" s="102">
        <v>25</v>
      </c>
      <c r="D24" s="96">
        <v>21</v>
      </c>
      <c r="E24" s="96">
        <v>7</v>
      </c>
      <c r="F24" s="41">
        <v>1</v>
      </c>
      <c r="G24" s="41">
        <v>1</v>
      </c>
      <c r="H24" s="41">
        <v>3</v>
      </c>
      <c r="I24" s="41">
        <v>0</v>
      </c>
      <c r="J24" s="41">
        <v>0</v>
      </c>
      <c r="K24" s="127"/>
    </row>
    <row r="25" spans="1:11" s="39" customFormat="1" ht="12" customHeight="1">
      <c r="A25" s="142"/>
      <c r="B25" s="87"/>
      <c r="C25" s="77">
        <v>100</v>
      </c>
      <c r="D25" s="97">
        <f>D24/$C$24*100</f>
        <v>84</v>
      </c>
      <c r="E25" s="97">
        <f>E24/$C$24*100</f>
        <v>28.000000000000004</v>
      </c>
      <c r="F25" s="97">
        <f t="shared" ref="F25:J25" si="7">F24/$C$24*100</f>
        <v>4</v>
      </c>
      <c r="G25" s="97">
        <f t="shared" si="7"/>
        <v>4</v>
      </c>
      <c r="H25" s="97">
        <f t="shared" si="7"/>
        <v>12</v>
      </c>
      <c r="I25" s="97">
        <f t="shared" si="7"/>
        <v>0</v>
      </c>
      <c r="J25" s="97">
        <f t="shared" si="7"/>
        <v>0</v>
      </c>
      <c r="K25" s="135"/>
    </row>
    <row r="26" spans="1:11" s="66" customFormat="1" ht="12" customHeight="1">
      <c r="A26" s="142"/>
      <c r="B26" s="88" t="s">
        <v>17</v>
      </c>
      <c r="C26" s="102">
        <v>31</v>
      </c>
      <c r="D26" s="98">
        <v>17</v>
      </c>
      <c r="E26" s="98">
        <v>7</v>
      </c>
      <c r="F26" s="40">
        <v>10</v>
      </c>
      <c r="G26" s="40">
        <v>3</v>
      </c>
      <c r="H26" s="40">
        <v>7</v>
      </c>
      <c r="I26" s="40">
        <v>0</v>
      </c>
      <c r="J26" s="40">
        <v>1</v>
      </c>
      <c r="K26" s="127"/>
    </row>
    <row r="27" spans="1:11" s="39" customFormat="1" ht="12" customHeight="1">
      <c r="A27" s="142"/>
      <c r="B27" s="87"/>
      <c r="C27" s="76">
        <v>100</v>
      </c>
      <c r="D27" s="97">
        <f>D26/$C$26*100</f>
        <v>54.838709677419352</v>
      </c>
      <c r="E27" s="97">
        <f>E26/$C$26*100</f>
        <v>22.58064516129032</v>
      </c>
      <c r="F27" s="97">
        <f t="shared" ref="F27:J27" si="8">F26/$C$26*100</f>
        <v>32.258064516129032</v>
      </c>
      <c r="G27" s="97">
        <f t="shared" si="8"/>
        <v>9.67741935483871</v>
      </c>
      <c r="H27" s="97">
        <f t="shared" si="8"/>
        <v>22.58064516129032</v>
      </c>
      <c r="I27" s="97">
        <f t="shared" si="8"/>
        <v>0</v>
      </c>
      <c r="J27" s="97">
        <f t="shared" si="8"/>
        <v>3.225806451612903</v>
      </c>
      <c r="K27" s="135"/>
    </row>
    <row r="28" spans="1:11" s="37" customFormat="1" ht="12" customHeight="1">
      <c r="A28" s="142"/>
      <c r="B28" s="91" t="s">
        <v>56</v>
      </c>
      <c r="C28" s="102">
        <v>30</v>
      </c>
      <c r="D28" s="98">
        <v>17</v>
      </c>
      <c r="E28" s="98">
        <v>9</v>
      </c>
      <c r="F28" s="40">
        <v>7</v>
      </c>
      <c r="G28" s="40">
        <v>1</v>
      </c>
      <c r="H28" s="40">
        <v>8</v>
      </c>
      <c r="I28" s="40">
        <v>1</v>
      </c>
      <c r="J28" s="40">
        <v>0</v>
      </c>
      <c r="K28" s="127"/>
    </row>
    <row r="29" spans="1:11" s="39" customFormat="1" ht="12" customHeight="1">
      <c r="A29" s="142"/>
      <c r="B29" s="87"/>
      <c r="C29" s="77">
        <v>100</v>
      </c>
      <c r="D29" s="97">
        <f>D28/$C$28*100</f>
        <v>56.666666666666664</v>
      </c>
      <c r="E29" s="97">
        <f>E28/$C$28*100</f>
        <v>30</v>
      </c>
      <c r="F29" s="97">
        <f t="shared" ref="F29:J29" si="9">F28/$C$28*100</f>
        <v>23.333333333333332</v>
      </c>
      <c r="G29" s="97">
        <f t="shared" si="9"/>
        <v>3.3333333333333335</v>
      </c>
      <c r="H29" s="97">
        <f t="shared" si="9"/>
        <v>26.666666666666668</v>
      </c>
      <c r="I29" s="97">
        <f t="shared" si="9"/>
        <v>3.3333333333333335</v>
      </c>
      <c r="J29" s="97">
        <f t="shared" si="9"/>
        <v>0</v>
      </c>
      <c r="K29" s="135"/>
    </row>
    <row r="30" spans="1:11" s="66" customFormat="1" ht="12" customHeight="1">
      <c r="A30" s="142"/>
      <c r="B30" s="88" t="s">
        <v>12</v>
      </c>
      <c r="C30" s="102">
        <v>1</v>
      </c>
      <c r="D30" s="96">
        <v>1</v>
      </c>
      <c r="E30" s="96">
        <v>0</v>
      </c>
      <c r="F30" s="41">
        <v>0</v>
      </c>
      <c r="G30" s="41">
        <v>0</v>
      </c>
      <c r="H30" s="41">
        <v>0</v>
      </c>
      <c r="I30" s="41">
        <v>0</v>
      </c>
      <c r="J30" s="41">
        <v>0</v>
      </c>
      <c r="K30" s="127"/>
    </row>
    <row r="31" spans="1:11" s="39" customFormat="1" ht="12" customHeight="1">
      <c r="A31" s="143"/>
      <c r="B31" s="90"/>
      <c r="C31" s="75">
        <v>100</v>
      </c>
      <c r="D31" s="97">
        <f>D30/$C$30*100</f>
        <v>100</v>
      </c>
      <c r="E31" s="97">
        <f>E30/$C$30*100</f>
        <v>0</v>
      </c>
      <c r="F31" s="97">
        <f t="shared" ref="F31:J31" si="10">F30/$C$30*100</f>
        <v>0</v>
      </c>
      <c r="G31" s="97">
        <f t="shared" si="10"/>
        <v>0</v>
      </c>
      <c r="H31" s="97">
        <f t="shared" si="10"/>
        <v>0</v>
      </c>
      <c r="I31" s="97">
        <f t="shared" si="10"/>
        <v>0</v>
      </c>
      <c r="J31" s="97">
        <f t="shared" si="10"/>
        <v>0</v>
      </c>
      <c r="K31" s="135"/>
    </row>
    <row r="32" spans="1:11" s="66" customFormat="1" ht="12" customHeight="1">
      <c r="A32" s="141" t="s">
        <v>20</v>
      </c>
      <c r="B32" s="91" t="s">
        <v>21</v>
      </c>
      <c r="C32" s="101">
        <v>14</v>
      </c>
      <c r="D32" s="85">
        <v>9</v>
      </c>
      <c r="E32" s="85">
        <v>4</v>
      </c>
      <c r="F32" s="36">
        <v>3</v>
      </c>
      <c r="G32" s="36">
        <v>1</v>
      </c>
      <c r="H32" s="36">
        <v>2</v>
      </c>
      <c r="I32" s="36">
        <v>0</v>
      </c>
      <c r="J32" s="36">
        <v>0</v>
      </c>
      <c r="K32" s="127"/>
    </row>
    <row r="33" spans="1:11" s="39" customFormat="1" ht="12" customHeight="1">
      <c r="A33" s="142"/>
      <c r="B33" s="87"/>
      <c r="C33" s="76">
        <v>100</v>
      </c>
      <c r="D33" s="97">
        <f>D32/$C$32*100</f>
        <v>64.285714285714292</v>
      </c>
      <c r="E33" s="97">
        <f>E32/$C$32*100</f>
        <v>28.571428571428569</v>
      </c>
      <c r="F33" s="97">
        <f t="shared" ref="F33:J33" si="11">F32/$C$32*100</f>
        <v>21.428571428571427</v>
      </c>
      <c r="G33" s="97">
        <f t="shared" si="11"/>
        <v>7.1428571428571423</v>
      </c>
      <c r="H33" s="97">
        <f t="shared" si="11"/>
        <v>14.285714285714285</v>
      </c>
      <c r="I33" s="97">
        <f t="shared" si="11"/>
        <v>0</v>
      </c>
      <c r="J33" s="97">
        <f t="shared" si="11"/>
        <v>0</v>
      </c>
      <c r="K33" s="135"/>
    </row>
    <row r="34" spans="1:11" s="66" customFormat="1" ht="12" customHeight="1">
      <c r="A34" s="142"/>
      <c r="B34" s="91" t="s">
        <v>22</v>
      </c>
      <c r="C34" s="102">
        <v>23</v>
      </c>
      <c r="D34" s="98">
        <v>16</v>
      </c>
      <c r="E34" s="98">
        <v>3</v>
      </c>
      <c r="F34" s="40">
        <v>5</v>
      </c>
      <c r="G34" s="40">
        <v>1</v>
      </c>
      <c r="H34" s="40">
        <v>6</v>
      </c>
      <c r="I34" s="40">
        <v>1</v>
      </c>
      <c r="J34" s="40">
        <v>0</v>
      </c>
      <c r="K34" s="127"/>
    </row>
    <row r="35" spans="1:11" s="39" customFormat="1" ht="12" customHeight="1">
      <c r="A35" s="142"/>
      <c r="B35" s="87"/>
      <c r="C35" s="77">
        <v>100</v>
      </c>
      <c r="D35" s="97">
        <f>D34/$C$34*100</f>
        <v>69.565217391304344</v>
      </c>
      <c r="E35" s="97">
        <f>E34/$C$34*100</f>
        <v>13.043478260869565</v>
      </c>
      <c r="F35" s="97">
        <f t="shared" ref="F35:J35" si="12">F34/$C$34*100</f>
        <v>21.739130434782609</v>
      </c>
      <c r="G35" s="97">
        <f t="shared" si="12"/>
        <v>4.3478260869565215</v>
      </c>
      <c r="H35" s="97">
        <f t="shared" si="12"/>
        <v>26.086956521739129</v>
      </c>
      <c r="I35" s="97">
        <f t="shared" si="12"/>
        <v>4.3478260869565215</v>
      </c>
      <c r="J35" s="97">
        <f t="shared" si="12"/>
        <v>0</v>
      </c>
      <c r="K35" s="135"/>
    </row>
    <row r="36" spans="1:11" s="66" customFormat="1" ht="12" customHeight="1">
      <c r="A36" s="142"/>
      <c r="B36" s="88" t="s">
        <v>23</v>
      </c>
      <c r="C36" s="76">
        <v>12</v>
      </c>
      <c r="D36" s="96">
        <v>7</v>
      </c>
      <c r="E36" s="96">
        <v>3</v>
      </c>
      <c r="F36" s="41">
        <v>1</v>
      </c>
      <c r="G36" s="41">
        <v>2</v>
      </c>
      <c r="H36" s="41">
        <v>1</v>
      </c>
      <c r="I36" s="41">
        <v>2</v>
      </c>
      <c r="J36" s="41">
        <v>0</v>
      </c>
      <c r="K36" s="127"/>
    </row>
    <row r="37" spans="1:11" s="39" customFormat="1" ht="12" customHeight="1">
      <c r="A37" s="142"/>
      <c r="B37" s="87"/>
      <c r="C37" s="76">
        <v>100</v>
      </c>
      <c r="D37" s="97">
        <f>D36/$C$36*100</f>
        <v>58.333333333333336</v>
      </c>
      <c r="E37" s="97">
        <f>E36/$C$36*100</f>
        <v>25</v>
      </c>
      <c r="F37" s="97">
        <f t="shared" ref="F37:J37" si="13">F36/$C$36*100</f>
        <v>8.3333333333333321</v>
      </c>
      <c r="G37" s="97">
        <f t="shared" si="13"/>
        <v>16.666666666666664</v>
      </c>
      <c r="H37" s="97">
        <f t="shared" si="13"/>
        <v>8.3333333333333321</v>
      </c>
      <c r="I37" s="97">
        <f t="shared" si="13"/>
        <v>16.666666666666664</v>
      </c>
      <c r="J37" s="97">
        <f t="shared" si="13"/>
        <v>0</v>
      </c>
      <c r="K37" s="135"/>
    </row>
    <row r="38" spans="1:11" s="66" customFormat="1" ht="12" customHeight="1">
      <c r="A38" s="142"/>
      <c r="B38" s="88" t="s">
        <v>24</v>
      </c>
      <c r="C38" s="102">
        <v>16</v>
      </c>
      <c r="D38" s="98">
        <v>13</v>
      </c>
      <c r="E38" s="98">
        <v>5</v>
      </c>
      <c r="F38" s="40">
        <v>0</v>
      </c>
      <c r="G38" s="40">
        <v>3</v>
      </c>
      <c r="H38" s="40">
        <v>3</v>
      </c>
      <c r="I38" s="40">
        <v>0</v>
      </c>
      <c r="J38" s="40">
        <v>1</v>
      </c>
      <c r="K38" s="127"/>
    </row>
    <row r="39" spans="1:11" s="39" customFormat="1" ht="12" customHeight="1">
      <c r="A39" s="142"/>
      <c r="B39" s="87"/>
      <c r="C39" s="77">
        <v>100</v>
      </c>
      <c r="D39" s="97">
        <f>D38/$C$38*100</f>
        <v>81.25</v>
      </c>
      <c r="E39" s="97">
        <f>E38/$C$38*100</f>
        <v>31.25</v>
      </c>
      <c r="F39" s="97">
        <f t="shared" ref="F39:J39" si="14">F38/$C$38*100</f>
        <v>0</v>
      </c>
      <c r="G39" s="97">
        <f t="shared" si="14"/>
        <v>18.75</v>
      </c>
      <c r="H39" s="97">
        <f t="shared" si="14"/>
        <v>18.75</v>
      </c>
      <c r="I39" s="97">
        <f t="shared" si="14"/>
        <v>0</v>
      </c>
      <c r="J39" s="97">
        <f t="shared" si="14"/>
        <v>6.25</v>
      </c>
      <c r="K39" s="135"/>
    </row>
    <row r="40" spans="1:11" s="66" customFormat="1" ht="12" customHeight="1">
      <c r="A40" s="142"/>
      <c r="B40" s="88" t="s">
        <v>25</v>
      </c>
      <c r="C40" s="76">
        <v>7</v>
      </c>
      <c r="D40" s="96">
        <v>3</v>
      </c>
      <c r="E40" s="96">
        <v>2</v>
      </c>
      <c r="F40" s="41">
        <v>3</v>
      </c>
      <c r="G40" s="41">
        <v>0</v>
      </c>
      <c r="H40" s="41">
        <v>3</v>
      </c>
      <c r="I40" s="41">
        <v>0</v>
      </c>
      <c r="J40" s="41">
        <v>0</v>
      </c>
      <c r="K40" s="127"/>
    </row>
    <row r="41" spans="1:11" s="39" customFormat="1" ht="12" customHeight="1">
      <c r="A41" s="142"/>
      <c r="B41" s="87"/>
      <c r="C41" s="76">
        <v>100</v>
      </c>
      <c r="D41" s="97">
        <f>D40/$C$40*100</f>
        <v>42.857142857142854</v>
      </c>
      <c r="E41" s="97">
        <f>E40/$C$40*100</f>
        <v>28.571428571428569</v>
      </c>
      <c r="F41" s="97">
        <f t="shared" ref="F41:J41" si="15">F40/$C$40*100</f>
        <v>42.857142857142854</v>
      </c>
      <c r="G41" s="97">
        <f t="shared" si="15"/>
        <v>0</v>
      </c>
      <c r="H41" s="97">
        <f t="shared" si="15"/>
        <v>42.857142857142854</v>
      </c>
      <c r="I41" s="97">
        <f t="shared" si="15"/>
        <v>0</v>
      </c>
      <c r="J41" s="97">
        <f t="shared" si="15"/>
        <v>0</v>
      </c>
      <c r="K41" s="135"/>
    </row>
    <row r="42" spans="1:11" s="37" customFormat="1" ht="12" customHeight="1">
      <c r="A42" s="142"/>
      <c r="B42" s="91" t="s">
        <v>26</v>
      </c>
      <c r="C42" s="102">
        <v>16</v>
      </c>
      <c r="D42" s="98">
        <v>14</v>
      </c>
      <c r="E42" s="98">
        <v>8</v>
      </c>
      <c r="F42" s="40">
        <v>1</v>
      </c>
      <c r="G42" s="40">
        <v>0</v>
      </c>
      <c r="H42" s="40">
        <v>4</v>
      </c>
      <c r="I42" s="40">
        <v>0</v>
      </c>
      <c r="J42" s="40">
        <v>0</v>
      </c>
      <c r="K42" s="127"/>
    </row>
    <row r="43" spans="1:11" s="39" customFormat="1" ht="12" customHeight="1">
      <c r="A43" s="142"/>
      <c r="B43" s="87"/>
      <c r="C43" s="77">
        <v>100</v>
      </c>
      <c r="D43" s="97">
        <f>D42/$C$42*100</f>
        <v>87.5</v>
      </c>
      <c r="E43" s="97">
        <f>E42/$C$42*100</f>
        <v>50</v>
      </c>
      <c r="F43" s="97">
        <f t="shared" ref="F43:J43" si="16">F42/$C$42*100</f>
        <v>6.25</v>
      </c>
      <c r="G43" s="97">
        <f t="shared" si="16"/>
        <v>0</v>
      </c>
      <c r="H43" s="97">
        <f t="shared" si="16"/>
        <v>25</v>
      </c>
      <c r="I43" s="97">
        <f t="shared" si="16"/>
        <v>0</v>
      </c>
      <c r="J43" s="97">
        <f t="shared" si="16"/>
        <v>0</v>
      </c>
      <c r="K43" s="135"/>
    </row>
    <row r="44" spans="1:11" s="37" customFormat="1" ht="12" customHeight="1">
      <c r="A44" s="142"/>
      <c r="B44" s="88" t="s">
        <v>27</v>
      </c>
      <c r="C44" s="76">
        <v>13</v>
      </c>
      <c r="D44" s="96">
        <v>7</v>
      </c>
      <c r="E44" s="96">
        <v>2</v>
      </c>
      <c r="F44" s="41">
        <v>2</v>
      </c>
      <c r="G44" s="41">
        <v>1</v>
      </c>
      <c r="H44" s="41">
        <v>4</v>
      </c>
      <c r="I44" s="41">
        <v>0</v>
      </c>
      <c r="J44" s="41">
        <v>0</v>
      </c>
      <c r="K44" s="127"/>
    </row>
    <row r="45" spans="1:11" s="39" customFormat="1" ht="12" customHeight="1">
      <c r="A45" s="142"/>
      <c r="B45" s="87"/>
      <c r="C45" s="76">
        <v>100</v>
      </c>
      <c r="D45" s="97">
        <f>D44/$C$44*100</f>
        <v>53.846153846153847</v>
      </c>
      <c r="E45" s="97">
        <f>E44/$C$44*100</f>
        <v>15.384615384615385</v>
      </c>
      <c r="F45" s="97">
        <f t="shared" ref="F45:J45" si="17">F44/$C$44*100</f>
        <v>15.384615384615385</v>
      </c>
      <c r="G45" s="97">
        <f t="shared" si="17"/>
        <v>7.6923076923076925</v>
      </c>
      <c r="H45" s="97">
        <f t="shared" si="17"/>
        <v>30.76923076923077</v>
      </c>
      <c r="I45" s="97">
        <f t="shared" si="17"/>
        <v>0</v>
      </c>
      <c r="J45" s="97">
        <f t="shared" si="17"/>
        <v>0</v>
      </c>
      <c r="K45" s="135"/>
    </row>
    <row r="46" spans="1:11" s="37" customFormat="1" ht="12" customHeight="1">
      <c r="A46" s="142"/>
      <c r="B46" s="91" t="s">
        <v>28</v>
      </c>
      <c r="C46" s="102">
        <v>8</v>
      </c>
      <c r="D46" s="98">
        <v>4</v>
      </c>
      <c r="E46" s="98">
        <v>0</v>
      </c>
      <c r="F46" s="40">
        <v>2</v>
      </c>
      <c r="G46" s="40">
        <v>0</v>
      </c>
      <c r="H46" s="40">
        <v>3</v>
      </c>
      <c r="I46" s="40">
        <v>0</v>
      </c>
      <c r="J46" s="40">
        <v>0</v>
      </c>
      <c r="K46" s="127"/>
    </row>
    <row r="47" spans="1:11" s="39" customFormat="1" ht="12" customHeight="1">
      <c r="A47" s="142"/>
      <c r="B47" s="87"/>
      <c r="C47" s="77">
        <v>100</v>
      </c>
      <c r="D47" s="97">
        <f>D46/$C$46*100</f>
        <v>50</v>
      </c>
      <c r="E47" s="97">
        <f>E46/$C$46*100</f>
        <v>0</v>
      </c>
      <c r="F47" s="97">
        <f t="shared" ref="F47:J47" si="18">F46/$C$46*100</f>
        <v>25</v>
      </c>
      <c r="G47" s="97">
        <f t="shared" si="18"/>
        <v>0</v>
      </c>
      <c r="H47" s="97">
        <f t="shared" si="18"/>
        <v>37.5</v>
      </c>
      <c r="I47" s="97">
        <f t="shared" si="18"/>
        <v>0</v>
      </c>
      <c r="J47" s="97">
        <f t="shared" si="18"/>
        <v>0</v>
      </c>
      <c r="K47" s="135"/>
    </row>
    <row r="48" spans="1:11" s="66" customFormat="1" ht="12" customHeight="1">
      <c r="A48" s="142"/>
      <c r="B48" s="88" t="s">
        <v>29</v>
      </c>
      <c r="C48" s="76">
        <v>17</v>
      </c>
      <c r="D48" s="96">
        <v>11</v>
      </c>
      <c r="E48" s="96">
        <v>6</v>
      </c>
      <c r="F48" s="41">
        <v>4</v>
      </c>
      <c r="G48" s="41">
        <v>4</v>
      </c>
      <c r="H48" s="41">
        <v>2</v>
      </c>
      <c r="I48" s="41">
        <v>0</v>
      </c>
      <c r="J48" s="41">
        <v>0</v>
      </c>
      <c r="K48" s="127"/>
    </row>
    <row r="49" spans="1:11" s="39" customFormat="1" ht="12" customHeight="1">
      <c r="A49" s="142"/>
      <c r="B49" s="87"/>
      <c r="C49" s="76">
        <v>100</v>
      </c>
      <c r="D49" s="97">
        <f>D48/$C$48*100</f>
        <v>64.705882352941174</v>
      </c>
      <c r="E49" s="97">
        <f>E48/$C$48*100</f>
        <v>35.294117647058826</v>
      </c>
      <c r="F49" s="97">
        <f t="shared" ref="F49:J49" si="19">F48/$C$48*100</f>
        <v>23.52941176470588</v>
      </c>
      <c r="G49" s="97">
        <f t="shared" si="19"/>
        <v>23.52941176470588</v>
      </c>
      <c r="H49" s="97">
        <f t="shared" si="19"/>
        <v>11.76470588235294</v>
      </c>
      <c r="I49" s="97">
        <f t="shared" si="19"/>
        <v>0</v>
      </c>
      <c r="J49" s="97">
        <f t="shared" si="19"/>
        <v>0</v>
      </c>
      <c r="K49" s="135"/>
    </row>
    <row r="50" spans="1:11" s="66" customFormat="1" ht="12" customHeight="1">
      <c r="A50" s="142"/>
      <c r="B50" s="88" t="s">
        <v>30</v>
      </c>
      <c r="C50" s="102">
        <v>11</v>
      </c>
      <c r="D50" s="98">
        <v>8</v>
      </c>
      <c r="E50" s="98">
        <v>1</v>
      </c>
      <c r="F50" s="40">
        <v>3</v>
      </c>
      <c r="G50" s="40">
        <v>1</v>
      </c>
      <c r="H50" s="40">
        <v>1</v>
      </c>
      <c r="I50" s="40">
        <v>0</v>
      </c>
      <c r="J50" s="40">
        <v>0</v>
      </c>
      <c r="K50" s="127"/>
    </row>
    <row r="51" spans="1:11" s="39" customFormat="1" ht="12" customHeight="1">
      <c r="A51" s="142"/>
      <c r="B51" s="87"/>
      <c r="C51" s="77">
        <v>100</v>
      </c>
      <c r="D51" s="97">
        <f>D50/$C$50*100</f>
        <v>72.727272727272734</v>
      </c>
      <c r="E51" s="97">
        <f>E50/$C$50*100</f>
        <v>9.0909090909090917</v>
      </c>
      <c r="F51" s="97">
        <f t="shared" ref="F51:J51" si="20">F50/$C$50*100</f>
        <v>27.27272727272727</v>
      </c>
      <c r="G51" s="97">
        <f t="shared" si="20"/>
        <v>9.0909090909090917</v>
      </c>
      <c r="H51" s="97">
        <f t="shared" si="20"/>
        <v>9.0909090909090917</v>
      </c>
      <c r="I51" s="97">
        <f t="shared" si="20"/>
        <v>0</v>
      </c>
      <c r="J51" s="97">
        <f t="shared" si="20"/>
        <v>0</v>
      </c>
      <c r="K51" s="135"/>
    </row>
    <row r="52" spans="1:11" s="66" customFormat="1" ht="12" customHeight="1">
      <c r="A52" s="142"/>
      <c r="B52" s="88" t="s">
        <v>12</v>
      </c>
      <c r="C52" s="76">
        <v>1</v>
      </c>
      <c r="D52" s="96">
        <v>1</v>
      </c>
      <c r="E52" s="96">
        <v>0</v>
      </c>
      <c r="F52" s="41">
        <v>0</v>
      </c>
      <c r="G52" s="41">
        <v>0</v>
      </c>
      <c r="H52" s="41">
        <v>0</v>
      </c>
      <c r="I52" s="41">
        <v>0</v>
      </c>
      <c r="J52" s="41">
        <v>0</v>
      </c>
      <c r="K52" s="127"/>
    </row>
    <row r="53" spans="1:11" s="39" customFormat="1" ht="12" customHeight="1">
      <c r="A53" s="142"/>
      <c r="B53" s="89"/>
      <c r="C53" s="76">
        <v>100</v>
      </c>
      <c r="D53" s="115">
        <f>D52/$C$52*100</f>
        <v>100</v>
      </c>
      <c r="E53" s="115">
        <f>E52/$C$52*100</f>
        <v>0</v>
      </c>
      <c r="F53" s="115">
        <f t="shared" ref="F53:J53" si="21">F52/$C$52*100</f>
        <v>0</v>
      </c>
      <c r="G53" s="115">
        <f t="shared" si="21"/>
        <v>0</v>
      </c>
      <c r="H53" s="115">
        <f t="shared" si="21"/>
        <v>0</v>
      </c>
      <c r="I53" s="115">
        <f t="shared" si="21"/>
        <v>0</v>
      </c>
      <c r="J53" s="115">
        <f t="shared" si="21"/>
        <v>0</v>
      </c>
      <c r="K53" s="135"/>
    </row>
    <row r="54" spans="1:11" s="39" customFormat="1" ht="12" customHeight="1">
      <c r="A54" s="141" t="s">
        <v>42</v>
      </c>
      <c r="B54" s="119" t="s">
        <v>53</v>
      </c>
      <c r="C54" s="101">
        <v>51</v>
      </c>
      <c r="D54" s="85">
        <v>41</v>
      </c>
      <c r="E54" s="85">
        <v>14</v>
      </c>
      <c r="F54" s="36">
        <v>4</v>
      </c>
      <c r="G54" s="36">
        <v>4</v>
      </c>
      <c r="H54" s="36">
        <v>5</v>
      </c>
      <c r="I54" s="36">
        <v>0</v>
      </c>
      <c r="J54" s="36">
        <v>0</v>
      </c>
      <c r="K54" s="127"/>
    </row>
    <row r="55" spans="1:11" s="39" customFormat="1" ht="12" customHeight="1">
      <c r="A55" s="142"/>
      <c r="B55" s="92"/>
      <c r="C55" s="77">
        <v>100</v>
      </c>
      <c r="D55" s="97">
        <f>D54/$C$54*100</f>
        <v>80.392156862745097</v>
      </c>
      <c r="E55" s="97">
        <f>E54/$C$54*100</f>
        <v>27.450980392156865</v>
      </c>
      <c r="F55" s="97">
        <f t="shared" ref="F55:J55" si="22">F54/$C$54*100</f>
        <v>7.8431372549019605</v>
      </c>
      <c r="G55" s="97">
        <f t="shared" si="22"/>
        <v>7.8431372549019605</v>
      </c>
      <c r="H55" s="97">
        <f t="shared" si="22"/>
        <v>9.8039215686274517</v>
      </c>
      <c r="I55" s="97">
        <f t="shared" si="22"/>
        <v>0</v>
      </c>
      <c r="J55" s="97">
        <f t="shared" si="22"/>
        <v>0</v>
      </c>
      <c r="K55" s="135"/>
    </row>
    <row r="56" spans="1:11" s="39" customFormat="1" ht="12" customHeight="1">
      <c r="A56" s="142"/>
      <c r="B56" s="93" t="s">
        <v>43</v>
      </c>
      <c r="C56" s="76">
        <v>5</v>
      </c>
      <c r="D56" s="96">
        <v>1</v>
      </c>
      <c r="E56" s="96">
        <v>1</v>
      </c>
      <c r="F56" s="41">
        <v>2</v>
      </c>
      <c r="G56" s="41">
        <v>0</v>
      </c>
      <c r="H56" s="41">
        <v>1</v>
      </c>
      <c r="I56" s="41">
        <v>1</v>
      </c>
      <c r="J56" s="41">
        <v>0</v>
      </c>
      <c r="K56" s="127"/>
    </row>
    <row r="57" spans="1:11" s="39" customFormat="1" ht="12" customHeight="1">
      <c r="A57" s="142"/>
      <c r="B57" s="92"/>
      <c r="C57" s="76">
        <v>100</v>
      </c>
      <c r="D57" s="97">
        <f>D56/$C$56*100</f>
        <v>20</v>
      </c>
      <c r="E57" s="97">
        <f>E56/$C$56*100</f>
        <v>20</v>
      </c>
      <c r="F57" s="97">
        <f t="shared" ref="F57:J57" si="23">F56/$C$56*100</f>
        <v>40</v>
      </c>
      <c r="G57" s="97">
        <f t="shared" si="23"/>
        <v>0</v>
      </c>
      <c r="H57" s="97">
        <f t="shared" si="23"/>
        <v>20</v>
      </c>
      <c r="I57" s="97">
        <f t="shared" si="23"/>
        <v>20</v>
      </c>
      <c r="J57" s="97">
        <f t="shared" si="23"/>
        <v>0</v>
      </c>
      <c r="K57" s="135"/>
    </row>
    <row r="58" spans="1:11" s="39" customFormat="1" ht="12" customHeight="1">
      <c r="A58" s="142"/>
      <c r="B58" s="93" t="s">
        <v>44</v>
      </c>
      <c r="C58" s="102">
        <v>6</v>
      </c>
      <c r="D58" s="98">
        <v>5</v>
      </c>
      <c r="E58" s="98">
        <v>2</v>
      </c>
      <c r="F58" s="40">
        <v>1</v>
      </c>
      <c r="G58" s="40">
        <v>1</v>
      </c>
      <c r="H58" s="40">
        <v>2</v>
      </c>
      <c r="I58" s="40">
        <v>1</v>
      </c>
      <c r="J58" s="40">
        <v>0</v>
      </c>
      <c r="K58" s="127"/>
    </row>
    <row r="59" spans="1:11" s="39" customFormat="1" ht="12" customHeight="1">
      <c r="A59" s="142"/>
      <c r="B59" s="92"/>
      <c r="C59" s="77">
        <v>100</v>
      </c>
      <c r="D59" s="97">
        <f>D58/$C$58*100</f>
        <v>83.333333333333343</v>
      </c>
      <c r="E59" s="97">
        <f>E58/$C$58*100</f>
        <v>33.333333333333329</v>
      </c>
      <c r="F59" s="97">
        <f t="shared" ref="F59:J59" si="24">F58/$C$58*100</f>
        <v>16.666666666666664</v>
      </c>
      <c r="G59" s="97">
        <f t="shared" si="24"/>
        <v>16.666666666666664</v>
      </c>
      <c r="H59" s="97">
        <f t="shared" si="24"/>
        <v>33.333333333333329</v>
      </c>
      <c r="I59" s="97">
        <f t="shared" si="24"/>
        <v>16.666666666666664</v>
      </c>
      <c r="J59" s="97">
        <f t="shared" si="24"/>
        <v>0</v>
      </c>
      <c r="K59" s="135"/>
    </row>
    <row r="60" spans="1:11" s="39" customFormat="1" ht="12" customHeight="1">
      <c r="A60" s="142"/>
      <c r="B60" s="93" t="s">
        <v>45</v>
      </c>
      <c r="C60" s="76">
        <v>19</v>
      </c>
      <c r="D60" s="96">
        <v>16</v>
      </c>
      <c r="E60" s="96">
        <v>6</v>
      </c>
      <c r="F60" s="41">
        <v>3</v>
      </c>
      <c r="G60" s="41">
        <v>2</v>
      </c>
      <c r="H60" s="41">
        <v>6</v>
      </c>
      <c r="I60" s="41">
        <v>0</v>
      </c>
      <c r="J60" s="41">
        <v>0</v>
      </c>
      <c r="K60" s="127"/>
    </row>
    <row r="61" spans="1:11" s="39" customFormat="1" ht="12" customHeight="1">
      <c r="A61" s="142"/>
      <c r="B61" s="92"/>
      <c r="C61" s="77">
        <v>100</v>
      </c>
      <c r="D61" s="97">
        <f>D60/$C$60*100</f>
        <v>84.210526315789465</v>
      </c>
      <c r="E61" s="97">
        <f>E60/$C$60*100</f>
        <v>31.578947368421051</v>
      </c>
      <c r="F61" s="97">
        <f t="shared" ref="F61:J61" si="25">F60/$C$60*100</f>
        <v>15.789473684210526</v>
      </c>
      <c r="G61" s="97">
        <f t="shared" si="25"/>
        <v>10.526315789473683</v>
      </c>
      <c r="H61" s="97">
        <f t="shared" si="25"/>
        <v>31.578947368421051</v>
      </c>
      <c r="I61" s="97">
        <f t="shared" si="25"/>
        <v>0</v>
      </c>
      <c r="J61" s="97">
        <f t="shared" si="25"/>
        <v>0</v>
      </c>
      <c r="K61" s="135"/>
    </row>
    <row r="62" spans="1:11" s="39" customFormat="1" ht="12" customHeight="1">
      <c r="A62" s="142"/>
      <c r="B62" s="93" t="s">
        <v>46</v>
      </c>
      <c r="C62" s="102">
        <v>24</v>
      </c>
      <c r="D62" s="98">
        <v>15</v>
      </c>
      <c r="E62" s="98">
        <v>5</v>
      </c>
      <c r="F62" s="40">
        <v>4</v>
      </c>
      <c r="G62" s="40">
        <v>3</v>
      </c>
      <c r="H62" s="40">
        <v>8</v>
      </c>
      <c r="I62" s="40">
        <v>0</v>
      </c>
      <c r="J62" s="40">
        <v>0</v>
      </c>
      <c r="K62" s="127"/>
    </row>
    <row r="63" spans="1:11" s="39" customFormat="1" ht="12" customHeight="1">
      <c r="A63" s="142"/>
      <c r="B63" s="92"/>
      <c r="C63" s="77">
        <v>100</v>
      </c>
      <c r="D63" s="97">
        <f>D62/$C$62*100</f>
        <v>62.5</v>
      </c>
      <c r="E63" s="97">
        <f>E62/$C$62*100</f>
        <v>20.833333333333336</v>
      </c>
      <c r="F63" s="97">
        <f t="shared" ref="F63:J63" si="26">F62/$C$62*100</f>
        <v>16.666666666666664</v>
      </c>
      <c r="G63" s="97">
        <f t="shared" si="26"/>
        <v>12.5</v>
      </c>
      <c r="H63" s="97">
        <f t="shared" si="26"/>
        <v>33.333333333333329</v>
      </c>
      <c r="I63" s="97">
        <f t="shared" si="26"/>
        <v>0</v>
      </c>
      <c r="J63" s="97">
        <f t="shared" si="26"/>
        <v>0</v>
      </c>
      <c r="K63" s="135"/>
    </row>
    <row r="64" spans="1:11" s="39" customFormat="1" ht="12" customHeight="1">
      <c r="A64" s="142"/>
      <c r="B64" s="95" t="s">
        <v>47</v>
      </c>
      <c r="C64" s="76">
        <v>1</v>
      </c>
      <c r="D64" s="96">
        <v>0</v>
      </c>
      <c r="E64" s="96">
        <v>0</v>
      </c>
      <c r="F64" s="41">
        <v>0</v>
      </c>
      <c r="G64" s="41">
        <v>1</v>
      </c>
      <c r="H64" s="41">
        <v>0</v>
      </c>
      <c r="I64" s="41">
        <v>0</v>
      </c>
      <c r="J64" s="41">
        <v>0</v>
      </c>
      <c r="K64" s="127"/>
    </row>
    <row r="65" spans="1:11" s="39" customFormat="1" ht="12" customHeight="1">
      <c r="A65" s="142"/>
      <c r="B65" s="92"/>
      <c r="C65" s="76">
        <v>100</v>
      </c>
      <c r="D65" s="97">
        <f>D64/$C$64*100</f>
        <v>0</v>
      </c>
      <c r="E65" s="97">
        <f>E64/$C$64*100</f>
        <v>0</v>
      </c>
      <c r="F65" s="97">
        <f t="shared" ref="F65:J65" si="27">F64/$C$64*100</f>
        <v>0</v>
      </c>
      <c r="G65" s="97">
        <f t="shared" si="27"/>
        <v>100</v>
      </c>
      <c r="H65" s="97">
        <f t="shared" si="27"/>
        <v>0</v>
      </c>
      <c r="I65" s="97">
        <f t="shared" si="27"/>
        <v>0</v>
      </c>
      <c r="J65" s="97">
        <f t="shared" si="27"/>
        <v>0</v>
      </c>
      <c r="K65" s="135"/>
    </row>
    <row r="66" spans="1:11" s="39" customFormat="1" ht="12" customHeight="1">
      <c r="A66" s="142"/>
      <c r="B66" s="93" t="s">
        <v>48</v>
      </c>
      <c r="C66" s="102">
        <v>28</v>
      </c>
      <c r="D66" s="98">
        <v>14</v>
      </c>
      <c r="E66" s="98">
        <v>6</v>
      </c>
      <c r="F66" s="40">
        <v>9</v>
      </c>
      <c r="G66" s="40">
        <v>1</v>
      </c>
      <c r="H66" s="40">
        <v>6</v>
      </c>
      <c r="I66" s="40">
        <v>1</v>
      </c>
      <c r="J66" s="40">
        <v>1</v>
      </c>
      <c r="K66" s="127"/>
    </row>
    <row r="67" spans="1:11" s="39" customFormat="1" ht="12" customHeight="1">
      <c r="A67" s="142"/>
      <c r="B67" s="92"/>
      <c r="C67" s="77">
        <v>100</v>
      </c>
      <c r="D67" s="97">
        <f>D66/$C$66*100</f>
        <v>50</v>
      </c>
      <c r="E67" s="97">
        <f>E66/$C$66*100</f>
        <v>21.428571428571427</v>
      </c>
      <c r="F67" s="97">
        <f t="shared" ref="F67:J67" si="28">F66/$C$66*100</f>
        <v>32.142857142857146</v>
      </c>
      <c r="G67" s="97">
        <f t="shared" si="28"/>
        <v>3.5714285714285712</v>
      </c>
      <c r="H67" s="97">
        <f t="shared" si="28"/>
        <v>21.428571428571427</v>
      </c>
      <c r="I67" s="97">
        <f t="shared" si="28"/>
        <v>3.5714285714285712</v>
      </c>
      <c r="J67" s="97">
        <f t="shared" si="28"/>
        <v>3.5714285714285712</v>
      </c>
      <c r="K67" s="135"/>
    </row>
    <row r="68" spans="1:11" s="39" customFormat="1" ht="12" customHeight="1">
      <c r="A68" s="142"/>
      <c r="B68" s="93" t="s">
        <v>49</v>
      </c>
      <c r="C68" s="102">
        <v>3</v>
      </c>
      <c r="D68" s="98">
        <v>0</v>
      </c>
      <c r="E68" s="98">
        <v>0</v>
      </c>
      <c r="F68" s="40">
        <v>1</v>
      </c>
      <c r="G68" s="40">
        <v>1</v>
      </c>
      <c r="H68" s="40">
        <v>1</v>
      </c>
      <c r="I68" s="40">
        <v>0</v>
      </c>
      <c r="J68" s="40">
        <v>0</v>
      </c>
      <c r="K68" s="127"/>
    </row>
    <row r="69" spans="1:11" s="39" customFormat="1" ht="12" customHeight="1">
      <c r="A69" s="142"/>
      <c r="B69" s="92"/>
      <c r="C69" s="77">
        <v>100</v>
      </c>
      <c r="D69" s="97">
        <f>D68/$C$68*100</f>
        <v>0</v>
      </c>
      <c r="E69" s="97">
        <f>E68/$C$68*100</f>
        <v>0</v>
      </c>
      <c r="F69" s="97">
        <f t="shared" ref="F69:J69" si="29">F68/$C$68*100</f>
        <v>33.333333333333329</v>
      </c>
      <c r="G69" s="97">
        <f t="shared" si="29"/>
        <v>33.333333333333329</v>
      </c>
      <c r="H69" s="97">
        <f t="shared" si="29"/>
        <v>33.333333333333329</v>
      </c>
      <c r="I69" s="97">
        <f t="shared" si="29"/>
        <v>0</v>
      </c>
      <c r="J69" s="97">
        <f t="shared" si="29"/>
        <v>0</v>
      </c>
      <c r="K69" s="135"/>
    </row>
    <row r="70" spans="1:11" s="66" customFormat="1" ht="12" customHeight="1">
      <c r="A70" s="142"/>
      <c r="B70" s="93" t="s">
        <v>50</v>
      </c>
      <c r="C70" s="76">
        <v>1</v>
      </c>
      <c r="D70" s="96">
        <v>1</v>
      </c>
      <c r="E70" s="96">
        <v>0</v>
      </c>
      <c r="F70" s="41">
        <v>0</v>
      </c>
      <c r="G70" s="41">
        <v>0</v>
      </c>
      <c r="H70" s="41">
        <v>0</v>
      </c>
      <c r="I70" s="41">
        <v>0</v>
      </c>
      <c r="J70" s="41">
        <v>0</v>
      </c>
      <c r="K70" s="127"/>
    </row>
    <row r="71" spans="1:11" s="39" customFormat="1" ht="12" customHeight="1">
      <c r="A71" s="143"/>
      <c r="B71" s="94"/>
      <c r="C71" s="75">
        <v>100</v>
      </c>
      <c r="D71" s="109">
        <f>D70/$C$70*100</f>
        <v>100</v>
      </c>
      <c r="E71" s="109">
        <f>E70/$C$70*100</f>
        <v>0</v>
      </c>
      <c r="F71" s="109">
        <f t="shared" ref="F71:J71" si="30">F70/$C$70*100</f>
        <v>0</v>
      </c>
      <c r="G71" s="109">
        <f t="shared" si="30"/>
        <v>0</v>
      </c>
      <c r="H71" s="109">
        <f t="shared" si="30"/>
        <v>0</v>
      </c>
      <c r="I71" s="109">
        <f t="shared" si="30"/>
        <v>0</v>
      </c>
      <c r="J71" s="109">
        <f t="shared" si="30"/>
        <v>0</v>
      </c>
      <c r="K71" s="135"/>
    </row>
    <row r="72" spans="1:11" ht="11.25" customHeight="1">
      <c r="A72" s="144" t="s">
        <v>154</v>
      </c>
      <c r="B72" s="103" t="s">
        <v>58</v>
      </c>
      <c r="C72" s="101">
        <v>63</v>
      </c>
      <c r="D72" s="104">
        <v>40</v>
      </c>
      <c r="E72" s="104">
        <v>15</v>
      </c>
      <c r="F72" s="105">
        <v>18</v>
      </c>
      <c r="G72" s="105">
        <v>6</v>
      </c>
      <c r="H72" s="105">
        <v>10</v>
      </c>
      <c r="I72" s="105">
        <v>2</v>
      </c>
      <c r="J72" s="105">
        <v>1</v>
      </c>
      <c r="K72" s="127"/>
    </row>
    <row r="73" spans="1:11" ht="11.25">
      <c r="A73" s="145"/>
      <c r="B73" s="89"/>
      <c r="C73" s="76">
        <v>100</v>
      </c>
      <c r="D73" s="97">
        <f>D72/$C$72*100</f>
        <v>63.492063492063487</v>
      </c>
      <c r="E73" s="97">
        <f t="shared" ref="E73:J73" si="31">E72/$C$72*100</f>
        <v>23.809523809523807</v>
      </c>
      <c r="F73" s="97">
        <f t="shared" si="31"/>
        <v>28.571428571428569</v>
      </c>
      <c r="G73" s="97">
        <f t="shared" si="31"/>
        <v>9.5238095238095237</v>
      </c>
      <c r="H73" s="97">
        <f t="shared" si="31"/>
        <v>15.873015873015872</v>
      </c>
      <c r="I73" s="97">
        <f t="shared" si="31"/>
        <v>3.1746031746031744</v>
      </c>
      <c r="J73" s="97">
        <f t="shared" si="31"/>
        <v>1.5873015873015872</v>
      </c>
      <c r="K73" s="135"/>
    </row>
    <row r="74" spans="1:11" ht="11.25">
      <c r="A74" s="145"/>
      <c r="B74" s="110" t="s">
        <v>59</v>
      </c>
      <c r="C74" s="102">
        <v>73</v>
      </c>
      <c r="D74" s="106">
        <v>44</v>
      </c>
      <c r="E74" s="106">
        <v>13</v>
      </c>
      <c r="F74" s="107">
        <v>14</v>
      </c>
      <c r="G74" s="107">
        <v>10</v>
      </c>
      <c r="H74" s="107">
        <v>16</v>
      </c>
      <c r="I74" s="107">
        <v>2</v>
      </c>
      <c r="J74" s="107">
        <v>0</v>
      </c>
      <c r="K74" s="127"/>
    </row>
    <row r="75" spans="1:11" ht="11.25">
      <c r="A75" s="145"/>
      <c r="B75" s="92"/>
      <c r="C75" s="77">
        <v>100</v>
      </c>
      <c r="D75" s="97">
        <f>D74/$C$74*100</f>
        <v>60.273972602739725</v>
      </c>
      <c r="E75" s="97">
        <f t="shared" ref="E75:J75" si="32">E74/$C$74*100</f>
        <v>17.80821917808219</v>
      </c>
      <c r="F75" s="97">
        <f t="shared" si="32"/>
        <v>19.17808219178082</v>
      </c>
      <c r="G75" s="97">
        <f t="shared" si="32"/>
        <v>13.698630136986301</v>
      </c>
      <c r="H75" s="97">
        <f t="shared" si="32"/>
        <v>21.917808219178081</v>
      </c>
      <c r="I75" s="97">
        <f t="shared" si="32"/>
        <v>2.7397260273972601</v>
      </c>
      <c r="J75" s="97">
        <f t="shared" si="32"/>
        <v>0</v>
      </c>
      <c r="K75" s="135"/>
    </row>
    <row r="76" spans="1:11" ht="11.25">
      <c r="A76" s="145"/>
      <c r="B76" s="110" t="s">
        <v>60</v>
      </c>
      <c r="C76" s="76">
        <v>21</v>
      </c>
      <c r="D76" s="106">
        <v>13</v>
      </c>
      <c r="E76" s="106">
        <v>5</v>
      </c>
      <c r="F76" s="107">
        <v>3</v>
      </c>
      <c r="G76" s="107">
        <v>2</v>
      </c>
      <c r="H76" s="107">
        <v>6</v>
      </c>
      <c r="I76" s="107">
        <v>1</v>
      </c>
      <c r="J76" s="107">
        <v>0</v>
      </c>
      <c r="K76" s="127"/>
    </row>
    <row r="77" spans="1:11" ht="11.25">
      <c r="A77" s="145"/>
      <c r="B77" s="92"/>
      <c r="C77" s="77">
        <v>100</v>
      </c>
      <c r="D77" s="97">
        <f>D76/$C$76*100</f>
        <v>61.904761904761905</v>
      </c>
      <c r="E77" s="97">
        <f t="shared" ref="E77:J77" si="33">E76/$C$76*100</f>
        <v>23.809523809523807</v>
      </c>
      <c r="F77" s="97">
        <f t="shared" si="33"/>
        <v>14.285714285714285</v>
      </c>
      <c r="G77" s="97">
        <f t="shared" si="33"/>
        <v>9.5238095238095237</v>
      </c>
      <c r="H77" s="97">
        <f t="shared" si="33"/>
        <v>28.571428571428569</v>
      </c>
      <c r="I77" s="97">
        <f t="shared" si="33"/>
        <v>4.7619047619047619</v>
      </c>
      <c r="J77" s="97">
        <f t="shared" si="33"/>
        <v>0</v>
      </c>
      <c r="K77" s="135"/>
    </row>
    <row r="78" spans="1:11" ht="11.25">
      <c r="A78" s="145"/>
      <c r="B78" s="110" t="s">
        <v>61</v>
      </c>
      <c r="C78" s="102">
        <v>41</v>
      </c>
      <c r="D78" s="106">
        <v>26</v>
      </c>
      <c r="E78" s="106">
        <v>9</v>
      </c>
      <c r="F78" s="107">
        <v>5</v>
      </c>
      <c r="G78" s="107">
        <v>7</v>
      </c>
      <c r="H78" s="107">
        <v>11</v>
      </c>
      <c r="I78" s="107">
        <v>2</v>
      </c>
      <c r="J78" s="107">
        <v>0</v>
      </c>
      <c r="K78" s="127"/>
    </row>
    <row r="79" spans="1:11" ht="11.25">
      <c r="A79" s="145"/>
      <c r="B79" s="92"/>
      <c r="C79" s="77">
        <v>100</v>
      </c>
      <c r="D79" s="97">
        <f>D78/$C$78*100</f>
        <v>63.414634146341463</v>
      </c>
      <c r="E79" s="97">
        <f t="shared" ref="E79:J79" si="34">E78/$C$78*100</f>
        <v>21.951219512195124</v>
      </c>
      <c r="F79" s="97">
        <f t="shared" si="34"/>
        <v>12.195121951219512</v>
      </c>
      <c r="G79" s="97">
        <f t="shared" si="34"/>
        <v>17.073170731707318</v>
      </c>
      <c r="H79" s="97">
        <f t="shared" si="34"/>
        <v>26.829268292682929</v>
      </c>
      <c r="I79" s="97">
        <f t="shared" si="34"/>
        <v>4.8780487804878048</v>
      </c>
      <c r="J79" s="97">
        <f t="shared" si="34"/>
        <v>0</v>
      </c>
      <c r="K79" s="135"/>
    </row>
    <row r="80" spans="1:11" ht="11.25">
      <c r="A80" s="145"/>
      <c r="B80" s="110" t="s">
        <v>62</v>
      </c>
      <c r="C80" s="76">
        <v>18</v>
      </c>
      <c r="D80" s="106">
        <v>13</v>
      </c>
      <c r="E80" s="106">
        <v>4</v>
      </c>
      <c r="F80" s="107">
        <v>2</v>
      </c>
      <c r="G80" s="107">
        <v>2</v>
      </c>
      <c r="H80" s="107">
        <v>5</v>
      </c>
      <c r="I80" s="107">
        <v>1</v>
      </c>
      <c r="J80" s="107">
        <v>0</v>
      </c>
      <c r="K80" s="127"/>
    </row>
    <row r="81" spans="1:11" ht="11.25">
      <c r="A81" s="145"/>
      <c r="B81" s="92"/>
      <c r="C81" s="77">
        <v>100</v>
      </c>
      <c r="D81" s="97">
        <f>D80/$C$80*100</f>
        <v>72.222222222222214</v>
      </c>
      <c r="E81" s="97">
        <f t="shared" ref="E81:J81" si="35">E80/$C$80*100</f>
        <v>22.222222222222221</v>
      </c>
      <c r="F81" s="97">
        <f t="shared" si="35"/>
        <v>11.111111111111111</v>
      </c>
      <c r="G81" s="97">
        <f t="shared" si="35"/>
        <v>11.111111111111111</v>
      </c>
      <c r="H81" s="97">
        <f t="shared" si="35"/>
        <v>27.777777777777779</v>
      </c>
      <c r="I81" s="97">
        <f t="shared" si="35"/>
        <v>5.5555555555555554</v>
      </c>
      <c r="J81" s="97">
        <f t="shared" si="35"/>
        <v>0</v>
      </c>
      <c r="K81" s="135"/>
    </row>
    <row r="82" spans="1:11" ht="11.25">
      <c r="A82" s="145"/>
      <c r="B82" s="110" t="s">
        <v>63</v>
      </c>
      <c r="C82" s="102">
        <v>90</v>
      </c>
      <c r="D82" s="106">
        <v>62</v>
      </c>
      <c r="E82" s="106">
        <v>25</v>
      </c>
      <c r="F82" s="107">
        <v>19</v>
      </c>
      <c r="G82" s="107">
        <v>3</v>
      </c>
      <c r="H82" s="107">
        <v>21</v>
      </c>
      <c r="I82" s="107">
        <v>0</v>
      </c>
      <c r="J82" s="107">
        <v>1</v>
      </c>
      <c r="K82" s="127"/>
    </row>
    <row r="83" spans="1:11" ht="11.25">
      <c r="A83" s="145"/>
      <c r="B83" s="92"/>
      <c r="C83" s="77">
        <v>100</v>
      </c>
      <c r="D83" s="97">
        <f>D82/$C$82*100</f>
        <v>68.888888888888886</v>
      </c>
      <c r="E83" s="97">
        <f t="shared" ref="E83:J83" si="36">E82/$C$82*100</f>
        <v>27.777777777777779</v>
      </c>
      <c r="F83" s="97">
        <f t="shared" si="36"/>
        <v>21.111111111111111</v>
      </c>
      <c r="G83" s="97">
        <f t="shared" si="36"/>
        <v>3.3333333333333335</v>
      </c>
      <c r="H83" s="97">
        <f t="shared" si="36"/>
        <v>23.333333333333332</v>
      </c>
      <c r="I83" s="97">
        <f t="shared" si="36"/>
        <v>0</v>
      </c>
      <c r="J83" s="97">
        <f t="shared" si="36"/>
        <v>1.1111111111111112</v>
      </c>
      <c r="K83" s="135"/>
    </row>
    <row r="84" spans="1:11" ht="11.25">
      <c r="A84" s="145"/>
      <c r="B84" s="110" t="s">
        <v>64</v>
      </c>
      <c r="C84" s="76">
        <v>24</v>
      </c>
      <c r="D84" s="106">
        <v>15</v>
      </c>
      <c r="E84" s="106">
        <v>5</v>
      </c>
      <c r="F84" s="107">
        <v>6</v>
      </c>
      <c r="G84" s="107">
        <v>3</v>
      </c>
      <c r="H84" s="107">
        <v>3</v>
      </c>
      <c r="I84" s="107">
        <v>0</v>
      </c>
      <c r="J84" s="107">
        <v>0</v>
      </c>
      <c r="K84" s="127"/>
    </row>
    <row r="85" spans="1:11" ht="11.25">
      <c r="A85" s="145"/>
      <c r="B85" s="92"/>
      <c r="C85" s="77">
        <v>100</v>
      </c>
      <c r="D85" s="97">
        <f>D84/$C$84*100</f>
        <v>62.5</v>
      </c>
      <c r="E85" s="97">
        <f t="shared" ref="E85:J85" si="37">E84/$C$84*100</f>
        <v>20.833333333333336</v>
      </c>
      <c r="F85" s="97">
        <f t="shared" si="37"/>
        <v>25</v>
      </c>
      <c r="G85" s="97">
        <f t="shared" si="37"/>
        <v>12.5</v>
      </c>
      <c r="H85" s="97">
        <f t="shared" si="37"/>
        <v>12.5</v>
      </c>
      <c r="I85" s="97">
        <f t="shared" si="37"/>
        <v>0</v>
      </c>
      <c r="J85" s="97">
        <f t="shared" si="37"/>
        <v>0</v>
      </c>
      <c r="K85" s="135"/>
    </row>
    <row r="86" spans="1:11" ht="11.25">
      <c r="A86" s="145"/>
      <c r="B86" s="108" t="s">
        <v>65</v>
      </c>
      <c r="C86" s="76">
        <v>59</v>
      </c>
      <c r="D86" s="106">
        <v>37</v>
      </c>
      <c r="E86" s="106">
        <v>15</v>
      </c>
      <c r="F86" s="107">
        <v>13</v>
      </c>
      <c r="G86" s="107">
        <v>3</v>
      </c>
      <c r="H86" s="107">
        <v>14</v>
      </c>
      <c r="I86" s="107">
        <v>1</v>
      </c>
      <c r="J86" s="107">
        <v>1</v>
      </c>
      <c r="K86" s="127"/>
    </row>
    <row r="87" spans="1:11" ht="11.25">
      <c r="A87" s="145"/>
      <c r="B87" s="92"/>
      <c r="C87" s="77">
        <v>100</v>
      </c>
      <c r="D87" s="115">
        <f>D86/$C$86*100</f>
        <v>62.711864406779661</v>
      </c>
      <c r="E87" s="115">
        <f t="shared" ref="E87:J87" si="38">E86/$C$86*100</f>
        <v>25.423728813559322</v>
      </c>
      <c r="F87" s="115">
        <f t="shared" si="38"/>
        <v>22.033898305084744</v>
      </c>
      <c r="G87" s="115">
        <f t="shared" si="38"/>
        <v>5.0847457627118651</v>
      </c>
      <c r="H87" s="115">
        <f t="shared" si="38"/>
        <v>23.728813559322035</v>
      </c>
      <c r="I87" s="115">
        <f t="shared" si="38"/>
        <v>1.6949152542372881</v>
      </c>
      <c r="J87" s="115">
        <f t="shared" si="38"/>
        <v>1.6949152542372881</v>
      </c>
      <c r="K87" s="135"/>
    </row>
    <row r="88" spans="1:11" ht="11.25">
      <c r="A88" s="145"/>
      <c r="B88" s="117" t="s">
        <v>66</v>
      </c>
      <c r="C88" s="76">
        <v>24</v>
      </c>
      <c r="D88" s="118">
        <v>16</v>
      </c>
      <c r="E88" s="118">
        <v>7</v>
      </c>
      <c r="F88" s="118">
        <v>3</v>
      </c>
      <c r="G88" s="118">
        <v>5</v>
      </c>
      <c r="H88" s="118">
        <v>5</v>
      </c>
      <c r="I88" s="118">
        <v>1</v>
      </c>
      <c r="J88" s="118">
        <v>0</v>
      </c>
      <c r="K88" s="127"/>
    </row>
    <row r="89" spans="1:11" ht="11.25">
      <c r="A89" s="145"/>
      <c r="B89" s="92"/>
      <c r="C89" s="77">
        <v>100</v>
      </c>
      <c r="D89" s="97">
        <f>D88/$C$88*100</f>
        <v>66.666666666666657</v>
      </c>
      <c r="E89" s="97">
        <f t="shared" ref="E89:J89" si="39">E88/$C$88*100</f>
        <v>29.166666666666668</v>
      </c>
      <c r="F89" s="97">
        <f t="shared" si="39"/>
        <v>12.5</v>
      </c>
      <c r="G89" s="97">
        <f t="shared" si="39"/>
        <v>20.833333333333336</v>
      </c>
      <c r="H89" s="97">
        <f t="shared" si="39"/>
        <v>20.833333333333336</v>
      </c>
      <c r="I89" s="97">
        <f t="shared" si="39"/>
        <v>4.1666666666666661</v>
      </c>
      <c r="J89" s="97">
        <f t="shared" si="39"/>
        <v>0</v>
      </c>
      <c r="K89" s="135"/>
    </row>
    <row r="90" spans="1:11" ht="11.25">
      <c r="A90" s="145"/>
      <c r="B90" s="110" t="s">
        <v>49</v>
      </c>
      <c r="C90" s="102">
        <v>1</v>
      </c>
      <c r="D90" s="106">
        <v>0</v>
      </c>
      <c r="E90" s="106">
        <v>0</v>
      </c>
      <c r="F90" s="107">
        <v>0</v>
      </c>
      <c r="G90" s="107">
        <v>0</v>
      </c>
      <c r="H90" s="107">
        <v>1</v>
      </c>
      <c r="I90" s="107">
        <v>0</v>
      </c>
      <c r="J90" s="107">
        <v>0</v>
      </c>
      <c r="K90" s="127"/>
    </row>
    <row r="91" spans="1:11" ht="11.25">
      <c r="A91" s="145"/>
      <c r="B91" s="92"/>
      <c r="C91" s="77">
        <v>100</v>
      </c>
      <c r="D91" s="97">
        <f>D90/$C$90*100</f>
        <v>0</v>
      </c>
      <c r="E91" s="97">
        <f t="shared" ref="E91:J91" si="40">E90/$C$90*100</f>
        <v>0</v>
      </c>
      <c r="F91" s="97">
        <f t="shared" si="40"/>
        <v>0</v>
      </c>
      <c r="G91" s="97">
        <f t="shared" si="40"/>
        <v>0</v>
      </c>
      <c r="H91" s="97">
        <f t="shared" si="40"/>
        <v>100</v>
      </c>
      <c r="I91" s="97">
        <f t="shared" si="40"/>
        <v>0</v>
      </c>
      <c r="J91" s="97">
        <f t="shared" si="40"/>
        <v>0</v>
      </c>
      <c r="K91" s="135"/>
    </row>
    <row r="92" spans="1:11" ht="11.25">
      <c r="A92" s="145"/>
      <c r="B92" s="110" t="s">
        <v>67</v>
      </c>
      <c r="C92" s="76">
        <v>6</v>
      </c>
      <c r="D92" s="106">
        <v>6</v>
      </c>
      <c r="E92" s="106">
        <v>2</v>
      </c>
      <c r="F92" s="107">
        <v>1</v>
      </c>
      <c r="G92" s="107">
        <v>0</v>
      </c>
      <c r="H92" s="107">
        <v>0</v>
      </c>
      <c r="I92" s="107">
        <v>0</v>
      </c>
      <c r="J92" s="107">
        <v>0</v>
      </c>
      <c r="K92" s="127"/>
    </row>
    <row r="93" spans="1:11" ht="11.25">
      <c r="A93" s="145"/>
      <c r="B93" s="92"/>
      <c r="C93" s="77">
        <v>100</v>
      </c>
      <c r="D93" s="97">
        <f>D92/$C$92*100</f>
        <v>100</v>
      </c>
      <c r="E93" s="97">
        <f t="shared" ref="E93:J93" si="41">E92/$C$92*100</f>
        <v>33.333333333333329</v>
      </c>
      <c r="F93" s="97">
        <f t="shared" si="41"/>
        <v>16.666666666666664</v>
      </c>
      <c r="G93" s="97">
        <f t="shared" si="41"/>
        <v>0</v>
      </c>
      <c r="H93" s="97">
        <f t="shared" si="41"/>
        <v>0</v>
      </c>
      <c r="I93" s="97">
        <f t="shared" si="41"/>
        <v>0</v>
      </c>
      <c r="J93" s="97">
        <f t="shared" si="41"/>
        <v>0</v>
      </c>
      <c r="K93" s="135"/>
    </row>
    <row r="94" spans="1:11" ht="11.25">
      <c r="A94" s="145"/>
      <c r="B94" s="110" t="s">
        <v>68</v>
      </c>
      <c r="C94" s="102">
        <v>1</v>
      </c>
      <c r="D94" s="106">
        <v>1</v>
      </c>
      <c r="E94" s="106">
        <v>0</v>
      </c>
      <c r="F94" s="107">
        <v>0</v>
      </c>
      <c r="G94" s="107">
        <v>0</v>
      </c>
      <c r="H94" s="107">
        <v>0</v>
      </c>
      <c r="I94" s="107">
        <v>0</v>
      </c>
      <c r="J94" s="107">
        <v>0</v>
      </c>
      <c r="K94" s="127"/>
    </row>
    <row r="95" spans="1:11" ht="11.25">
      <c r="A95" s="146"/>
      <c r="B95" s="94"/>
      <c r="C95" s="75">
        <v>100</v>
      </c>
      <c r="D95" s="109">
        <f>D94/$C$94*100</f>
        <v>100</v>
      </c>
      <c r="E95" s="109">
        <f t="shared" ref="E95:J95" si="42">E94/$C$94*100</f>
        <v>0</v>
      </c>
      <c r="F95" s="109">
        <f t="shared" si="42"/>
        <v>0</v>
      </c>
      <c r="G95" s="109">
        <f t="shared" si="42"/>
        <v>0</v>
      </c>
      <c r="H95" s="109">
        <f t="shared" si="42"/>
        <v>0</v>
      </c>
      <c r="I95" s="109">
        <f t="shared" si="42"/>
        <v>0</v>
      </c>
      <c r="J95" s="109">
        <f t="shared" si="42"/>
        <v>0</v>
      </c>
      <c r="K95" s="135"/>
    </row>
  </sheetData>
  <mergeCells count="6">
    <mergeCell ref="A72:A95"/>
    <mergeCell ref="A4:J4"/>
    <mergeCell ref="A12:A17"/>
    <mergeCell ref="A18:A31"/>
    <mergeCell ref="A32:A53"/>
    <mergeCell ref="A54:A71"/>
  </mergeCells>
  <phoneticPr fontId="5"/>
  <pageMargins left="1.5748031496062993" right="0.19685039370078741" top="0.19685039370078741" bottom="0.27559055118110237" header="0.31496062992125984" footer="0.23622047244094491"/>
  <pageSetup paperSize="9" orientation="portrait" useFirstPageNumber="1" r:id="rId1"/>
  <rowBreaks count="1" manualBreakCount="1">
    <brk id="53"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view="pageBreakPreview" zoomScaleNormal="85" zoomScaleSheetLayoutView="100" workbookViewId="0"/>
  </sheetViews>
  <sheetFormatPr defaultRowHeight="10.5"/>
  <cols>
    <col min="1" max="1" width="4.25" style="1" customWidth="1"/>
    <col min="2" max="2" width="22.625" style="1" customWidth="1"/>
    <col min="3" max="3" width="5" style="33" customWidth="1"/>
    <col min="4" max="6" width="6.625" style="1" customWidth="1"/>
    <col min="7" max="7" width="4.625" style="2" customWidth="1"/>
    <col min="8" max="8" width="3.5" style="2" customWidth="1"/>
    <col min="9" max="16384" width="9" style="2"/>
  </cols>
  <sheetData>
    <row r="1" spans="1:8" ht="22.5" customHeight="1" thickBot="1">
      <c r="A1" s="126" t="s">
        <v>103</v>
      </c>
      <c r="B1" s="5"/>
      <c r="C1" s="32"/>
      <c r="D1" s="2"/>
      <c r="E1" s="5"/>
      <c r="F1" s="2"/>
    </row>
    <row r="2" spans="1:8" ht="11.25" customHeight="1">
      <c r="D2" s="79"/>
      <c r="F2" s="79"/>
    </row>
    <row r="3" spans="1:8" ht="11.25" customHeight="1">
      <c r="D3" s="2"/>
      <c r="F3" s="2"/>
    </row>
    <row r="4" spans="1:8" ht="36.75" customHeight="1">
      <c r="A4" s="148" t="s">
        <v>102</v>
      </c>
      <c r="B4" s="148"/>
      <c r="C4" s="148"/>
      <c r="D4" s="148"/>
      <c r="E4" s="148"/>
      <c r="F4" s="148"/>
      <c r="G4" s="148"/>
      <c r="H4" s="148"/>
    </row>
    <row r="5" spans="1:8" ht="11.25">
      <c r="B5" s="83"/>
      <c r="C5" s="84"/>
      <c r="D5" s="2"/>
      <c r="E5" s="78"/>
      <c r="F5" s="2"/>
    </row>
    <row r="6" spans="1:8" ht="11.25">
      <c r="B6" s="83"/>
      <c r="C6" s="84"/>
      <c r="D6" s="2"/>
      <c r="E6" s="78"/>
      <c r="F6" s="2"/>
    </row>
    <row r="7" spans="1:8" ht="11.25">
      <c r="A7" s="2"/>
      <c r="B7" s="83"/>
      <c r="C7" s="84"/>
      <c r="D7" s="81"/>
      <c r="E7" s="80"/>
      <c r="F7" s="81"/>
    </row>
    <row r="8" spans="1:8" ht="24" customHeight="1">
      <c r="A8" s="2"/>
      <c r="B8" s="61"/>
      <c r="D8" s="111"/>
      <c r="E8" s="112"/>
      <c r="F8" s="113"/>
    </row>
    <row r="9" spans="1:8" s="4" customFormat="1" ht="94.5" customHeight="1">
      <c r="A9" s="74" t="s">
        <v>11</v>
      </c>
      <c r="B9" s="3"/>
      <c r="C9" s="62" t="s">
        <v>10</v>
      </c>
      <c r="D9" s="122" t="s">
        <v>75</v>
      </c>
      <c r="E9" s="122" t="s">
        <v>76</v>
      </c>
      <c r="F9" s="122" t="s">
        <v>77</v>
      </c>
    </row>
    <row r="10" spans="1:8" s="37" customFormat="1" ht="12" customHeight="1">
      <c r="A10" s="34"/>
      <c r="B10" s="35" t="s">
        <v>7</v>
      </c>
      <c r="C10" s="101">
        <v>2517</v>
      </c>
      <c r="D10" s="57">
        <v>2061</v>
      </c>
      <c r="E10" s="57">
        <v>422</v>
      </c>
      <c r="F10" s="85">
        <v>34</v>
      </c>
    </row>
    <row r="11" spans="1:8" s="39" customFormat="1" ht="12" customHeight="1">
      <c r="A11" s="38"/>
      <c r="B11" s="82"/>
      <c r="C11" s="75">
        <v>100</v>
      </c>
      <c r="D11" s="58">
        <f>D10/$C$10*100</f>
        <v>81.88319427890346</v>
      </c>
      <c r="E11" s="58">
        <f>E10/$C$10*100</f>
        <v>16.765991259435836</v>
      </c>
      <c r="F11" s="109">
        <f>F10/$C$10*100</f>
        <v>1.3508144616607072</v>
      </c>
    </row>
    <row r="12" spans="1:8" s="37" customFormat="1" ht="12" customHeight="1">
      <c r="A12" s="141" t="s">
        <v>18</v>
      </c>
      <c r="B12" s="86" t="s">
        <v>8</v>
      </c>
      <c r="C12" s="101">
        <v>986</v>
      </c>
      <c r="D12" s="85">
        <v>802</v>
      </c>
      <c r="E12" s="85">
        <v>175</v>
      </c>
      <c r="F12" s="36">
        <v>9</v>
      </c>
    </row>
    <row r="13" spans="1:8" s="39" customFormat="1" ht="12" customHeight="1">
      <c r="A13" s="142"/>
      <c r="B13" s="89"/>
      <c r="C13" s="76">
        <v>100</v>
      </c>
      <c r="D13" s="114">
        <f>D12/$C$12*100</f>
        <v>81.338742393509122</v>
      </c>
      <c r="E13" s="114">
        <f>E12/$C$12*100</f>
        <v>17.748478701825558</v>
      </c>
      <c r="F13" s="115">
        <f>F12/$C$12*100</f>
        <v>0.91277890466531442</v>
      </c>
    </row>
    <row r="14" spans="1:8" s="37" customFormat="1" ht="12" customHeight="1">
      <c r="A14" s="142"/>
      <c r="B14" s="88" t="s">
        <v>9</v>
      </c>
      <c r="C14" s="102">
        <v>1513</v>
      </c>
      <c r="D14" s="98">
        <v>1247</v>
      </c>
      <c r="E14" s="98">
        <v>243</v>
      </c>
      <c r="F14" s="40">
        <v>23</v>
      </c>
    </row>
    <row r="15" spans="1:8" s="39" customFormat="1" ht="12" customHeight="1">
      <c r="A15" s="142"/>
      <c r="B15" s="87"/>
      <c r="C15" s="77">
        <v>100</v>
      </c>
      <c r="D15" s="116">
        <f>D14/$C$14*100</f>
        <v>82.419035029742233</v>
      </c>
      <c r="E15" s="116">
        <f>E14/$C$14*100</f>
        <v>16.060806345009915</v>
      </c>
      <c r="F15" s="97">
        <f>F14/$C$14*100</f>
        <v>1.5201586252478521</v>
      </c>
    </row>
    <row r="16" spans="1:8" s="37" customFormat="1" ht="12" customHeight="1">
      <c r="A16" s="142"/>
      <c r="B16" s="91" t="s">
        <v>13</v>
      </c>
      <c r="C16" s="76">
        <v>18</v>
      </c>
      <c r="D16" s="96">
        <v>12</v>
      </c>
      <c r="E16" s="96">
        <v>4</v>
      </c>
      <c r="F16" s="41">
        <v>2</v>
      </c>
    </row>
    <row r="17" spans="1:6" s="39" customFormat="1" ht="12" customHeight="1">
      <c r="A17" s="143"/>
      <c r="B17" s="90"/>
      <c r="C17" s="75">
        <v>100</v>
      </c>
      <c r="D17" s="58">
        <f>D16/$C$16*100</f>
        <v>66.666666666666657</v>
      </c>
      <c r="E17" s="58">
        <f>E16/$C$16*100</f>
        <v>22.222222222222221</v>
      </c>
      <c r="F17" s="109">
        <f>F16/$C$16*100</f>
        <v>11.111111111111111</v>
      </c>
    </row>
    <row r="18" spans="1:6" s="66" customFormat="1" ht="12" customHeight="1">
      <c r="A18" s="142" t="s">
        <v>19</v>
      </c>
      <c r="B18" s="88" t="s">
        <v>55</v>
      </c>
      <c r="C18" s="102">
        <v>188</v>
      </c>
      <c r="D18" s="96">
        <v>92</v>
      </c>
      <c r="E18" s="96">
        <v>94</v>
      </c>
      <c r="F18" s="41">
        <v>2</v>
      </c>
    </row>
    <row r="19" spans="1:6" s="39" customFormat="1" ht="12" customHeight="1">
      <c r="A19" s="142"/>
      <c r="B19" s="87"/>
      <c r="C19" s="77">
        <v>100</v>
      </c>
      <c r="D19" s="97">
        <f>D18/$C$18*100</f>
        <v>48.936170212765958</v>
      </c>
      <c r="E19" s="97">
        <f>E18/$C$18*100</f>
        <v>50</v>
      </c>
      <c r="F19" s="97">
        <f>F18/$C$18*100</f>
        <v>1.0638297872340425</v>
      </c>
    </row>
    <row r="20" spans="1:6" s="66" customFormat="1" ht="12" customHeight="1">
      <c r="A20" s="142"/>
      <c r="B20" s="88" t="s">
        <v>14</v>
      </c>
      <c r="C20" s="102">
        <v>262</v>
      </c>
      <c r="D20" s="96">
        <v>177</v>
      </c>
      <c r="E20" s="96">
        <v>84</v>
      </c>
      <c r="F20" s="41">
        <v>1</v>
      </c>
    </row>
    <row r="21" spans="1:6" s="39" customFormat="1" ht="12" customHeight="1">
      <c r="A21" s="142"/>
      <c r="B21" s="87"/>
      <c r="C21" s="77">
        <v>100</v>
      </c>
      <c r="D21" s="97">
        <f>D20/$C$20*100</f>
        <v>67.55725190839695</v>
      </c>
      <c r="E21" s="97">
        <f>E20/$C$20*100</f>
        <v>32.061068702290072</v>
      </c>
      <c r="F21" s="97">
        <f>F20/$C$20*100</f>
        <v>0.38167938931297707</v>
      </c>
    </row>
    <row r="22" spans="1:6" s="66" customFormat="1" ht="12" customHeight="1">
      <c r="A22" s="142"/>
      <c r="B22" s="91" t="s">
        <v>15</v>
      </c>
      <c r="C22" s="102">
        <v>406</v>
      </c>
      <c r="D22" s="98">
        <v>344</v>
      </c>
      <c r="E22" s="98">
        <v>62</v>
      </c>
      <c r="F22" s="40">
        <v>0</v>
      </c>
    </row>
    <row r="23" spans="1:6" s="39" customFormat="1" ht="12" customHeight="1">
      <c r="A23" s="142"/>
      <c r="B23" s="87"/>
      <c r="C23" s="76">
        <v>100</v>
      </c>
      <c r="D23" s="97">
        <f>D22/$C$22*100</f>
        <v>84.729064039408868</v>
      </c>
      <c r="E23" s="97">
        <f>E22/$C$22*100</f>
        <v>15.270935960591133</v>
      </c>
      <c r="F23" s="97">
        <f>F22/$C$22*100</f>
        <v>0</v>
      </c>
    </row>
    <row r="24" spans="1:6" s="66" customFormat="1" ht="12" customHeight="1">
      <c r="A24" s="142"/>
      <c r="B24" s="88" t="s">
        <v>16</v>
      </c>
      <c r="C24" s="102">
        <v>451</v>
      </c>
      <c r="D24" s="96">
        <v>385</v>
      </c>
      <c r="E24" s="96">
        <v>66</v>
      </c>
      <c r="F24" s="41">
        <v>0</v>
      </c>
    </row>
    <row r="25" spans="1:6" s="39" customFormat="1" ht="12" customHeight="1">
      <c r="A25" s="142"/>
      <c r="B25" s="87"/>
      <c r="C25" s="77">
        <v>100</v>
      </c>
      <c r="D25" s="97">
        <f>D24/$C$24*100</f>
        <v>85.365853658536579</v>
      </c>
      <c r="E25" s="97">
        <f>E24/$C$24*100</f>
        <v>14.634146341463413</v>
      </c>
      <c r="F25" s="97">
        <f>F24/$C$24*100</f>
        <v>0</v>
      </c>
    </row>
    <row r="26" spans="1:6" s="66" customFormat="1" ht="12" customHeight="1">
      <c r="A26" s="142"/>
      <c r="B26" s="88" t="s">
        <v>17</v>
      </c>
      <c r="C26" s="102">
        <v>554</v>
      </c>
      <c r="D26" s="98">
        <v>488</v>
      </c>
      <c r="E26" s="98">
        <v>61</v>
      </c>
      <c r="F26" s="40">
        <v>5</v>
      </c>
    </row>
    <row r="27" spans="1:6" s="39" customFormat="1" ht="12" customHeight="1">
      <c r="A27" s="142"/>
      <c r="B27" s="87"/>
      <c r="C27" s="76">
        <v>100</v>
      </c>
      <c r="D27" s="97">
        <f>D26/$C$26*100</f>
        <v>88.08664259927798</v>
      </c>
      <c r="E27" s="97">
        <f>E26/$C$26*100</f>
        <v>11.010830324909747</v>
      </c>
      <c r="F27" s="97">
        <f>F26/$C$26*100</f>
        <v>0.90252707581227432</v>
      </c>
    </row>
    <row r="28" spans="1:6" s="37" customFormat="1" ht="12" customHeight="1">
      <c r="A28" s="142"/>
      <c r="B28" s="91" t="s">
        <v>56</v>
      </c>
      <c r="C28" s="102">
        <v>639</v>
      </c>
      <c r="D28" s="98">
        <v>563</v>
      </c>
      <c r="E28" s="98">
        <v>51</v>
      </c>
      <c r="F28" s="40">
        <v>25</v>
      </c>
    </row>
    <row r="29" spans="1:6" s="39" customFormat="1" ht="12" customHeight="1">
      <c r="A29" s="142"/>
      <c r="B29" s="87"/>
      <c r="C29" s="77">
        <v>100</v>
      </c>
      <c r="D29" s="97">
        <f>D28/$C$28*100</f>
        <v>88.106416275430348</v>
      </c>
      <c r="E29" s="97">
        <f>E28/$C$28*100</f>
        <v>7.981220657276995</v>
      </c>
      <c r="F29" s="97">
        <f>F28/$C$28*100</f>
        <v>3.9123630672926448</v>
      </c>
    </row>
    <row r="30" spans="1:6" s="66" customFormat="1" ht="12" customHeight="1">
      <c r="A30" s="142"/>
      <c r="B30" s="88" t="s">
        <v>12</v>
      </c>
      <c r="C30" s="102">
        <v>17</v>
      </c>
      <c r="D30" s="96">
        <v>12</v>
      </c>
      <c r="E30" s="96">
        <v>4</v>
      </c>
      <c r="F30" s="41">
        <v>1</v>
      </c>
    </row>
    <row r="31" spans="1:6" s="39" customFormat="1" ht="12" customHeight="1">
      <c r="A31" s="143"/>
      <c r="B31" s="90"/>
      <c r="C31" s="75">
        <v>100</v>
      </c>
      <c r="D31" s="97">
        <f>D30/$C$30*100</f>
        <v>70.588235294117652</v>
      </c>
      <c r="E31" s="97">
        <f>E30/$C$30*100</f>
        <v>23.52941176470588</v>
      </c>
      <c r="F31" s="97">
        <f>F30/$C$30*100</f>
        <v>5.8823529411764701</v>
      </c>
    </row>
    <row r="32" spans="1:6" s="66" customFormat="1" ht="12" customHeight="1">
      <c r="A32" s="141" t="s">
        <v>20</v>
      </c>
      <c r="B32" s="86" t="s">
        <v>21</v>
      </c>
      <c r="C32" s="101">
        <v>313</v>
      </c>
      <c r="D32" s="85">
        <v>236</v>
      </c>
      <c r="E32" s="85">
        <v>70</v>
      </c>
      <c r="F32" s="36">
        <v>7</v>
      </c>
    </row>
    <row r="33" spans="1:6" s="39" customFormat="1" ht="12" customHeight="1">
      <c r="A33" s="142"/>
      <c r="B33" s="87"/>
      <c r="C33" s="76">
        <v>100</v>
      </c>
      <c r="D33" s="97">
        <f>D32/$C$32*100</f>
        <v>75.399361022364218</v>
      </c>
      <c r="E33" s="97">
        <f>E32/$C$32*100</f>
        <v>22.364217252396166</v>
      </c>
      <c r="F33" s="97">
        <f>F32/$C$32*100</f>
        <v>2.2364217252396164</v>
      </c>
    </row>
    <row r="34" spans="1:6" s="66" customFormat="1" ht="12" customHeight="1">
      <c r="A34" s="142"/>
      <c r="B34" s="91" t="s">
        <v>22</v>
      </c>
      <c r="C34" s="102">
        <v>352</v>
      </c>
      <c r="D34" s="98">
        <v>294</v>
      </c>
      <c r="E34" s="98">
        <v>56</v>
      </c>
      <c r="F34" s="40">
        <v>2</v>
      </c>
    </row>
    <row r="35" spans="1:6" s="39" customFormat="1" ht="12" customHeight="1">
      <c r="A35" s="142"/>
      <c r="B35" s="87"/>
      <c r="C35" s="77">
        <v>100</v>
      </c>
      <c r="D35" s="97">
        <f>D34/$C$34*100</f>
        <v>83.522727272727266</v>
      </c>
      <c r="E35" s="97">
        <f>E34/$C$34*100</f>
        <v>15.909090909090908</v>
      </c>
      <c r="F35" s="97">
        <f>F34/$C$34*100</f>
        <v>0.56818181818181823</v>
      </c>
    </row>
    <row r="36" spans="1:6" s="66" customFormat="1" ht="12" customHeight="1">
      <c r="A36" s="142"/>
      <c r="B36" s="88" t="s">
        <v>23</v>
      </c>
      <c r="C36" s="76">
        <v>327</v>
      </c>
      <c r="D36" s="96">
        <v>259</v>
      </c>
      <c r="E36" s="96">
        <v>62</v>
      </c>
      <c r="F36" s="41">
        <v>6</v>
      </c>
    </row>
    <row r="37" spans="1:6" s="39" customFormat="1" ht="12" customHeight="1">
      <c r="A37" s="142"/>
      <c r="B37" s="87"/>
      <c r="C37" s="76">
        <v>100</v>
      </c>
      <c r="D37" s="97">
        <f>D36/$C$36*100</f>
        <v>79.204892966360845</v>
      </c>
      <c r="E37" s="97">
        <f>E36/$C$36*100</f>
        <v>18.960244648318042</v>
      </c>
      <c r="F37" s="97">
        <f>F36/$C$36*100</f>
        <v>1.834862385321101</v>
      </c>
    </row>
    <row r="38" spans="1:6" s="66" customFormat="1" ht="12" customHeight="1">
      <c r="A38" s="142"/>
      <c r="B38" s="88" t="s">
        <v>24</v>
      </c>
      <c r="C38" s="102">
        <v>248</v>
      </c>
      <c r="D38" s="98">
        <v>192</v>
      </c>
      <c r="E38" s="98">
        <v>51</v>
      </c>
      <c r="F38" s="40">
        <v>5</v>
      </c>
    </row>
    <row r="39" spans="1:6" s="39" customFormat="1" ht="12" customHeight="1">
      <c r="A39" s="142"/>
      <c r="B39" s="87"/>
      <c r="C39" s="77">
        <v>100</v>
      </c>
      <c r="D39" s="97">
        <f>D38/$C$38*100</f>
        <v>77.41935483870968</v>
      </c>
      <c r="E39" s="97">
        <f>E38/$C$38*100</f>
        <v>20.56451612903226</v>
      </c>
      <c r="F39" s="97">
        <f>F38/$C$38*100</f>
        <v>2.0161290322580645</v>
      </c>
    </row>
    <row r="40" spans="1:6" s="66" customFormat="1" ht="12" customHeight="1">
      <c r="A40" s="142"/>
      <c r="B40" s="88" t="s">
        <v>25</v>
      </c>
      <c r="C40" s="76">
        <v>167</v>
      </c>
      <c r="D40" s="96">
        <v>143</v>
      </c>
      <c r="E40" s="96">
        <v>23</v>
      </c>
      <c r="F40" s="41">
        <v>1</v>
      </c>
    </row>
    <row r="41" spans="1:6" s="39" customFormat="1" ht="12" customHeight="1">
      <c r="A41" s="142"/>
      <c r="B41" s="87"/>
      <c r="C41" s="76">
        <v>100</v>
      </c>
      <c r="D41" s="97">
        <f>D40/$C$40*100</f>
        <v>85.628742514970057</v>
      </c>
      <c r="E41" s="97">
        <f>E40/$C$40*100</f>
        <v>13.77245508982036</v>
      </c>
      <c r="F41" s="97">
        <f>F40/$C$40*100</f>
        <v>0.5988023952095809</v>
      </c>
    </row>
    <row r="42" spans="1:6" s="37" customFormat="1" ht="12" customHeight="1">
      <c r="A42" s="142"/>
      <c r="B42" s="91" t="s">
        <v>26</v>
      </c>
      <c r="C42" s="102">
        <v>275</v>
      </c>
      <c r="D42" s="98">
        <v>225</v>
      </c>
      <c r="E42" s="98">
        <v>45</v>
      </c>
      <c r="F42" s="40">
        <v>5</v>
      </c>
    </row>
    <row r="43" spans="1:6" s="39" customFormat="1" ht="12" customHeight="1">
      <c r="A43" s="142"/>
      <c r="B43" s="87"/>
      <c r="C43" s="77">
        <v>100</v>
      </c>
      <c r="D43" s="97">
        <f>D42/$C$42*100</f>
        <v>81.818181818181827</v>
      </c>
      <c r="E43" s="97">
        <f>E42/$C$42*100</f>
        <v>16.363636363636363</v>
      </c>
      <c r="F43" s="97">
        <f>F42/$C$42*100</f>
        <v>1.8181818181818181</v>
      </c>
    </row>
    <row r="44" spans="1:6" s="37" customFormat="1" ht="12" customHeight="1">
      <c r="A44" s="142"/>
      <c r="B44" s="88" t="s">
        <v>27</v>
      </c>
      <c r="C44" s="76">
        <v>147</v>
      </c>
      <c r="D44" s="96">
        <v>129</v>
      </c>
      <c r="E44" s="96">
        <v>17</v>
      </c>
      <c r="F44" s="41">
        <v>1</v>
      </c>
    </row>
    <row r="45" spans="1:6" s="39" customFormat="1" ht="12" customHeight="1">
      <c r="A45" s="142"/>
      <c r="B45" s="87"/>
      <c r="C45" s="76">
        <v>100</v>
      </c>
      <c r="D45" s="97">
        <f>D44/$C$44*100</f>
        <v>87.755102040816325</v>
      </c>
      <c r="E45" s="97">
        <f>E44/$C$44*100</f>
        <v>11.564625850340136</v>
      </c>
      <c r="F45" s="97">
        <f>F44/$C$44*100</f>
        <v>0.68027210884353739</v>
      </c>
    </row>
    <row r="46" spans="1:6" s="37" customFormat="1" ht="12" customHeight="1">
      <c r="A46" s="142"/>
      <c r="B46" s="91" t="s">
        <v>28</v>
      </c>
      <c r="C46" s="102">
        <v>194</v>
      </c>
      <c r="D46" s="98">
        <v>157</v>
      </c>
      <c r="E46" s="98">
        <v>34</v>
      </c>
      <c r="F46" s="40">
        <v>3</v>
      </c>
    </row>
    <row r="47" spans="1:6" s="39" customFormat="1" ht="12" customHeight="1">
      <c r="A47" s="142"/>
      <c r="B47" s="87"/>
      <c r="C47" s="77">
        <v>100</v>
      </c>
      <c r="D47" s="97">
        <f>D46/$C$46*100</f>
        <v>80.927835051546396</v>
      </c>
      <c r="E47" s="97">
        <f>E46/$C$46*100</f>
        <v>17.525773195876287</v>
      </c>
      <c r="F47" s="97">
        <f>F46/$C$46*100</f>
        <v>1.5463917525773196</v>
      </c>
    </row>
    <row r="48" spans="1:6" s="66" customFormat="1" ht="12" customHeight="1">
      <c r="A48" s="142"/>
      <c r="B48" s="88" t="s">
        <v>29</v>
      </c>
      <c r="C48" s="76">
        <v>296</v>
      </c>
      <c r="D48" s="96">
        <v>260</v>
      </c>
      <c r="E48" s="96">
        <v>36</v>
      </c>
      <c r="F48" s="41">
        <v>0</v>
      </c>
    </row>
    <row r="49" spans="1:6" s="39" customFormat="1" ht="12" customHeight="1">
      <c r="A49" s="142"/>
      <c r="B49" s="87"/>
      <c r="C49" s="76">
        <v>100</v>
      </c>
      <c r="D49" s="97">
        <f>D48/$C$48*100</f>
        <v>87.837837837837839</v>
      </c>
      <c r="E49" s="97">
        <f>E48/$C$48*100</f>
        <v>12.162162162162163</v>
      </c>
      <c r="F49" s="97">
        <f>F48/$C$48*100</f>
        <v>0</v>
      </c>
    </row>
    <row r="50" spans="1:6" s="66" customFormat="1" ht="12" customHeight="1">
      <c r="A50" s="142"/>
      <c r="B50" s="88" t="s">
        <v>30</v>
      </c>
      <c r="C50" s="102">
        <v>178</v>
      </c>
      <c r="D50" s="98">
        <v>151</v>
      </c>
      <c r="E50" s="98">
        <v>24</v>
      </c>
      <c r="F50" s="40">
        <v>3</v>
      </c>
    </row>
    <row r="51" spans="1:6" s="39" customFormat="1" ht="12" customHeight="1">
      <c r="A51" s="142"/>
      <c r="B51" s="87"/>
      <c r="C51" s="77">
        <v>100</v>
      </c>
      <c r="D51" s="97">
        <f>D50/$C$50*100</f>
        <v>84.831460674157299</v>
      </c>
      <c r="E51" s="97">
        <f>E50/$C$50*100</f>
        <v>13.48314606741573</v>
      </c>
      <c r="F51" s="97">
        <f>F50/$C$50*100</f>
        <v>1.6853932584269662</v>
      </c>
    </row>
    <row r="52" spans="1:6" s="66" customFormat="1" ht="12" customHeight="1">
      <c r="A52" s="142"/>
      <c r="B52" s="88" t="s">
        <v>12</v>
      </c>
      <c r="C52" s="76">
        <v>20</v>
      </c>
      <c r="D52" s="96">
        <v>15</v>
      </c>
      <c r="E52" s="96">
        <v>4</v>
      </c>
      <c r="F52" s="41">
        <v>1</v>
      </c>
    </row>
    <row r="53" spans="1:6" s="39" customFormat="1" ht="12" customHeight="1">
      <c r="A53" s="143"/>
      <c r="B53" s="90"/>
      <c r="C53" s="75">
        <v>100</v>
      </c>
      <c r="D53" s="109">
        <f>D52/$C$52*100</f>
        <v>75</v>
      </c>
      <c r="E53" s="109">
        <f>E52/$C$52*100</f>
        <v>20</v>
      </c>
      <c r="F53" s="109">
        <f>F52/$C$52*100</f>
        <v>5</v>
      </c>
    </row>
    <row r="54" spans="1:6" s="39" customFormat="1" ht="12" customHeight="1">
      <c r="A54" s="141" t="s">
        <v>42</v>
      </c>
      <c r="B54" s="119" t="s">
        <v>53</v>
      </c>
      <c r="C54" s="101">
        <v>696</v>
      </c>
      <c r="D54" s="85">
        <v>516</v>
      </c>
      <c r="E54" s="85">
        <v>177</v>
      </c>
      <c r="F54" s="36">
        <v>3</v>
      </c>
    </row>
    <row r="55" spans="1:6" s="39" customFormat="1" ht="12" customHeight="1">
      <c r="A55" s="142"/>
      <c r="B55" s="92"/>
      <c r="C55" s="77">
        <v>100</v>
      </c>
      <c r="D55" s="97">
        <f>D54/$C$54*100</f>
        <v>74.137931034482762</v>
      </c>
      <c r="E55" s="97">
        <f>E54/$C$54*100</f>
        <v>25.431034482758619</v>
      </c>
      <c r="F55" s="97">
        <f>F54/$C$54*100</f>
        <v>0.43103448275862066</v>
      </c>
    </row>
    <row r="56" spans="1:6" s="39" customFormat="1" ht="12" customHeight="1">
      <c r="A56" s="142"/>
      <c r="B56" s="93" t="s">
        <v>43</v>
      </c>
      <c r="C56" s="76">
        <v>112</v>
      </c>
      <c r="D56" s="96">
        <v>86</v>
      </c>
      <c r="E56" s="96">
        <v>26</v>
      </c>
      <c r="F56" s="41">
        <v>0</v>
      </c>
    </row>
    <row r="57" spans="1:6" s="39" customFormat="1" ht="12" customHeight="1">
      <c r="A57" s="142"/>
      <c r="B57" s="92"/>
      <c r="C57" s="76">
        <v>100</v>
      </c>
      <c r="D57" s="97">
        <f>D56/$C$56*100</f>
        <v>76.785714285714292</v>
      </c>
      <c r="E57" s="97">
        <f>E56/$C$56*100</f>
        <v>23.214285714285715</v>
      </c>
      <c r="F57" s="97">
        <f>F56/$C$56*100</f>
        <v>0</v>
      </c>
    </row>
    <row r="58" spans="1:6" s="39" customFormat="1" ht="12" customHeight="1">
      <c r="A58" s="142"/>
      <c r="B58" s="93" t="s">
        <v>44</v>
      </c>
      <c r="C58" s="102">
        <v>128</v>
      </c>
      <c r="D58" s="98">
        <v>105</v>
      </c>
      <c r="E58" s="98">
        <v>23</v>
      </c>
      <c r="F58" s="40">
        <v>0</v>
      </c>
    </row>
    <row r="59" spans="1:6" s="39" customFormat="1" ht="12" customHeight="1">
      <c r="A59" s="142"/>
      <c r="B59" s="92"/>
      <c r="C59" s="77">
        <v>100</v>
      </c>
      <c r="D59" s="97">
        <f>D58/$C$58*100</f>
        <v>82.03125</v>
      </c>
      <c r="E59" s="97">
        <f>E58/$C$58*100</f>
        <v>17.96875</v>
      </c>
      <c r="F59" s="97">
        <f>F58/$C$58*100</f>
        <v>0</v>
      </c>
    </row>
    <row r="60" spans="1:6" s="39" customFormat="1" ht="12" customHeight="1">
      <c r="A60" s="142"/>
      <c r="B60" s="93" t="s">
        <v>45</v>
      </c>
      <c r="C60" s="76">
        <v>384</v>
      </c>
      <c r="D60" s="96">
        <v>321</v>
      </c>
      <c r="E60" s="96">
        <v>61</v>
      </c>
      <c r="F60" s="41">
        <v>2</v>
      </c>
    </row>
    <row r="61" spans="1:6" s="39" customFormat="1" ht="12" customHeight="1">
      <c r="A61" s="142"/>
      <c r="B61" s="92"/>
      <c r="C61" s="77">
        <v>100</v>
      </c>
      <c r="D61" s="97">
        <f>D60/$C$60*100</f>
        <v>83.59375</v>
      </c>
      <c r="E61" s="97">
        <f>E60/$C$60*100</f>
        <v>15.885416666666666</v>
      </c>
      <c r="F61" s="97">
        <f>F60/$C$60*100</f>
        <v>0.52083333333333326</v>
      </c>
    </row>
    <row r="62" spans="1:6" s="39" customFormat="1" ht="12" customHeight="1">
      <c r="A62" s="142"/>
      <c r="B62" s="93" t="s">
        <v>46</v>
      </c>
      <c r="C62" s="102">
        <v>550</v>
      </c>
      <c r="D62" s="98">
        <v>488</v>
      </c>
      <c r="E62" s="98">
        <v>54</v>
      </c>
      <c r="F62" s="40">
        <v>8</v>
      </c>
    </row>
    <row r="63" spans="1:6" s="39" customFormat="1" ht="12" customHeight="1">
      <c r="A63" s="142"/>
      <c r="B63" s="92"/>
      <c r="C63" s="77">
        <v>100</v>
      </c>
      <c r="D63" s="97">
        <f>D62/$C$62*100</f>
        <v>88.727272727272734</v>
      </c>
      <c r="E63" s="97">
        <f>E62/$C$62*100</f>
        <v>9.8181818181818183</v>
      </c>
      <c r="F63" s="97">
        <f>F62/$C$62*100</f>
        <v>1.4545454545454546</v>
      </c>
    </row>
    <row r="64" spans="1:6" s="39" customFormat="1" ht="12" customHeight="1">
      <c r="A64" s="142"/>
      <c r="B64" s="95" t="s">
        <v>47</v>
      </c>
      <c r="C64" s="76">
        <v>46</v>
      </c>
      <c r="D64" s="96">
        <v>26</v>
      </c>
      <c r="E64" s="96">
        <v>20</v>
      </c>
      <c r="F64" s="41">
        <v>0</v>
      </c>
    </row>
    <row r="65" spans="1:6" s="39" customFormat="1" ht="12" customHeight="1">
      <c r="A65" s="142"/>
      <c r="B65" s="92"/>
      <c r="C65" s="76">
        <v>100</v>
      </c>
      <c r="D65" s="97">
        <f>D64/$C$64*100</f>
        <v>56.521739130434781</v>
      </c>
      <c r="E65" s="97">
        <f>E64/$C$64*100</f>
        <v>43.478260869565219</v>
      </c>
      <c r="F65" s="97">
        <f>F64/$C$64*100</f>
        <v>0</v>
      </c>
    </row>
    <row r="66" spans="1:6" s="39" customFormat="1" ht="12" customHeight="1">
      <c r="A66" s="142"/>
      <c r="B66" s="93" t="s">
        <v>48</v>
      </c>
      <c r="C66" s="102">
        <v>491</v>
      </c>
      <c r="D66" s="98">
        <v>426</v>
      </c>
      <c r="E66" s="98">
        <v>47</v>
      </c>
      <c r="F66" s="40">
        <v>18</v>
      </c>
    </row>
    <row r="67" spans="1:6" s="39" customFormat="1" ht="12" customHeight="1">
      <c r="A67" s="142"/>
      <c r="B67" s="92"/>
      <c r="C67" s="77">
        <v>100</v>
      </c>
      <c r="D67" s="97">
        <f>D66/$C$66*100</f>
        <v>86.761710794297358</v>
      </c>
      <c r="E67" s="97">
        <f>E66/$C$66*100</f>
        <v>9.5723014256619141</v>
      </c>
      <c r="F67" s="97">
        <f>F66/$C$66*100</f>
        <v>3.6659877800407332</v>
      </c>
    </row>
    <row r="68" spans="1:6" s="39" customFormat="1" ht="12" customHeight="1">
      <c r="A68" s="142"/>
      <c r="B68" s="93" t="s">
        <v>49</v>
      </c>
      <c r="C68" s="102">
        <v>83</v>
      </c>
      <c r="D68" s="98">
        <v>71</v>
      </c>
      <c r="E68" s="98">
        <v>10</v>
      </c>
      <c r="F68" s="40">
        <v>2</v>
      </c>
    </row>
    <row r="69" spans="1:6" s="39" customFormat="1" ht="12" customHeight="1">
      <c r="A69" s="142"/>
      <c r="B69" s="92"/>
      <c r="C69" s="77">
        <v>100</v>
      </c>
      <c r="D69" s="97">
        <f>D68/$C$68*100</f>
        <v>85.542168674698786</v>
      </c>
      <c r="E69" s="97">
        <f>E68/$C$68*100</f>
        <v>12.048192771084338</v>
      </c>
      <c r="F69" s="97">
        <f>F68/$C$68*100</f>
        <v>2.4096385542168677</v>
      </c>
    </row>
    <row r="70" spans="1:6" s="66" customFormat="1" ht="12" customHeight="1">
      <c r="A70" s="142"/>
      <c r="B70" s="93" t="s">
        <v>50</v>
      </c>
      <c r="C70" s="76">
        <v>27</v>
      </c>
      <c r="D70" s="96">
        <v>22</v>
      </c>
      <c r="E70" s="96">
        <v>4</v>
      </c>
      <c r="F70" s="41">
        <v>1</v>
      </c>
    </row>
    <row r="71" spans="1:6" s="39" customFormat="1" ht="12" customHeight="1">
      <c r="A71" s="143"/>
      <c r="B71" s="94"/>
      <c r="C71" s="75">
        <v>100</v>
      </c>
      <c r="D71" s="109">
        <f>D70/$C$70*100</f>
        <v>81.481481481481481</v>
      </c>
      <c r="E71" s="109">
        <f>E70/$C$70*100</f>
        <v>14.814814814814813</v>
      </c>
      <c r="F71" s="109">
        <f>F70/$C$70*100</f>
        <v>3.7037037037037033</v>
      </c>
    </row>
    <row r="72" spans="1:6" ht="11.25" customHeight="1">
      <c r="A72" s="144" t="s">
        <v>154</v>
      </c>
      <c r="B72" s="103" t="s">
        <v>58</v>
      </c>
      <c r="C72" s="101">
        <v>1101</v>
      </c>
      <c r="D72" s="104">
        <v>965</v>
      </c>
      <c r="E72" s="104">
        <v>119</v>
      </c>
      <c r="F72" s="105">
        <v>17</v>
      </c>
    </row>
    <row r="73" spans="1:6" ht="11.25">
      <c r="A73" s="145"/>
      <c r="B73" s="89"/>
      <c r="C73" s="76">
        <v>100</v>
      </c>
      <c r="D73" s="97">
        <f>D72/$C$72*100</f>
        <v>87.64759309718437</v>
      </c>
      <c r="E73" s="97">
        <f>E72/$C$72*100</f>
        <v>10.80835603996367</v>
      </c>
      <c r="F73" s="97">
        <f>F72/$C$72*100</f>
        <v>1.5440508628519529</v>
      </c>
    </row>
    <row r="74" spans="1:6" ht="11.25">
      <c r="A74" s="145"/>
      <c r="B74" s="110" t="s">
        <v>59</v>
      </c>
      <c r="C74" s="102">
        <v>1361</v>
      </c>
      <c r="D74" s="106">
        <v>1118</v>
      </c>
      <c r="E74" s="106">
        <v>226</v>
      </c>
      <c r="F74" s="107">
        <v>17</v>
      </c>
    </row>
    <row r="75" spans="1:6" ht="11.25">
      <c r="A75" s="145"/>
      <c r="B75" s="92"/>
      <c r="C75" s="77">
        <v>100</v>
      </c>
      <c r="D75" s="97">
        <f>D74/$C$74*100</f>
        <v>82.145481263776631</v>
      </c>
      <c r="E75" s="97">
        <f>E74/$C$74*100</f>
        <v>16.605437178545188</v>
      </c>
      <c r="F75" s="97">
        <f>F74/$C$74*100</f>
        <v>1.2490815576781777</v>
      </c>
    </row>
    <row r="76" spans="1:6" ht="11.25">
      <c r="A76" s="145"/>
      <c r="B76" s="110" t="s">
        <v>60</v>
      </c>
      <c r="C76" s="76">
        <v>320</v>
      </c>
      <c r="D76" s="106">
        <v>267</v>
      </c>
      <c r="E76" s="106">
        <v>50</v>
      </c>
      <c r="F76" s="107">
        <v>3</v>
      </c>
    </row>
    <row r="77" spans="1:6" ht="11.25">
      <c r="A77" s="145"/>
      <c r="B77" s="92"/>
      <c r="C77" s="77">
        <v>100</v>
      </c>
      <c r="D77" s="97">
        <f>D76/$C$76*100</f>
        <v>83.4375</v>
      </c>
      <c r="E77" s="97">
        <f>E76/$C$76*100</f>
        <v>15.625</v>
      </c>
      <c r="F77" s="97">
        <f>F76/$C$76*100</f>
        <v>0.9375</v>
      </c>
    </row>
    <row r="78" spans="1:6" ht="11.25">
      <c r="A78" s="145"/>
      <c r="B78" s="110" t="s">
        <v>61</v>
      </c>
      <c r="C78" s="102">
        <v>720</v>
      </c>
      <c r="D78" s="106">
        <v>547</v>
      </c>
      <c r="E78" s="106">
        <v>170</v>
      </c>
      <c r="F78" s="107">
        <v>3</v>
      </c>
    </row>
    <row r="79" spans="1:6" ht="11.25">
      <c r="A79" s="145"/>
      <c r="B79" s="92"/>
      <c r="C79" s="77">
        <v>100</v>
      </c>
      <c r="D79" s="97">
        <f>D78/$C$78*100</f>
        <v>75.972222222222214</v>
      </c>
      <c r="E79" s="97">
        <f>E78/$C$78*100</f>
        <v>23.611111111111111</v>
      </c>
      <c r="F79" s="97">
        <f>F78/$C$78*100</f>
        <v>0.41666666666666669</v>
      </c>
    </row>
    <row r="80" spans="1:6" ht="11.25">
      <c r="A80" s="145"/>
      <c r="B80" s="110" t="s">
        <v>62</v>
      </c>
      <c r="C80" s="76">
        <v>252</v>
      </c>
      <c r="D80" s="106">
        <v>165</v>
      </c>
      <c r="E80" s="106">
        <v>86</v>
      </c>
      <c r="F80" s="107">
        <v>1</v>
      </c>
    </row>
    <row r="81" spans="1:6" ht="11.25">
      <c r="A81" s="145"/>
      <c r="B81" s="92"/>
      <c r="C81" s="77">
        <v>100</v>
      </c>
      <c r="D81" s="97">
        <f>D80/$C$80*100</f>
        <v>65.476190476190482</v>
      </c>
      <c r="E81" s="97">
        <f>E80/$C$80*100</f>
        <v>34.126984126984127</v>
      </c>
      <c r="F81" s="97">
        <f>F80/$C$80*100</f>
        <v>0.3968253968253968</v>
      </c>
    </row>
    <row r="82" spans="1:6" ht="11.25">
      <c r="A82" s="145"/>
      <c r="B82" s="110" t="s">
        <v>63</v>
      </c>
      <c r="C82" s="102">
        <v>1907</v>
      </c>
      <c r="D82" s="106">
        <v>1642</v>
      </c>
      <c r="E82" s="106">
        <v>247</v>
      </c>
      <c r="F82" s="107">
        <v>18</v>
      </c>
    </row>
    <row r="83" spans="1:6" ht="11.25">
      <c r="A83" s="145"/>
      <c r="B83" s="92"/>
      <c r="C83" s="77">
        <v>100</v>
      </c>
      <c r="D83" s="97">
        <f>D82/$C$82*100</f>
        <v>86.103828002097544</v>
      </c>
      <c r="E83" s="97">
        <f>E82/$C$82*100</f>
        <v>12.952281069743051</v>
      </c>
      <c r="F83" s="97">
        <f>F82/$C$82*100</f>
        <v>0.94389092815941267</v>
      </c>
    </row>
    <row r="84" spans="1:6" ht="11.25">
      <c r="A84" s="145"/>
      <c r="B84" s="110" t="s">
        <v>64</v>
      </c>
      <c r="C84" s="76">
        <v>483</v>
      </c>
      <c r="D84" s="106">
        <v>396</v>
      </c>
      <c r="E84" s="106">
        <v>82</v>
      </c>
      <c r="F84" s="107">
        <v>5</v>
      </c>
    </row>
    <row r="85" spans="1:6" ht="11.25">
      <c r="A85" s="145"/>
      <c r="B85" s="92"/>
      <c r="C85" s="77">
        <v>100</v>
      </c>
      <c r="D85" s="97">
        <f>D84/$C$84*100</f>
        <v>81.987577639751549</v>
      </c>
      <c r="E85" s="97">
        <f>E84/$C$84*100</f>
        <v>16.977225672877847</v>
      </c>
      <c r="F85" s="97">
        <f>F84/$C$84*100</f>
        <v>1.0351966873706004</v>
      </c>
    </row>
    <row r="86" spans="1:6" ht="11.25">
      <c r="A86" s="145"/>
      <c r="B86" s="108" t="s">
        <v>65</v>
      </c>
      <c r="C86" s="76">
        <v>1067</v>
      </c>
      <c r="D86" s="106">
        <v>955</v>
      </c>
      <c r="E86" s="106">
        <v>101</v>
      </c>
      <c r="F86" s="107">
        <v>11</v>
      </c>
    </row>
    <row r="87" spans="1:6" ht="11.25">
      <c r="A87" s="145"/>
      <c r="B87" s="92"/>
      <c r="C87" s="77">
        <v>100</v>
      </c>
      <c r="D87" s="115">
        <f>D86/$C$86*100</f>
        <v>89.503280224929711</v>
      </c>
      <c r="E87" s="115">
        <f>E86/$C$86*100</f>
        <v>9.4657919400187449</v>
      </c>
      <c r="F87" s="115">
        <f>F86/$C$86*100</f>
        <v>1.0309278350515463</v>
      </c>
    </row>
    <row r="88" spans="1:6" ht="11.25">
      <c r="A88" s="145"/>
      <c r="B88" s="117" t="s">
        <v>66</v>
      </c>
      <c r="C88" s="76">
        <v>454</v>
      </c>
      <c r="D88" s="118">
        <v>366</v>
      </c>
      <c r="E88" s="118">
        <v>83</v>
      </c>
      <c r="F88" s="118">
        <v>5</v>
      </c>
    </row>
    <row r="89" spans="1:6" ht="11.25">
      <c r="A89" s="145"/>
      <c r="B89" s="92"/>
      <c r="C89" s="77">
        <v>100</v>
      </c>
      <c r="D89" s="97">
        <f>D88/$C$88*100</f>
        <v>80.616740088105729</v>
      </c>
      <c r="E89" s="97">
        <f>E88/$C$88*100</f>
        <v>18.281938325991192</v>
      </c>
      <c r="F89" s="97">
        <f>F88/$C$88*100</f>
        <v>1.1013215859030838</v>
      </c>
    </row>
    <row r="90" spans="1:6" ht="11.25">
      <c r="A90" s="145"/>
      <c r="B90" s="110" t="s">
        <v>49</v>
      </c>
      <c r="C90" s="102">
        <v>13</v>
      </c>
      <c r="D90" s="106">
        <v>11</v>
      </c>
      <c r="E90" s="106">
        <v>2</v>
      </c>
      <c r="F90" s="107">
        <v>0</v>
      </c>
    </row>
    <row r="91" spans="1:6" ht="11.25">
      <c r="A91" s="145"/>
      <c r="B91" s="92"/>
      <c r="C91" s="77">
        <v>100</v>
      </c>
      <c r="D91" s="97">
        <f>D90/$C$90*100</f>
        <v>84.615384615384613</v>
      </c>
      <c r="E91" s="97">
        <f>E90/$C$90*100</f>
        <v>15.384615384615385</v>
      </c>
      <c r="F91" s="97">
        <f>F90/$C$90*100</f>
        <v>0</v>
      </c>
    </row>
    <row r="92" spans="1:6" ht="11.25">
      <c r="A92" s="145"/>
      <c r="B92" s="110" t="s">
        <v>67</v>
      </c>
      <c r="C92" s="76">
        <v>93</v>
      </c>
      <c r="D92" s="106">
        <v>61</v>
      </c>
      <c r="E92" s="106">
        <v>29</v>
      </c>
      <c r="F92" s="107">
        <v>3</v>
      </c>
    </row>
    <row r="93" spans="1:6" ht="11.25">
      <c r="A93" s="145"/>
      <c r="B93" s="92"/>
      <c r="C93" s="77">
        <v>100</v>
      </c>
      <c r="D93" s="97">
        <f>D92/$C$92*100</f>
        <v>65.591397849462368</v>
      </c>
      <c r="E93" s="97">
        <f>E92/$C$92*100</f>
        <v>31.182795698924732</v>
      </c>
      <c r="F93" s="97">
        <f>F92/$C$92*100</f>
        <v>3.225806451612903</v>
      </c>
    </row>
    <row r="94" spans="1:6" ht="11.25">
      <c r="A94" s="145"/>
      <c r="B94" s="110" t="s">
        <v>68</v>
      </c>
      <c r="C94" s="102">
        <v>21</v>
      </c>
      <c r="D94" s="106">
        <v>12</v>
      </c>
      <c r="E94" s="106">
        <v>7</v>
      </c>
      <c r="F94" s="107">
        <v>2</v>
      </c>
    </row>
    <row r="95" spans="1:6" ht="11.25">
      <c r="A95" s="146"/>
      <c r="B95" s="94"/>
      <c r="C95" s="75">
        <v>100</v>
      </c>
      <c r="D95" s="109">
        <f>D94/$C$94*100</f>
        <v>57.142857142857139</v>
      </c>
      <c r="E95" s="109">
        <f>E94/$C$94*100</f>
        <v>33.333333333333329</v>
      </c>
      <c r="F95" s="109">
        <f>F94/$C$94*100</f>
        <v>9.5238095238095237</v>
      </c>
    </row>
  </sheetData>
  <mergeCells count="6">
    <mergeCell ref="A72:A95"/>
    <mergeCell ref="A4:H4"/>
    <mergeCell ref="A12:A17"/>
    <mergeCell ref="A18:A31"/>
    <mergeCell ref="A32:A53"/>
    <mergeCell ref="A54:A71"/>
  </mergeCells>
  <phoneticPr fontId="5"/>
  <pageMargins left="1.5748031496062993" right="0.19685039370078741" top="0.19685039370078741" bottom="0.27559055118110237" header="0.31496062992125984" footer="0.23622047244094491"/>
  <pageSetup paperSize="9" orientation="portrait" useFirstPageNumber="1" r:id="rId1"/>
  <rowBreaks count="1" manualBreakCount="1">
    <brk id="53"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52</vt:i4>
      </vt:variant>
    </vt:vector>
  </HeadingPairs>
  <TitlesOfParts>
    <vt:vector size="79" baseType="lpstr">
      <vt:lpstr>表紙</vt:lpstr>
      <vt:lpstr>概要</vt:lpstr>
      <vt:lpstr>問9</vt:lpstr>
      <vt:lpstr>問10</vt:lpstr>
      <vt:lpstr>問10-1</vt:lpstr>
      <vt:lpstr>問11</vt:lpstr>
      <vt:lpstr>問12</vt:lpstr>
      <vt:lpstr>問12-1</vt:lpstr>
      <vt:lpstr>問13</vt:lpstr>
      <vt:lpstr>問14</vt:lpstr>
      <vt:lpstr>問15</vt:lpstr>
      <vt:lpstr>問16</vt:lpstr>
      <vt:lpstr>問17</vt:lpstr>
      <vt:lpstr>問18</vt:lpstr>
      <vt:lpstr>問18-1</vt:lpstr>
      <vt:lpstr>問19</vt:lpstr>
      <vt:lpstr>問20</vt:lpstr>
      <vt:lpstr>問20-1</vt:lpstr>
      <vt:lpstr>問20-2</vt:lpstr>
      <vt:lpstr>問20-3</vt:lpstr>
      <vt:lpstr>問20-4</vt:lpstr>
      <vt:lpstr>問21</vt:lpstr>
      <vt:lpstr>問21-1</vt:lpstr>
      <vt:lpstr>問22</vt:lpstr>
      <vt:lpstr>問22-1</vt:lpstr>
      <vt:lpstr>問22-2</vt:lpstr>
      <vt:lpstr>問22-3</vt:lpstr>
      <vt:lpstr>概要!Print_Area</vt:lpstr>
      <vt:lpstr>表紙!Print_Area</vt:lpstr>
      <vt:lpstr>問10!Print_Area</vt:lpstr>
      <vt:lpstr>'問10-1'!Print_Area</vt:lpstr>
      <vt:lpstr>問11!Print_Area</vt:lpstr>
      <vt:lpstr>問12!Print_Area</vt:lpstr>
      <vt:lpstr>'問12-1'!Print_Area</vt:lpstr>
      <vt:lpstr>問13!Print_Area</vt:lpstr>
      <vt:lpstr>問14!Print_Area</vt:lpstr>
      <vt:lpstr>問15!Print_Area</vt:lpstr>
      <vt:lpstr>問16!Print_Area</vt:lpstr>
      <vt:lpstr>問17!Print_Area</vt:lpstr>
      <vt:lpstr>問18!Print_Area</vt:lpstr>
      <vt:lpstr>'問18-1'!Print_Area</vt:lpstr>
      <vt:lpstr>問19!Print_Area</vt:lpstr>
      <vt:lpstr>問20!Print_Area</vt:lpstr>
      <vt:lpstr>'問20-1'!Print_Area</vt:lpstr>
      <vt:lpstr>'問20-2'!Print_Area</vt:lpstr>
      <vt:lpstr>'問20-3'!Print_Area</vt:lpstr>
      <vt:lpstr>'問20-4'!Print_Area</vt:lpstr>
      <vt:lpstr>問21!Print_Area</vt:lpstr>
      <vt:lpstr>'問21-1'!Print_Area</vt:lpstr>
      <vt:lpstr>問22!Print_Area</vt:lpstr>
      <vt:lpstr>'問22-1'!Print_Area</vt:lpstr>
      <vt:lpstr>'問22-2'!Print_Area</vt:lpstr>
      <vt:lpstr>'問22-3'!Print_Area</vt:lpstr>
      <vt:lpstr>問9!Print_Area</vt:lpstr>
      <vt:lpstr>問10!Print_Titles</vt:lpstr>
      <vt:lpstr>'問10-1'!Print_Titles</vt:lpstr>
      <vt:lpstr>問11!Print_Titles</vt:lpstr>
      <vt:lpstr>問12!Print_Titles</vt:lpstr>
      <vt:lpstr>'問12-1'!Print_Titles</vt:lpstr>
      <vt:lpstr>問13!Print_Titles</vt:lpstr>
      <vt:lpstr>問14!Print_Titles</vt:lpstr>
      <vt:lpstr>問15!Print_Titles</vt:lpstr>
      <vt:lpstr>問16!Print_Titles</vt:lpstr>
      <vt:lpstr>問17!Print_Titles</vt:lpstr>
      <vt:lpstr>問18!Print_Titles</vt:lpstr>
      <vt:lpstr>'問18-1'!Print_Titles</vt:lpstr>
      <vt:lpstr>問19!Print_Titles</vt:lpstr>
      <vt:lpstr>問20!Print_Titles</vt:lpstr>
      <vt:lpstr>'問20-1'!Print_Titles</vt:lpstr>
      <vt:lpstr>'問20-2'!Print_Titles</vt:lpstr>
      <vt:lpstr>'問20-3'!Print_Titles</vt:lpstr>
      <vt:lpstr>'問20-4'!Print_Titles</vt:lpstr>
      <vt:lpstr>問21!Print_Titles</vt:lpstr>
      <vt:lpstr>'問21-1'!Print_Titles</vt:lpstr>
      <vt:lpstr>問22!Print_Titles</vt:lpstr>
      <vt:lpstr>'問22-1'!Print_Titles</vt:lpstr>
      <vt:lpstr>'問22-2'!Print_Titles</vt:lpstr>
      <vt:lpstr>'問22-3'!Print_Titles</vt:lpstr>
      <vt:lpstr>問9!Print_Titles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2018-03-16T06:44:54Z</dcterms:created>
  <dcterms:modified xsi:type="dcterms:W3CDTF">2020-02-18T09:09:43Z</dcterms:modified>
</cp:coreProperties>
</file>