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120" yWindow="-120" windowWidth="20730" windowHeight="11160" tabRatio="836"/>
  </bookViews>
  <sheets>
    <sheet name="表紙" sheetId="144" r:id="rId1"/>
    <sheet name="概要" sheetId="51" r:id="rId2"/>
    <sheet name="問1" sheetId="255" r:id="rId3"/>
    <sheet name="問2" sheetId="269" r:id="rId4"/>
    <sheet name="問3" sheetId="270" r:id="rId5"/>
    <sheet name="問3-1" sheetId="228" r:id="rId6"/>
    <sheet name="問4(1)" sheetId="271" r:id="rId7"/>
    <sheet name="問4(2)" sheetId="272" r:id="rId8"/>
    <sheet name="問4(3)" sheetId="273" r:id="rId9"/>
    <sheet name="問5" sheetId="274" r:id="rId10"/>
    <sheet name="問5-1" sheetId="256" r:id="rId11"/>
  </sheets>
  <definedNames>
    <definedName name="_xlnm._FilterDatabase" localSheetId="2" hidden="1">問1!$A$1:$BD$11</definedName>
    <definedName name="_xlnm._FilterDatabase" localSheetId="3" hidden="1">問2!$A$1:$BD$11</definedName>
    <definedName name="_xlnm._FilterDatabase" localSheetId="4" hidden="1">問3!$A$1:$BH$11</definedName>
    <definedName name="_xlnm._FilterDatabase" localSheetId="5" hidden="1">'問3-1'!$A$1:$BC$11</definedName>
    <definedName name="_xlnm._FilterDatabase" localSheetId="6" hidden="1">'問4(1)'!$A$1:$BC$11</definedName>
    <definedName name="_xlnm._FilterDatabase" localSheetId="7" hidden="1">'問4(2)'!$A$1:$BA$11</definedName>
    <definedName name="_xlnm._FilterDatabase" localSheetId="8" hidden="1">'問4(3)'!$A$1:$BG$11</definedName>
    <definedName name="_xlnm._FilterDatabase" localSheetId="9" hidden="1">問5!$A$1:$BC$11</definedName>
    <definedName name="_xlnm._FilterDatabase" localSheetId="10" hidden="1">'問5-1'!$A$1:$BH$11</definedName>
    <definedName name="_xlnm.Print_Area" localSheetId="1">概要!$A$1:$Q$34</definedName>
    <definedName name="_xlnm.Print_Area" localSheetId="0">表紙!$A$1:$O$36</definedName>
    <definedName name="_xlnm.Print_Area" localSheetId="2">問1!$A$1:$I$95</definedName>
    <definedName name="_xlnm.Print_Area" localSheetId="3">問2!$A$1:$L$95</definedName>
    <definedName name="_xlnm.Print_Area" localSheetId="4">問3!$A$1:$I$95</definedName>
    <definedName name="_xlnm.Print_Area" localSheetId="5">'問3-1'!$A$1:$L$95</definedName>
    <definedName name="_xlnm.Print_Area" localSheetId="6">'問4(1)'!$A$1:$J$95</definedName>
    <definedName name="_xlnm.Print_Area" localSheetId="7">'問4(2)'!$A$1:$H$95</definedName>
    <definedName name="_xlnm.Print_Area" localSheetId="8">'問4(3)'!$A$1:$I$95</definedName>
    <definedName name="_xlnm.Print_Area" localSheetId="9">問5!$A$1:$I$95</definedName>
    <definedName name="_xlnm.Print_Area" localSheetId="10">'問5-1'!$A$1:$N$95</definedName>
    <definedName name="_xlnm.Print_Titles" localSheetId="2">問1!$A:$B,問1!$1:$11</definedName>
    <definedName name="_xlnm.Print_Titles" localSheetId="3">問2!$A:$B,問2!$1:$11</definedName>
    <definedName name="_xlnm.Print_Titles" localSheetId="4">問3!$A:$B,問3!$1:$11</definedName>
    <definedName name="_xlnm.Print_Titles" localSheetId="5">'問3-1'!$A:$B,'問3-1'!$1:$11</definedName>
    <definedName name="_xlnm.Print_Titles" localSheetId="6">'問4(1)'!$A:$B,'問4(1)'!$1:$11</definedName>
    <definedName name="_xlnm.Print_Titles" localSheetId="7">'問4(2)'!$A:$B,'問4(2)'!$1:$11</definedName>
    <definedName name="_xlnm.Print_Titles" localSheetId="8">'問4(3)'!$A:$B,'問4(3)'!$1:$11</definedName>
    <definedName name="_xlnm.Print_Titles" localSheetId="9">問5!$A:$B,問5!$1:$11</definedName>
    <definedName name="_xlnm.Print_Titles" localSheetId="10">'問5-1'!$A:$B,'問5-1'!$1:$11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94" i="256" l="1"/>
  <c r="C92" i="256"/>
  <c r="C90" i="256"/>
  <c r="C88" i="256"/>
  <c r="C86" i="256"/>
  <c r="C84" i="256"/>
  <c r="C82" i="256"/>
  <c r="C80" i="256"/>
  <c r="C78" i="256"/>
  <c r="C76" i="256"/>
  <c r="C74" i="256"/>
  <c r="C72" i="256"/>
  <c r="C70" i="256"/>
  <c r="C68" i="256"/>
  <c r="C66" i="256"/>
  <c r="C64" i="256"/>
  <c r="C62" i="256"/>
  <c r="C60" i="256"/>
  <c r="C58" i="256"/>
  <c r="C56" i="256"/>
  <c r="C54" i="256"/>
  <c r="C52" i="256"/>
  <c r="C50" i="256"/>
  <c r="C48" i="256"/>
  <c r="C46" i="256"/>
  <c r="C44" i="256"/>
  <c r="C42" i="256"/>
  <c r="C40" i="256"/>
  <c r="C38" i="256"/>
  <c r="C36" i="256"/>
  <c r="C34" i="256"/>
  <c r="C32" i="256"/>
  <c r="C30" i="256"/>
  <c r="C28" i="256"/>
  <c r="C26" i="256"/>
  <c r="C24" i="256"/>
  <c r="C22" i="256"/>
  <c r="C20" i="256"/>
  <c r="C18" i="256"/>
  <c r="C16" i="256"/>
  <c r="C14" i="256"/>
  <c r="C12" i="256"/>
  <c r="C10" i="256"/>
  <c r="H95" i="274"/>
  <c r="G95" i="274"/>
  <c r="F95" i="274"/>
  <c r="E95" i="274"/>
  <c r="D95" i="274"/>
  <c r="H93" i="274"/>
  <c r="G93" i="274"/>
  <c r="F93" i="274"/>
  <c r="E93" i="274"/>
  <c r="D93" i="274"/>
  <c r="H91" i="274"/>
  <c r="G91" i="274"/>
  <c r="F91" i="274"/>
  <c r="E91" i="274"/>
  <c r="D91" i="274"/>
  <c r="H89" i="274"/>
  <c r="G89" i="274"/>
  <c r="F89" i="274"/>
  <c r="E89" i="274"/>
  <c r="D89" i="274"/>
  <c r="H87" i="274"/>
  <c r="G87" i="274"/>
  <c r="F87" i="274"/>
  <c r="E87" i="274"/>
  <c r="D87" i="274"/>
  <c r="H85" i="274"/>
  <c r="G85" i="274"/>
  <c r="F85" i="274"/>
  <c r="E85" i="274"/>
  <c r="D85" i="274"/>
  <c r="H83" i="274"/>
  <c r="G83" i="274"/>
  <c r="F83" i="274"/>
  <c r="E83" i="274"/>
  <c r="D83" i="274"/>
  <c r="H81" i="274"/>
  <c r="G81" i="274"/>
  <c r="F81" i="274"/>
  <c r="E81" i="274"/>
  <c r="D81" i="274"/>
  <c r="H79" i="274"/>
  <c r="G79" i="274"/>
  <c r="F79" i="274"/>
  <c r="E79" i="274"/>
  <c r="D79" i="274"/>
  <c r="H77" i="274"/>
  <c r="G77" i="274"/>
  <c r="F77" i="274"/>
  <c r="E77" i="274"/>
  <c r="D77" i="274"/>
  <c r="H75" i="274"/>
  <c r="G75" i="274"/>
  <c r="F75" i="274"/>
  <c r="E75" i="274"/>
  <c r="D75" i="274"/>
  <c r="H73" i="274"/>
  <c r="G73" i="274"/>
  <c r="F73" i="274"/>
  <c r="E73" i="274"/>
  <c r="D73" i="274"/>
  <c r="H71" i="274"/>
  <c r="G71" i="274"/>
  <c r="F71" i="274"/>
  <c r="E71" i="274"/>
  <c r="D71" i="274"/>
  <c r="H69" i="274"/>
  <c r="G69" i="274"/>
  <c r="F69" i="274"/>
  <c r="E69" i="274"/>
  <c r="D69" i="274"/>
  <c r="H67" i="274"/>
  <c r="G67" i="274"/>
  <c r="F67" i="274"/>
  <c r="E67" i="274"/>
  <c r="D67" i="274"/>
  <c r="H65" i="274"/>
  <c r="G65" i="274"/>
  <c r="F65" i="274"/>
  <c r="E65" i="274"/>
  <c r="D65" i="274"/>
  <c r="H63" i="274"/>
  <c r="G63" i="274"/>
  <c r="F63" i="274"/>
  <c r="E63" i="274"/>
  <c r="D63" i="274"/>
  <c r="H61" i="274"/>
  <c r="G61" i="274"/>
  <c r="F61" i="274"/>
  <c r="E61" i="274"/>
  <c r="D61" i="274"/>
  <c r="H59" i="274"/>
  <c r="G59" i="274"/>
  <c r="F59" i="274"/>
  <c r="E59" i="274"/>
  <c r="D59" i="274"/>
  <c r="H57" i="274"/>
  <c r="G57" i="274"/>
  <c r="F57" i="274"/>
  <c r="E57" i="274"/>
  <c r="D57" i="274"/>
  <c r="H55" i="274"/>
  <c r="G55" i="274"/>
  <c r="F55" i="274"/>
  <c r="E55" i="274"/>
  <c r="D55" i="274"/>
  <c r="H53" i="274"/>
  <c r="G53" i="274"/>
  <c r="F53" i="274"/>
  <c r="E53" i="274"/>
  <c r="D53" i="274"/>
  <c r="H51" i="274"/>
  <c r="G51" i="274"/>
  <c r="F51" i="274"/>
  <c r="E51" i="274"/>
  <c r="D51" i="274"/>
  <c r="H49" i="274"/>
  <c r="G49" i="274"/>
  <c r="F49" i="274"/>
  <c r="E49" i="274"/>
  <c r="D49" i="274"/>
  <c r="H47" i="274"/>
  <c r="G47" i="274"/>
  <c r="F47" i="274"/>
  <c r="E47" i="274"/>
  <c r="D47" i="274"/>
  <c r="H45" i="274"/>
  <c r="G45" i="274"/>
  <c r="F45" i="274"/>
  <c r="E45" i="274"/>
  <c r="D45" i="274"/>
  <c r="H43" i="274"/>
  <c r="G43" i="274"/>
  <c r="F43" i="274"/>
  <c r="E43" i="274"/>
  <c r="D43" i="274"/>
  <c r="H41" i="274"/>
  <c r="G41" i="274"/>
  <c r="F41" i="274"/>
  <c r="E41" i="274"/>
  <c r="D41" i="274"/>
  <c r="H39" i="274"/>
  <c r="G39" i="274"/>
  <c r="F39" i="274"/>
  <c r="E39" i="274"/>
  <c r="D39" i="274"/>
  <c r="H37" i="274"/>
  <c r="G37" i="274"/>
  <c r="F37" i="274"/>
  <c r="E37" i="274"/>
  <c r="D37" i="274"/>
  <c r="H35" i="274"/>
  <c r="G35" i="274"/>
  <c r="F35" i="274"/>
  <c r="E35" i="274"/>
  <c r="D35" i="274"/>
  <c r="H33" i="274"/>
  <c r="G33" i="274"/>
  <c r="F33" i="274"/>
  <c r="E33" i="274"/>
  <c r="D33" i="274"/>
  <c r="H31" i="274"/>
  <c r="G31" i="274"/>
  <c r="F31" i="274"/>
  <c r="E31" i="274"/>
  <c r="D31" i="274"/>
  <c r="H29" i="274"/>
  <c r="G29" i="274"/>
  <c r="F29" i="274"/>
  <c r="E29" i="274"/>
  <c r="D29" i="274"/>
  <c r="H27" i="274"/>
  <c r="G27" i="274"/>
  <c r="F27" i="274"/>
  <c r="E27" i="274"/>
  <c r="D27" i="274"/>
  <c r="H25" i="274"/>
  <c r="G25" i="274"/>
  <c r="F25" i="274"/>
  <c r="E25" i="274"/>
  <c r="D25" i="274"/>
  <c r="H23" i="274"/>
  <c r="G23" i="274"/>
  <c r="F23" i="274"/>
  <c r="E23" i="274"/>
  <c r="D23" i="274"/>
  <c r="H21" i="274"/>
  <c r="G21" i="274"/>
  <c r="F21" i="274"/>
  <c r="E21" i="274"/>
  <c r="D21" i="274"/>
  <c r="H19" i="274"/>
  <c r="G19" i="274"/>
  <c r="F19" i="274"/>
  <c r="E19" i="274"/>
  <c r="D19" i="274"/>
  <c r="H17" i="274"/>
  <c r="G17" i="274"/>
  <c r="F17" i="274"/>
  <c r="E17" i="274"/>
  <c r="D17" i="274"/>
  <c r="H15" i="274"/>
  <c r="G15" i="274"/>
  <c r="F15" i="274"/>
  <c r="E15" i="274"/>
  <c r="D15" i="274"/>
  <c r="H13" i="274"/>
  <c r="G13" i="274"/>
  <c r="F13" i="274"/>
  <c r="E13" i="274"/>
  <c r="D13" i="274"/>
  <c r="H11" i="274"/>
  <c r="G11" i="274"/>
  <c r="F11" i="274"/>
  <c r="E11" i="274"/>
  <c r="D11" i="274"/>
  <c r="G95" i="273"/>
  <c r="F95" i="273"/>
  <c r="E95" i="273"/>
  <c r="D95" i="273"/>
  <c r="G93" i="273"/>
  <c r="F93" i="273"/>
  <c r="E93" i="273"/>
  <c r="D93" i="273"/>
  <c r="G91" i="273"/>
  <c r="F91" i="273"/>
  <c r="E91" i="273"/>
  <c r="D91" i="273"/>
  <c r="G89" i="273"/>
  <c r="F89" i="273"/>
  <c r="E89" i="273"/>
  <c r="D89" i="273"/>
  <c r="G87" i="273"/>
  <c r="F87" i="273"/>
  <c r="E87" i="273"/>
  <c r="D87" i="273"/>
  <c r="G85" i="273"/>
  <c r="F85" i="273"/>
  <c r="E85" i="273"/>
  <c r="D85" i="273"/>
  <c r="G83" i="273"/>
  <c r="F83" i="273"/>
  <c r="E83" i="273"/>
  <c r="D83" i="273"/>
  <c r="G81" i="273"/>
  <c r="F81" i="273"/>
  <c r="E81" i="273"/>
  <c r="D81" i="273"/>
  <c r="G79" i="273"/>
  <c r="F79" i="273"/>
  <c r="E79" i="273"/>
  <c r="D79" i="273"/>
  <c r="G77" i="273"/>
  <c r="F77" i="273"/>
  <c r="E77" i="273"/>
  <c r="D77" i="273"/>
  <c r="G75" i="273"/>
  <c r="F75" i="273"/>
  <c r="E75" i="273"/>
  <c r="D75" i="273"/>
  <c r="G73" i="273"/>
  <c r="F73" i="273"/>
  <c r="E73" i="273"/>
  <c r="D73" i="273"/>
  <c r="G71" i="273"/>
  <c r="F71" i="273"/>
  <c r="E71" i="273"/>
  <c r="D71" i="273"/>
  <c r="G69" i="273"/>
  <c r="F69" i="273"/>
  <c r="E69" i="273"/>
  <c r="D69" i="273"/>
  <c r="G67" i="273"/>
  <c r="F67" i="273"/>
  <c r="E67" i="273"/>
  <c r="D67" i="273"/>
  <c r="G65" i="273"/>
  <c r="F65" i="273"/>
  <c r="E65" i="273"/>
  <c r="D65" i="273"/>
  <c r="G63" i="273"/>
  <c r="F63" i="273"/>
  <c r="E63" i="273"/>
  <c r="D63" i="273"/>
  <c r="G61" i="273"/>
  <c r="F61" i="273"/>
  <c r="E61" i="273"/>
  <c r="D61" i="273"/>
  <c r="G59" i="273"/>
  <c r="F59" i="273"/>
  <c r="E59" i="273"/>
  <c r="D59" i="273"/>
  <c r="G57" i="273"/>
  <c r="F57" i="273"/>
  <c r="E57" i="273"/>
  <c r="D57" i="273"/>
  <c r="G55" i="273"/>
  <c r="F55" i="273"/>
  <c r="E55" i="273"/>
  <c r="D55" i="273"/>
  <c r="G53" i="273"/>
  <c r="F53" i="273"/>
  <c r="E53" i="273"/>
  <c r="D53" i="273"/>
  <c r="G51" i="273"/>
  <c r="F51" i="273"/>
  <c r="E51" i="273"/>
  <c r="D51" i="273"/>
  <c r="G49" i="273"/>
  <c r="F49" i="273"/>
  <c r="E49" i="273"/>
  <c r="D49" i="273"/>
  <c r="G47" i="273"/>
  <c r="F47" i="273"/>
  <c r="E47" i="273"/>
  <c r="D47" i="273"/>
  <c r="G45" i="273"/>
  <c r="F45" i="273"/>
  <c r="E45" i="273"/>
  <c r="D45" i="273"/>
  <c r="G43" i="273"/>
  <c r="F43" i="273"/>
  <c r="E43" i="273"/>
  <c r="D43" i="273"/>
  <c r="G41" i="273"/>
  <c r="F41" i="273"/>
  <c r="E41" i="273"/>
  <c r="D41" i="273"/>
  <c r="G39" i="273"/>
  <c r="F39" i="273"/>
  <c r="E39" i="273"/>
  <c r="D39" i="273"/>
  <c r="G37" i="273"/>
  <c r="F37" i="273"/>
  <c r="E37" i="273"/>
  <c r="D37" i="273"/>
  <c r="G35" i="273"/>
  <c r="F35" i="273"/>
  <c r="E35" i="273"/>
  <c r="D35" i="273"/>
  <c r="G33" i="273"/>
  <c r="F33" i="273"/>
  <c r="E33" i="273"/>
  <c r="D33" i="273"/>
  <c r="G31" i="273"/>
  <c r="F31" i="273"/>
  <c r="E31" i="273"/>
  <c r="D31" i="273"/>
  <c r="G29" i="273"/>
  <c r="F29" i="273"/>
  <c r="E29" i="273"/>
  <c r="D29" i="273"/>
  <c r="G27" i="273"/>
  <c r="F27" i="273"/>
  <c r="E27" i="273"/>
  <c r="D27" i="273"/>
  <c r="G25" i="273"/>
  <c r="F25" i="273"/>
  <c r="E25" i="273"/>
  <c r="D25" i="273"/>
  <c r="G23" i="273"/>
  <c r="F23" i="273"/>
  <c r="E23" i="273"/>
  <c r="D23" i="273"/>
  <c r="G21" i="273"/>
  <c r="F21" i="273"/>
  <c r="E21" i="273"/>
  <c r="D21" i="273"/>
  <c r="G19" i="273"/>
  <c r="F19" i="273"/>
  <c r="E19" i="273"/>
  <c r="D19" i="273"/>
  <c r="G17" i="273"/>
  <c r="F17" i="273"/>
  <c r="E17" i="273"/>
  <c r="D17" i="273"/>
  <c r="G15" i="273"/>
  <c r="F15" i="273"/>
  <c r="E15" i="273"/>
  <c r="D15" i="273"/>
  <c r="G13" i="273"/>
  <c r="F13" i="273"/>
  <c r="E13" i="273"/>
  <c r="D13" i="273"/>
  <c r="G11" i="273"/>
  <c r="F11" i="273"/>
  <c r="E11" i="273"/>
  <c r="D11" i="273"/>
  <c r="G95" i="272"/>
  <c r="F95" i="272"/>
  <c r="E95" i="272"/>
  <c r="D95" i="272"/>
  <c r="G93" i="272"/>
  <c r="F93" i="272"/>
  <c r="E93" i="272"/>
  <c r="D93" i="272"/>
  <c r="G91" i="272"/>
  <c r="F91" i="272"/>
  <c r="E91" i="272"/>
  <c r="D91" i="272"/>
  <c r="G89" i="272"/>
  <c r="F89" i="272"/>
  <c r="E89" i="272"/>
  <c r="D89" i="272"/>
  <c r="G87" i="272"/>
  <c r="F87" i="272"/>
  <c r="E87" i="272"/>
  <c r="D87" i="272"/>
  <c r="G85" i="272"/>
  <c r="F85" i="272"/>
  <c r="E85" i="272"/>
  <c r="D85" i="272"/>
  <c r="G83" i="272"/>
  <c r="F83" i="272"/>
  <c r="E83" i="272"/>
  <c r="D83" i="272"/>
  <c r="G81" i="272"/>
  <c r="F81" i="272"/>
  <c r="E81" i="272"/>
  <c r="D81" i="272"/>
  <c r="G79" i="272"/>
  <c r="F79" i="272"/>
  <c r="E79" i="272"/>
  <c r="D79" i="272"/>
  <c r="G77" i="272"/>
  <c r="F77" i="272"/>
  <c r="E77" i="272"/>
  <c r="D77" i="272"/>
  <c r="G75" i="272"/>
  <c r="F75" i="272"/>
  <c r="E75" i="272"/>
  <c r="D75" i="272"/>
  <c r="G73" i="272"/>
  <c r="F73" i="272"/>
  <c r="E73" i="272"/>
  <c r="D73" i="272"/>
  <c r="G71" i="272"/>
  <c r="F71" i="272"/>
  <c r="E71" i="272"/>
  <c r="D71" i="272"/>
  <c r="G69" i="272"/>
  <c r="F69" i="272"/>
  <c r="E69" i="272"/>
  <c r="D69" i="272"/>
  <c r="G67" i="272"/>
  <c r="F67" i="272"/>
  <c r="E67" i="272"/>
  <c r="D67" i="272"/>
  <c r="G65" i="272"/>
  <c r="F65" i="272"/>
  <c r="E65" i="272"/>
  <c r="D65" i="272"/>
  <c r="G63" i="272"/>
  <c r="F63" i="272"/>
  <c r="E63" i="272"/>
  <c r="D63" i="272"/>
  <c r="G61" i="272"/>
  <c r="F61" i="272"/>
  <c r="E61" i="272"/>
  <c r="D61" i="272"/>
  <c r="G59" i="272"/>
  <c r="F59" i="272"/>
  <c r="E59" i="272"/>
  <c r="D59" i="272"/>
  <c r="G57" i="272"/>
  <c r="F57" i="272"/>
  <c r="E57" i="272"/>
  <c r="D57" i="272"/>
  <c r="G55" i="272"/>
  <c r="F55" i="272"/>
  <c r="E55" i="272"/>
  <c r="D55" i="272"/>
  <c r="G53" i="272"/>
  <c r="F53" i="272"/>
  <c r="E53" i="272"/>
  <c r="D53" i="272"/>
  <c r="G51" i="272"/>
  <c r="F51" i="272"/>
  <c r="E51" i="272"/>
  <c r="D51" i="272"/>
  <c r="G49" i="272"/>
  <c r="F49" i="272"/>
  <c r="E49" i="272"/>
  <c r="D49" i="272"/>
  <c r="G47" i="272"/>
  <c r="F47" i="272"/>
  <c r="E47" i="272"/>
  <c r="D47" i="272"/>
  <c r="G45" i="272"/>
  <c r="F45" i="272"/>
  <c r="E45" i="272"/>
  <c r="D45" i="272"/>
  <c r="G43" i="272"/>
  <c r="F43" i="272"/>
  <c r="E43" i="272"/>
  <c r="D43" i="272"/>
  <c r="G41" i="272"/>
  <c r="F41" i="272"/>
  <c r="E41" i="272"/>
  <c r="D41" i="272"/>
  <c r="G39" i="272"/>
  <c r="F39" i="272"/>
  <c r="E39" i="272"/>
  <c r="D39" i="272"/>
  <c r="G37" i="272"/>
  <c r="F37" i="272"/>
  <c r="E37" i="272"/>
  <c r="D37" i="272"/>
  <c r="G35" i="272"/>
  <c r="F35" i="272"/>
  <c r="E35" i="272"/>
  <c r="D35" i="272"/>
  <c r="G33" i="272"/>
  <c r="F33" i="272"/>
  <c r="E33" i="272"/>
  <c r="D33" i="272"/>
  <c r="G31" i="272"/>
  <c r="F31" i="272"/>
  <c r="E31" i="272"/>
  <c r="D31" i="272"/>
  <c r="G29" i="272"/>
  <c r="F29" i="272"/>
  <c r="E29" i="272"/>
  <c r="D29" i="272"/>
  <c r="G27" i="272"/>
  <c r="F27" i="272"/>
  <c r="E27" i="272"/>
  <c r="D27" i="272"/>
  <c r="G25" i="272"/>
  <c r="F25" i="272"/>
  <c r="E25" i="272"/>
  <c r="D25" i="272"/>
  <c r="G23" i="272"/>
  <c r="F23" i="272"/>
  <c r="E23" i="272"/>
  <c r="D23" i="272"/>
  <c r="G21" i="272"/>
  <c r="F21" i="272"/>
  <c r="E21" i="272"/>
  <c r="D21" i="272"/>
  <c r="G19" i="272"/>
  <c r="F19" i="272"/>
  <c r="E19" i="272"/>
  <c r="D19" i="272"/>
  <c r="G17" i="272"/>
  <c r="F17" i="272"/>
  <c r="E17" i="272"/>
  <c r="D17" i="272"/>
  <c r="G15" i="272"/>
  <c r="F15" i="272"/>
  <c r="E15" i="272"/>
  <c r="D15" i="272"/>
  <c r="G13" i="272"/>
  <c r="F13" i="272"/>
  <c r="E13" i="272"/>
  <c r="D13" i="272"/>
  <c r="G11" i="272"/>
  <c r="F11" i="272"/>
  <c r="E11" i="272"/>
  <c r="D11" i="272"/>
  <c r="G95" i="271"/>
  <c r="F95" i="271"/>
  <c r="E95" i="271"/>
  <c r="D95" i="271"/>
  <c r="G93" i="271"/>
  <c r="F93" i="271"/>
  <c r="E93" i="271"/>
  <c r="D93" i="271"/>
  <c r="G91" i="271"/>
  <c r="F91" i="271"/>
  <c r="E91" i="271"/>
  <c r="D91" i="271"/>
  <c r="G89" i="271"/>
  <c r="F89" i="271"/>
  <c r="E89" i="271"/>
  <c r="D89" i="271"/>
  <c r="G87" i="271"/>
  <c r="F87" i="271"/>
  <c r="E87" i="271"/>
  <c r="D87" i="271"/>
  <c r="G85" i="271"/>
  <c r="F85" i="271"/>
  <c r="E85" i="271"/>
  <c r="D85" i="271"/>
  <c r="G83" i="271"/>
  <c r="F83" i="271"/>
  <c r="E83" i="271"/>
  <c r="D83" i="271"/>
  <c r="G81" i="271"/>
  <c r="F81" i="271"/>
  <c r="E81" i="271"/>
  <c r="D81" i="271"/>
  <c r="G79" i="271"/>
  <c r="F79" i="271"/>
  <c r="E79" i="271"/>
  <c r="D79" i="271"/>
  <c r="G77" i="271"/>
  <c r="F77" i="271"/>
  <c r="E77" i="271"/>
  <c r="D77" i="271"/>
  <c r="G75" i="271"/>
  <c r="F75" i="271"/>
  <c r="E75" i="271"/>
  <c r="D75" i="271"/>
  <c r="G73" i="271"/>
  <c r="F73" i="271"/>
  <c r="E73" i="271"/>
  <c r="D73" i="271"/>
  <c r="G71" i="271"/>
  <c r="F71" i="271"/>
  <c r="E71" i="271"/>
  <c r="D71" i="271"/>
  <c r="G69" i="271"/>
  <c r="F69" i="271"/>
  <c r="E69" i="271"/>
  <c r="D69" i="271"/>
  <c r="G67" i="271"/>
  <c r="F67" i="271"/>
  <c r="E67" i="271"/>
  <c r="D67" i="271"/>
  <c r="G65" i="271"/>
  <c r="F65" i="271"/>
  <c r="E65" i="271"/>
  <c r="D65" i="271"/>
  <c r="G63" i="271"/>
  <c r="F63" i="271"/>
  <c r="E63" i="271"/>
  <c r="D63" i="271"/>
  <c r="G61" i="271"/>
  <c r="F61" i="271"/>
  <c r="E61" i="271"/>
  <c r="D61" i="271"/>
  <c r="G59" i="271"/>
  <c r="F59" i="271"/>
  <c r="E59" i="271"/>
  <c r="D59" i="271"/>
  <c r="G57" i="271"/>
  <c r="F57" i="271"/>
  <c r="E57" i="271"/>
  <c r="D57" i="271"/>
  <c r="G55" i="271"/>
  <c r="F55" i="271"/>
  <c r="E55" i="271"/>
  <c r="D55" i="271"/>
  <c r="G53" i="271"/>
  <c r="F53" i="271"/>
  <c r="E53" i="271"/>
  <c r="D53" i="271"/>
  <c r="G51" i="271"/>
  <c r="F51" i="271"/>
  <c r="E51" i="271"/>
  <c r="D51" i="271"/>
  <c r="G49" i="271"/>
  <c r="F49" i="271"/>
  <c r="E49" i="271"/>
  <c r="D49" i="271"/>
  <c r="G47" i="271"/>
  <c r="F47" i="271"/>
  <c r="E47" i="271"/>
  <c r="D47" i="271"/>
  <c r="G45" i="271"/>
  <c r="F45" i="271"/>
  <c r="E45" i="271"/>
  <c r="D45" i="271"/>
  <c r="G43" i="271"/>
  <c r="F43" i="271"/>
  <c r="E43" i="271"/>
  <c r="D43" i="271"/>
  <c r="G41" i="271"/>
  <c r="F41" i="271"/>
  <c r="E41" i="271"/>
  <c r="D41" i="271"/>
  <c r="G39" i="271"/>
  <c r="F39" i="271"/>
  <c r="E39" i="271"/>
  <c r="D39" i="271"/>
  <c r="G37" i="271"/>
  <c r="F37" i="271"/>
  <c r="E37" i="271"/>
  <c r="D37" i="271"/>
  <c r="G35" i="271"/>
  <c r="F35" i="271"/>
  <c r="E35" i="271"/>
  <c r="D35" i="271"/>
  <c r="G33" i="271"/>
  <c r="F33" i="271"/>
  <c r="E33" i="271"/>
  <c r="D33" i="271"/>
  <c r="G31" i="271"/>
  <c r="F31" i="271"/>
  <c r="E31" i="271"/>
  <c r="D31" i="271"/>
  <c r="G29" i="271"/>
  <c r="F29" i="271"/>
  <c r="E29" i="271"/>
  <c r="D29" i="271"/>
  <c r="G27" i="271"/>
  <c r="F27" i="271"/>
  <c r="E27" i="271"/>
  <c r="D27" i="271"/>
  <c r="G25" i="271"/>
  <c r="F25" i="271"/>
  <c r="E25" i="271"/>
  <c r="D25" i="271"/>
  <c r="G23" i="271"/>
  <c r="F23" i="271"/>
  <c r="E23" i="271"/>
  <c r="D23" i="271"/>
  <c r="G21" i="271"/>
  <c r="F21" i="271"/>
  <c r="E21" i="271"/>
  <c r="D21" i="271"/>
  <c r="G19" i="271"/>
  <c r="F19" i="271"/>
  <c r="E19" i="271"/>
  <c r="D19" i="271"/>
  <c r="G17" i="271"/>
  <c r="F17" i="271"/>
  <c r="E17" i="271"/>
  <c r="D17" i="271"/>
  <c r="G15" i="271"/>
  <c r="F15" i="271"/>
  <c r="E15" i="271"/>
  <c r="D15" i="271"/>
  <c r="G13" i="271"/>
  <c r="F13" i="271"/>
  <c r="E13" i="271"/>
  <c r="D13" i="271"/>
  <c r="G11" i="271"/>
  <c r="F11" i="271"/>
  <c r="E11" i="271"/>
  <c r="D11" i="271"/>
  <c r="F95" i="270"/>
  <c r="E95" i="270"/>
  <c r="D95" i="270"/>
  <c r="F93" i="270"/>
  <c r="E93" i="270"/>
  <c r="D93" i="270"/>
  <c r="F91" i="270"/>
  <c r="E91" i="270"/>
  <c r="D91" i="270"/>
  <c r="F89" i="270"/>
  <c r="E89" i="270"/>
  <c r="D89" i="270"/>
  <c r="F87" i="270"/>
  <c r="E87" i="270"/>
  <c r="D87" i="270"/>
  <c r="F85" i="270"/>
  <c r="E85" i="270"/>
  <c r="D85" i="270"/>
  <c r="F83" i="270"/>
  <c r="E83" i="270"/>
  <c r="D83" i="270"/>
  <c r="F81" i="270"/>
  <c r="E81" i="270"/>
  <c r="D81" i="270"/>
  <c r="F79" i="270"/>
  <c r="E79" i="270"/>
  <c r="D79" i="270"/>
  <c r="F77" i="270"/>
  <c r="E77" i="270"/>
  <c r="D77" i="270"/>
  <c r="F75" i="270"/>
  <c r="E75" i="270"/>
  <c r="D75" i="270"/>
  <c r="F73" i="270"/>
  <c r="E73" i="270"/>
  <c r="D73" i="270"/>
  <c r="F71" i="270"/>
  <c r="E71" i="270"/>
  <c r="D71" i="270"/>
  <c r="F69" i="270"/>
  <c r="E69" i="270"/>
  <c r="D69" i="270"/>
  <c r="F67" i="270"/>
  <c r="E67" i="270"/>
  <c r="D67" i="270"/>
  <c r="F65" i="270"/>
  <c r="E65" i="270"/>
  <c r="D65" i="270"/>
  <c r="F63" i="270"/>
  <c r="E63" i="270"/>
  <c r="D63" i="270"/>
  <c r="F61" i="270"/>
  <c r="E61" i="270"/>
  <c r="D61" i="270"/>
  <c r="F59" i="270"/>
  <c r="E59" i="270"/>
  <c r="D59" i="270"/>
  <c r="F57" i="270"/>
  <c r="E57" i="270"/>
  <c r="D57" i="270"/>
  <c r="F55" i="270"/>
  <c r="E55" i="270"/>
  <c r="D55" i="270"/>
  <c r="F53" i="270"/>
  <c r="E53" i="270"/>
  <c r="D53" i="270"/>
  <c r="F51" i="270"/>
  <c r="E51" i="270"/>
  <c r="D51" i="270"/>
  <c r="F49" i="270"/>
  <c r="E49" i="270"/>
  <c r="D49" i="270"/>
  <c r="F47" i="270"/>
  <c r="E47" i="270"/>
  <c r="D47" i="270"/>
  <c r="F45" i="270"/>
  <c r="E45" i="270"/>
  <c r="D45" i="270"/>
  <c r="F43" i="270"/>
  <c r="E43" i="270"/>
  <c r="D43" i="270"/>
  <c r="F41" i="270"/>
  <c r="E41" i="270"/>
  <c r="D41" i="270"/>
  <c r="F39" i="270"/>
  <c r="E39" i="270"/>
  <c r="D39" i="270"/>
  <c r="F37" i="270"/>
  <c r="E37" i="270"/>
  <c r="D37" i="270"/>
  <c r="F35" i="270"/>
  <c r="E35" i="270"/>
  <c r="D35" i="270"/>
  <c r="F33" i="270"/>
  <c r="E33" i="270"/>
  <c r="D33" i="270"/>
  <c r="F31" i="270"/>
  <c r="E31" i="270"/>
  <c r="D31" i="270"/>
  <c r="F29" i="270"/>
  <c r="E29" i="270"/>
  <c r="D29" i="270"/>
  <c r="F27" i="270"/>
  <c r="E27" i="270"/>
  <c r="D27" i="270"/>
  <c r="F25" i="270"/>
  <c r="E25" i="270"/>
  <c r="D25" i="270"/>
  <c r="F23" i="270"/>
  <c r="E23" i="270"/>
  <c r="D23" i="270"/>
  <c r="F21" i="270"/>
  <c r="E21" i="270"/>
  <c r="D21" i="270"/>
  <c r="F19" i="270"/>
  <c r="E19" i="270"/>
  <c r="D19" i="270"/>
  <c r="F17" i="270"/>
  <c r="E17" i="270"/>
  <c r="D17" i="270"/>
  <c r="F15" i="270"/>
  <c r="E15" i="270"/>
  <c r="D15" i="270"/>
  <c r="F13" i="270"/>
  <c r="E13" i="270"/>
  <c r="D13" i="270"/>
  <c r="F11" i="270"/>
  <c r="E11" i="270"/>
  <c r="D11" i="270"/>
  <c r="F95" i="269"/>
  <c r="E95" i="269"/>
  <c r="D95" i="269"/>
  <c r="F93" i="269"/>
  <c r="E93" i="269"/>
  <c r="D93" i="269"/>
  <c r="F91" i="269"/>
  <c r="E91" i="269"/>
  <c r="D91" i="269"/>
  <c r="F89" i="269"/>
  <c r="E89" i="269"/>
  <c r="D89" i="269"/>
  <c r="F87" i="269"/>
  <c r="E87" i="269"/>
  <c r="D87" i="269"/>
  <c r="F85" i="269"/>
  <c r="E85" i="269"/>
  <c r="D85" i="269"/>
  <c r="F83" i="269"/>
  <c r="E83" i="269"/>
  <c r="D83" i="269"/>
  <c r="F81" i="269"/>
  <c r="E81" i="269"/>
  <c r="D81" i="269"/>
  <c r="F79" i="269"/>
  <c r="E79" i="269"/>
  <c r="D79" i="269"/>
  <c r="F77" i="269"/>
  <c r="E77" i="269"/>
  <c r="D77" i="269"/>
  <c r="F75" i="269"/>
  <c r="E75" i="269"/>
  <c r="D75" i="269"/>
  <c r="F73" i="269"/>
  <c r="E73" i="269"/>
  <c r="D73" i="269"/>
  <c r="F71" i="269"/>
  <c r="E71" i="269"/>
  <c r="D71" i="269"/>
  <c r="F69" i="269"/>
  <c r="E69" i="269"/>
  <c r="D69" i="269"/>
  <c r="F67" i="269"/>
  <c r="E67" i="269"/>
  <c r="D67" i="269"/>
  <c r="F65" i="269"/>
  <c r="E65" i="269"/>
  <c r="D65" i="269"/>
  <c r="F63" i="269"/>
  <c r="E63" i="269"/>
  <c r="D63" i="269"/>
  <c r="F61" i="269"/>
  <c r="E61" i="269"/>
  <c r="D61" i="269"/>
  <c r="F59" i="269"/>
  <c r="E59" i="269"/>
  <c r="D59" i="269"/>
  <c r="F57" i="269"/>
  <c r="E57" i="269"/>
  <c r="D57" i="269"/>
  <c r="F55" i="269"/>
  <c r="E55" i="269"/>
  <c r="D55" i="269"/>
  <c r="F53" i="269"/>
  <c r="E53" i="269"/>
  <c r="D53" i="269"/>
  <c r="F51" i="269"/>
  <c r="E51" i="269"/>
  <c r="D51" i="269"/>
  <c r="F49" i="269"/>
  <c r="E49" i="269"/>
  <c r="D49" i="269"/>
  <c r="F47" i="269"/>
  <c r="E47" i="269"/>
  <c r="D47" i="269"/>
  <c r="F45" i="269"/>
  <c r="E45" i="269"/>
  <c r="D45" i="269"/>
  <c r="F43" i="269"/>
  <c r="E43" i="269"/>
  <c r="D43" i="269"/>
  <c r="F41" i="269"/>
  <c r="E41" i="269"/>
  <c r="D41" i="269"/>
  <c r="F39" i="269"/>
  <c r="E39" i="269"/>
  <c r="D39" i="269"/>
  <c r="F37" i="269"/>
  <c r="E37" i="269"/>
  <c r="D37" i="269"/>
  <c r="F35" i="269"/>
  <c r="E35" i="269"/>
  <c r="D35" i="269"/>
  <c r="F33" i="269"/>
  <c r="E33" i="269"/>
  <c r="D33" i="269"/>
  <c r="F31" i="269"/>
  <c r="E31" i="269"/>
  <c r="D31" i="269"/>
  <c r="F29" i="269"/>
  <c r="E29" i="269"/>
  <c r="D29" i="269"/>
  <c r="F27" i="269"/>
  <c r="E27" i="269"/>
  <c r="D27" i="269"/>
  <c r="F25" i="269"/>
  <c r="E25" i="269"/>
  <c r="D25" i="269"/>
  <c r="F23" i="269"/>
  <c r="E23" i="269"/>
  <c r="D23" i="269"/>
  <c r="F21" i="269"/>
  <c r="E21" i="269"/>
  <c r="D21" i="269"/>
  <c r="F19" i="269"/>
  <c r="E19" i="269"/>
  <c r="D19" i="269"/>
  <c r="F17" i="269"/>
  <c r="E17" i="269"/>
  <c r="D17" i="269"/>
  <c r="F15" i="269"/>
  <c r="E15" i="269"/>
  <c r="D15" i="269"/>
  <c r="F13" i="269"/>
  <c r="E13" i="269"/>
  <c r="D13" i="269"/>
  <c r="F11" i="269"/>
  <c r="E11" i="269"/>
  <c r="D11" i="269"/>
  <c r="D23" i="256" l="1"/>
  <c r="E23" i="256"/>
  <c r="L93" i="228" l="1"/>
  <c r="K93" i="228"/>
  <c r="J93" i="228"/>
  <c r="I93" i="228"/>
  <c r="H93" i="228"/>
  <c r="G93" i="228"/>
  <c r="F93" i="228"/>
  <c r="E93" i="228"/>
  <c r="D93" i="228"/>
  <c r="L89" i="228"/>
  <c r="K89" i="228"/>
  <c r="J89" i="228"/>
  <c r="I89" i="228"/>
  <c r="H89" i="228"/>
  <c r="G89" i="228"/>
  <c r="F89" i="228"/>
  <c r="E89" i="228"/>
  <c r="D89" i="228"/>
  <c r="L87" i="228"/>
  <c r="K87" i="228"/>
  <c r="J87" i="228"/>
  <c r="I87" i="228"/>
  <c r="H87" i="228"/>
  <c r="G87" i="228"/>
  <c r="F87" i="228"/>
  <c r="E87" i="228"/>
  <c r="D87" i="228"/>
  <c r="L85" i="228"/>
  <c r="K85" i="228"/>
  <c r="J85" i="228"/>
  <c r="I85" i="228"/>
  <c r="H85" i="228"/>
  <c r="G85" i="228"/>
  <c r="F85" i="228"/>
  <c r="E85" i="228"/>
  <c r="D85" i="228"/>
  <c r="L83" i="228"/>
  <c r="K83" i="228"/>
  <c r="J83" i="228"/>
  <c r="I83" i="228"/>
  <c r="H83" i="228"/>
  <c r="G83" i="228"/>
  <c r="F83" i="228"/>
  <c r="E83" i="228"/>
  <c r="D83" i="228"/>
  <c r="L81" i="228"/>
  <c r="K81" i="228"/>
  <c r="J81" i="228"/>
  <c r="I81" i="228"/>
  <c r="H81" i="228"/>
  <c r="G81" i="228"/>
  <c r="F81" i="228"/>
  <c r="E81" i="228"/>
  <c r="D81" i="228"/>
  <c r="L79" i="228"/>
  <c r="K79" i="228"/>
  <c r="J79" i="228"/>
  <c r="I79" i="228"/>
  <c r="H79" i="228"/>
  <c r="G79" i="228"/>
  <c r="F79" i="228"/>
  <c r="E79" i="228"/>
  <c r="D79" i="228"/>
  <c r="L77" i="228"/>
  <c r="K77" i="228"/>
  <c r="J77" i="228"/>
  <c r="I77" i="228"/>
  <c r="H77" i="228"/>
  <c r="G77" i="228"/>
  <c r="F77" i="228"/>
  <c r="E77" i="228"/>
  <c r="D77" i="228"/>
  <c r="L75" i="228"/>
  <c r="K75" i="228"/>
  <c r="J75" i="228"/>
  <c r="I75" i="228"/>
  <c r="H75" i="228"/>
  <c r="G75" i="228"/>
  <c r="F75" i="228"/>
  <c r="E75" i="228"/>
  <c r="D75" i="228"/>
  <c r="L73" i="228"/>
  <c r="K73" i="228"/>
  <c r="J73" i="228"/>
  <c r="I73" i="228"/>
  <c r="H73" i="228"/>
  <c r="G73" i="228"/>
  <c r="F73" i="228"/>
  <c r="E73" i="228"/>
  <c r="D73" i="228"/>
  <c r="L71" i="228"/>
  <c r="K71" i="228"/>
  <c r="J71" i="228"/>
  <c r="I71" i="228"/>
  <c r="H71" i="228"/>
  <c r="G71" i="228"/>
  <c r="F71" i="228"/>
  <c r="E71" i="228"/>
  <c r="D71" i="228"/>
  <c r="L69" i="228"/>
  <c r="K69" i="228"/>
  <c r="J69" i="228"/>
  <c r="I69" i="228"/>
  <c r="H69" i="228"/>
  <c r="G69" i="228"/>
  <c r="F69" i="228"/>
  <c r="E69" i="228"/>
  <c r="D69" i="228"/>
  <c r="L67" i="228"/>
  <c r="K67" i="228"/>
  <c r="J67" i="228"/>
  <c r="I67" i="228"/>
  <c r="H67" i="228"/>
  <c r="G67" i="228"/>
  <c r="F67" i="228"/>
  <c r="E67" i="228"/>
  <c r="D67" i="228"/>
  <c r="L63" i="228"/>
  <c r="K63" i="228"/>
  <c r="J63" i="228"/>
  <c r="I63" i="228"/>
  <c r="H63" i="228"/>
  <c r="G63" i="228"/>
  <c r="F63" i="228"/>
  <c r="E63" i="228"/>
  <c r="D63" i="228"/>
  <c r="L61" i="228"/>
  <c r="K61" i="228"/>
  <c r="J61" i="228"/>
  <c r="I61" i="228"/>
  <c r="H61" i="228"/>
  <c r="G61" i="228"/>
  <c r="F61" i="228"/>
  <c r="E61" i="228"/>
  <c r="D61" i="228"/>
  <c r="L59" i="228"/>
  <c r="K59" i="228"/>
  <c r="J59" i="228"/>
  <c r="I59" i="228"/>
  <c r="H59" i="228"/>
  <c r="G59" i="228"/>
  <c r="F59" i="228"/>
  <c r="E59" i="228"/>
  <c r="D59" i="228"/>
  <c r="L57" i="228"/>
  <c r="K57" i="228"/>
  <c r="J57" i="228"/>
  <c r="I57" i="228"/>
  <c r="H57" i="228"/>
  <c r="G57" i="228"/>
  <c r="F57" i="228"/>
  <c r="E57" i="228"/>
  <c r="D57" i="228"/>
  <c r="L55" i="228"/>
  <c r="K55" i="228"/>
  <c r="J55" i="228"/>
  <c r="I55" i="228"/>
  <c r="H55" i="228"/>
  <c r="G55" i="228"/>
  <c r="F55" i="228"/>
  <c r="E55" i="228"/>
  <c r="D55" i="228"/>
  <c r="L51" i="228"/>
  <c r="K51" i="228"/>
  <c r="J51" i="228"/>
  <c r="I51" i="228"/>
  <c r="H51" i="228"/>
  <c r="G51" i="228"/>
  <c r="F51" i="228"/>
  <c r="E51" i="228"/>
  <c r="D51" i="228"/>
  <c r="L49" i="228"/>
  <c r="K49" i="228"/>
  <c r="J49" i="228"/>
  <c r="I49" i="228"/>
  <c r="H49" i="228"/>
  <c r="G49" i="228"/>
  <c r="F49" i="228"/>
  <c r="E49" i="228"/>
  <c r="D49" i="228"/>
  <c r="L47" i="228"/>
  <c r="K47" i="228"/>
  <c r="J47" i="228"/>
  <c r="I47" i="228"/>
  <c r="H47" i="228"/>
  <c r="G47" i="228"/>
  <c r="F47" i="228"/>
  <c r="E47" i="228"/>
  <c r="D47" i="228"/>
  <c r="L45" i="228"/>
  <c r="K45" i="228"/>
  <c r="J45" i="228"/>
  <c r="I45" i="228"/>
  <c r="H45" i="228"/>
  <c r="G45" i="228"/>
  <c r="F45" i="228"/>
  <c r="E45" i="228"/>
  <c r="D45" i="228"/>
  <c r="L43" i="228"/>
  <c r="K43" i="228"/>
  <c r="J43" i="228"/>
  <c r="I43" i="228"/>
  <c r="H43" i="228"/>
  <c r="G43" i="228"/>
  <c r="F43" i="228"/>
  <c r="E43" i="228"/>
  <c r="D43" i="228"/>
  <c r="L41" i="228"/>
  <c r="K41" i="228"/>
  <c r="J41" i="228"/>
  <c r="I41" i="228"/>
  <c r="H41" i="228"/>
  <c r="G41" i="228"/>
  <c r="F41" i="228"/>
  <c r="E41" i="228"/>
  <c r="D41" i="228"/>
  <c r="L39" i="228"/>
  <c r="K39" i="228"/>
  <c r="J39" i="228"/>
  <c r="I39" i="228"/>
  <c r="H39" i="228"/>
  <c r="G39" i="228"/>
  <c r="F39" i="228"/>
  <c r="E39" i="228"/>
  <c r="D39" i="228"/>
  <c r="L37" i="228"/>
  <c r="K37" i="228"/>
  <c r="J37" i="228"/>
  <c r="I37" i="228"/>
  <c r="H37" i="228"/>
  <c r="G37" i="228"/>
  <c r="F37" i="228"/>
  <c r="E37" i="228"/>
  <c r="D37" i="228"/>
  <c r="L35" i="228"/>
  <c r="K35" i="228"/>
  <c r="J35" i="228"/>
  <c r="I35" i="228"/>
  <c r="H35" i="228"/>
  <c r="G35" i="228"/>
  <c r="F35" i="228"/>
  <c r="E35" i="228"/>
  <c r="D35" i="228"/>
  <c r="L33" i="228"/>
  <c r="K33" i="228"/>
  <c r="J33" i="228"/>
  <c r="I33" i="228"/>
  <c r="H33" i="228"/>
  <c r="G33" i="228"/>
  <c r="F33" i="228"/>
  <c r="E33" i="228"/>
  <c r="D33" i="228"/>
  <c r="L29" i="228"/>
  <c r="K29" i="228"/>
  <c r="J29" i="228"/>
  <c r="I29" i="228"/>
  <c r="H29" i="228"/>
  <c r="G29" i="228"/>
  <c r="F29" i="228"/>
  <c r="E29" i="228"/>
  <c r="D29" i="228"/>
  <c r="L27" i="228"/>
  <c r="K27" i="228"/>
  <c r="J27" i="228"/>
  <c r="I27" i="228"/>
  <c r="H27" i="228"/>
  <c r="G27" i="228"/>
  <c r="F27" i="228"/>
  <c r="E27" i="228"/>
  <c r="D27" i="228"/>
  <c r="L25" i="228"/>
  <c r="K25" i="228"/>
  <c r="J25" i="228"/>
  <c r="I25" i="228"/>
  <c r="H25" i="228"/>
  <c r="G25" i="228"/>
  <c r="F25" i="228"/>
  <c r="E25" i="228"/>
  <c r="D25" i="228"/>
  <c r="L23" i="228"/>
  <c r="K23" i="228"/>
  <c r="J23" i="228"/>
  <c r="I23" i="228"/>
  <c r="H23" i="228"/>
  <c r="G23" i="228"/>
  <c r="F23" i="228"/>
  <c r="E23" i="228"/>
  <c r="D23" i="228"/>
  <c r="L21" i="228"/>
  <c r="K21" i="228"/>
  <c r="J21" i="228"/>
  <c r="I21" i="228"/>
  <c r="H21" i="228"/>
  <c r="G21" i="228"/>
  <c r="F21" i="228"/>
  <c r="E21" i="228"/>
  <c r="D21" i="228"/>
  <c r="L19" i="228"/>
  <c r="K19" i="228"/>
  <c r="J19" i="228"/>
  <c r="I19" i="228"/>
  <c r="H19" i="228"/>
  <c r="G19" i="228"/>
  <c r="F19" i="228"/>
  <c r="E19" i="228"/>
  <c r="D19" i="228"/>
  <c r="L15" i="228"/>
  <c r="K15" i="228"/>
  <c r="J15" i="228"/>
  <c r="I15" i="228"/>
  <c r="H15" i="228"/>
  <c r="G15" i="228"/>
  <c r="F15" i="228"/>
  <c r="E15" i="228"/>
  <c r="D15" i="228"/>
  <c r="L13" i="228"/>
  <c r="K13" i="228"/>
  <c r="J13" i="228"/>
  <c r="I13" i="228"/>
  <c r="H13" i="228"/>
  <c r="G13" i="228"/>
  <c r="F13" i="228"/>
  <c r="E13" i="228"/>
  <c r="D13" i="228"/>
  <c r="L11" i="228"/>
  <c r="K11" i="228"/>
  <c r="J11" i="228"/>
  <c r="I11" i="228"/>
  <c r="H11" i="228"/>
  <c r="G11" i="228"/>
  <c r="F11" i="228"/>
  <c r="E11" i="228"/>
  <c r="D11" i="228"/>
  <c r="F95" i="255"/>
  <c r="E95" i="255"/>
  <c r="D95" i="255"/>
  <c r="F93" i="255"/>
  <c r="E93" i="255"/>
  <c r="D93" i="255"/>
  <c r="F91" i="255"/>
  <c r="E91" i="255"/>
  <c r="D91" i="255"/>
  <c r="F89" i="255"/>
  <c r="E89" i="255"/>
  <c r="D89" i="255"/>
  <c r="F87" i="255"/>
  <c r="E87" i="255"/>
  <c r="D87" i="255"/>
  <c r="F85" i="255"/>
  <c r="E85" i="255"/>
  <c r="D85" i="255"/>
  <c r="F83" i="255"/>
  <c r="E83" i="255"/>
  <c r="D83" i="255"/>
  <c r="F81" i="255"/>
  <c r="E81" i="255"/>
  <c r="D81" i="255"/>
  <c r="F79" i="255"/>
  <c r="E79" i="255"/>
  <c r="D79" i="255"/>
  <c r="F77" i="255"/>
  <c r="E77" i="255"/>
  <c r="D77" i="255"/>
  <c r="F75" i="255"/>
  <c r="E75" i="255"/>
  <c r="D75" i="255"/>
  <c r="F73" i="255"/>
  <c r="E73" i="255"/>
  <c r="D73" i="255"/>
  <c r="F71" i="255"/>
  <c r="E71" i="255"/>
  <c r="D71" i="255"/>
  <c r="F69" i="255"/>
  <c r="E69" i="255"/>
  <c r="D69" i="255"/>
  <c r="F67" i="255"/>
  <c r="E67" i="255"/>
  <c r="D67" i="255"/>
  <c r="F65" i="255"/>
  <c r="E65" i="255"/>
  <c r="D65" i="255"/>
  <c r="F63" i="255"/>
  <c r="E63" i="255"/>
  <c r="D63" i="255"/>
  <c r="F61" i="255"/>
  <c r="E61" i="255"/>
  <c r="D61" i="255"/>
  <c r="F59" i="255"/>
  <c r="E59" i="255"/>
  <c r="D59" i="255"/>
  <c r="F57" i="255"/>
  <c r="E57" i="255"/>
  <c r="D57" i="255"/>
  <c r="F55" i="255"/>
  <c r="E55" i="255"/>
  <c r="D55" i="255"/>
  <c r="F53" i="255"/>
  <c r="E53" i="255"/>
  <c r="D53" i="255"/>
  <c r="F51" i="255"/>
  <c r="E51" i="255"/>
  <c r="D51" i="255"/>
  <c r="F49" i="255"/>
  <c r="E49" i="255"/>
  <c r="D49" i="255"/>
  <c r="F47" i="255"/>
  <c r="E47" i="255"/>
  <c r="D47" i="255"/>
  <c r="F45" i="255"/>
  <c r="E45" i="255"/>
  <c r="D45" i="255"/>
  <c r="F43" i="255"/>
  <c r="E43" i="255"/>
  <c r="D43" i="255"/>
  <c r="F41" i="255"/>
  <c r="E41" i="255"/>
  <c r="D41" i="255"/>
  <c r="F39" i="255"/>
  <c r="E39" i="255"/>
  <c r="D39" i="255"/>
  <c r="F37" i="255"/>
  <c r="E37" i="255"/>
  <c r="D37" i="255"/>
  <c r="F35" i="255"/>
  <c r="E35" i="255"/>
  <c r="D35" i="255"/>
  <c r="F33" i="255"/>
  <c r="E33" i="255"/>
  <c r="D33" i="255"/>
  <c r="F31" i="255"/>
  <c r="E31" i="255"/>
  <c r="D31" i="255"/>
  <c r="F29" i="255"/>
  <c r="E29" i="255"/>
  <c r="D29" i="255"/>
  <c r="F27" i="255"/>
  <c r="E27" i="255"/>
  <c r="D27" i="255"/>
  <c r="F25" i="255"/>
  <c r="E25" i="255"/>
  <c r="D25" i="255"/>
  <c r="F23" i="255"/>
  <c r="E23" i="255"/>
  <c r="D23" i="255"/>
  <c r="F21" i="255"/>
  <c r="E21" i="255"/>
  <c r="D21" i="255"/>
  <c r="F19" i="255"/>
  <c r="E19" i="255"/>
  <c r="D19" i="255"/>
  <c r="F17" i="255"/>
  <c r="E17" i="255"/>
  <c r="D17" i="255"/>
  <c r="F15" i="255"/>
  <c r="E15" i="255"/>
  <c r="D15" i="255"/>
  <c r="F13" i="255"/>
  <c r="E13" i="255"/>
  <c r="D13" i="255"/>
  <c r="F11" i="255"/>
  <c r="E11" i="255"/>
  <c r="D11" i="255"/>
  <c r="N95" i="256" l="1"/>
  <c r="M95" i="256"/>
  <c r="L95" i="256"/>
  <c r="K95" i="256"/>
  <c r="J95" i="256"/>
  <c r="I95" i="256"/>
  <c r="H95" i="256"/>
  <c r="G95" i="256"/>
  <c r="F95" i="256"/>
  <c r="E95" i="256"/>
  <c r="D95" i="256"/>
  <c r="N93" i="256"/>
  <c r="M93" i="256"/>
  <c r="L93" i="256"/>
  <c r="K93" i="256"/>
  <c r="J93" i="256"/>
  <c r="I93" i="256"/>
  <c r="H93" i="256"/>
  <c r="G93" i="256"/>
  <c r="F93" i="256"/>
  <c r="E93" i="256"/>
  <c r="D93" i="256"/>
  <c r="N91" i="256"/>
  <c r="M91" i="256"/>
  <c r="L91" i="256"/>
  <c r="K91" i="256"/>
  <c r="J91" i="256"/>
  <c r="I91" i="256"/>
  <c r="H91" i="256"/>
  <c r="G91" i="256"/>
  <c r="F91" i="256"/>
  <c r="E91" i="256"/>
  <c r="D91" i="256"/>
  <c r="N89" i="256"/>
  <c r="M89" i="256"/>
  <c r="L89" i="256"/>
  <c r="K89" i="256"/>
  <c r="J89" i="256"/>
  <c r="I89" i="256"/>
  <c r="H89" i="256"/>
  <c r="G89" i="256"/>
  <c r="F89" i="256"/>
  <c r="E89" i="256"/>
  <c r="D89" i="256"/>
  <c r="N87" i="256"/>
  <c r="M87" i="256"/>
  <c r="L87" i="256"/>
  <c r="K87" i="256"/>
  <c r="J87" i="256"/>
  <c r="I87" i="256"/>
  <c r="H87" i="256"/>
  <c r="G87" i="256"/>
  <c r="F87" i="256"/>
  <c r="E87" i="256"/>
  <c r="D87" i="256"/>
  <c r="N85" i="256"/>
  <c r="M85" i="256"/>
  <c r="L85" i="256"/>
  <c r="K85" i="256"/>
  <c r="J85" i="256"/>
  <c r="I85" i="256"/>
  <c r="H85" i="256"/>
  <c r="G85" i="256"/>
  <c r="F85" i="256"/>
  <c r="E85" i="256"/>
  <c r="D85" i="256"/>
  <c r="N83" i="256"/>
  <c r="M83" i="256"/>
  <c r="L83" i="256"/>
  <c r="K83" i="256"/>
  <c r="J83" i="256"/>
  <c r="I83" i="256"/>
  <c r="H83" i="256"/>
  <c r="G83" i="256"/>
  <c r="F83" i="256"/>
  <c r="E83" i="256"/>
  <c r="D83" i="256"/>
  <c r="N81" i="256"/>
  <c r="M81" i="256"/>
  <c r="L81" i="256"/>
  <c r="K81" i="256"/>
  <c r="J81" i="256"/>
  <c r="I81" i="256"/>
  <c r="H81" i="256"/>
  <c r="G81" i="256"/>
  <c r="F81" i="256"/>
  <c r="E81" i="256"/>
  <c r="D81" i="256"/>
  <c r="N79" i="256"/>
  <c r="M79" i="256"/>
  <c r="L79" i="256"/>
  <c r="K79" i="256"/>
  <c r="J79" i="256"/>
  <c r="I79" i="256"/>
  <c r="H79" i="256"/>
  <c r="G79" i="256"/>
  <c r="F79" i="256"/>
  <c r="E79" i="256"/>
  <c r="D79" i="256"/>
  <c r="N77" i="256"/>
  <c r="M77" i="256"/>
  <c r="L77" i="256"/>
  <c r="K77" i="256"/>
  <c r="J77" i="256"/>
  <c r="I77" i="256"/>
  <c r="H77" i="256"/>
  <c r="G77" i="256"/>
  <c r="F77" i="256"/>
  <c r="E77" i="256"/>
  <c r="D77" i="256"/>
  <c r="N75" i="256"/>
  <c r="M75" i="256"/>
  <c r="L75" i="256"/>
  <c r="K75" i="256"/>
  <c r="J75" i="256"/>
  <c r="I75" i="256"/>
  <c r="H75" i="256"/>
  <c r="G75" i="256"/>
  <c r="F75" i="256"/>
  <c r="E75" i="256"/>
  <c r="D75" i="256"/>
  <c r="N73" i="256"/>
  <c r="M73" i="256"/>
  <c r="L73" i="256"/>
  <c r="K73" i="256"/>
  <c r="J73" i="256"/>
  <c r="I73" i="256"/>
  <c r="H73" i="256"/>
  <c r="G73" i="256"/>
  <c r="F73" i="256"/>
  <c r="E73" i="256"/>
  <c r="D73" i="256"/>
  <c r="N71" i="256"/>
  <c r="M71" i="256"/>
  <c r="L71" i="256"/>
  <c r="K71" i="256"/>
  <c r="J71" i="256"/>
  <c r="I71" i="256"/>
  <c r="H71" i="256"/>
  <c r="G71" i="256"/>
  <c r="F71" i="256"/>
  <c r="E71" i="256"/>
  <c r="D71" i="256"/>
  <c r="N69" i="256"/>
  <c r="M69" i="256"/>
  <c r="L69" i="256"/>
  <c r="K69" i="256"/>
  <c r="J69" i="256"/>
  <c r="I69" i="256"/>
  <c r="H69" i="256"/>
  <c r="G69" i="256"/>
  <c r="F69" i="256"/>
  <c r="E69" i="256"/>
  <c r="D69" i="256"/>
  <c r="N67" i="256"/>
  <c r="M67" i="256"/>
  <c r="L67" i="256"/>
  <c r="K67" i="256"/>
  <c r="J67" i="256"/>
  <c r="I67" i="256"/>
  <c r="H67" i="256"/>
  <c r="G67" i="256"/>
  <c r="F67" i="256"/>
  <c r="E67" i="256"/>
  <c r="D67" i="256"/>
  <c r="N65" i="256"/>
  <c r="M65" i="256"/>
  <c r="L65" i="256"/>
  <c r="K65" i="256"/>
  <c r="J65" i="256"/>
  <c r="I65" i="256"/>
  <c r="H65" i="256"/>
  <c r="G65" i="256"/>
  <c r="F65" i="256"/>
  <c r="E65" i="256"/>
  <c r="D65" i="256"/>
  <c r="N63" i="256"/>
  <c r="M63" i="256"/>
  <c r="L63" i="256"/>
  <c r="K63" i="256"/>
  <c r="J63" i="256"/>
  <c r="I63" i="256"/>
  <c r="H63" i="256"/>
  <c r="G63" i="256"/>
  <c r="F63" i="256"/>
  <c r="E63" i="256"/>
  <c r="D63" i="256"/>
  <c r="N61" i="256"/>
  <c r="M61" i="256"/>
  <c r="L61" i="256"/>
  <c r="K61" i="256"/>
  <c r="J61" i="256"/>
  <c r="I61" i="256"/>
  <c r="H61" i="256"/>
  <c r="G61" i="256"/>
  <c r="F61" i="256"/>
  <c r="E61" i="256"/>
  <c r="D61" i="256"/>
  <c r="N59" i="256"/>
  <c r="M59" i="256"/>
  <c r="L59" i="256"/>
  <c r="K59" i="256"/>
  <c r="J59" i="256"/>
  <c r="I59" i="256"/>
  <c r="H59" i="256"/>
  <c r="G59" i="256"/>
  <c r="F59" i="256"/>
  <c r="E59" i="256"/>
  <c r="D59" i="256"/>
  <c r="N57" i="256"/>
  <c r="M57" i="256"/>
  <c r="L57" i="256"/>
  <c r="K57" i="256"/>
  <c r="J57" i="256"/>
  <c r="I57" i="256"/>
  <c r="H57" i="256"/>
  <c r="G57" i="256"/>
  <c r="F57" i="256"/>
  <c r="E57" i="256"/>
  <c r="D57" i="256"/>
  <c r="N55" i="256"/>
  <c r="M55" i="256"/>
  <c r="L55" i="256"/>
  <c r="K55" i="256"/>
  <c r="J55" i="256"/>
  <c r="I55" i="256"/>
  <c r="H55" i="256"/>
  <c r="G55" i="256"/>
  <c r="F55" i="256"/>
  <c r="E55" i="256"/>
  <c r="D55" i="256"/>
  <c r="N53" i="256"/>
  <c r="M53" i="256"/>
  <c r="L53" i="256"/>
  <c r="K53" i="256"/>
  <c r="J53" i="256"/>
  <c r="I53" i="256"/>
  <c r="H53" i="256"/>
  <c r="G53" i="256"/>
  <c r="F53" i="256"/>
  <c r="E53" i="256"/>
  <c r="D53" i="256"/>
  <c r="N51" i="256"/>
  <c r="M51" i="256"/>
  <c r="L51" i="256"/>
  <c r="K51" i="256"/>
  <c r="J51" i="256"/>
  <c r="I51" i="256"/>
  <c r="H51" i="256"/>
  <c r="G51" i="256"/>
  <c r="F51" i="256"/>
  <c r="E51" i="256"/>
  <c r="D51" i="256"/>
  <c r="N49" i="256"/>
  <c r="M49" i="256"/>
  <c r="L49" i="256"/>
  <c r="K49" i="256"/>
  <c r="J49" i="256"/>
  <c r="I49" i="256"/>
  <c r="H49" i="256"/>
  <c r="G49" i="256"/>
  <c r="F49" i="256"/>
  <c r="E49" i="256"/>
  <c r="D49" i="256"/>
  <c r="N47" i="256"/>
  <c r="M47" i="256"/>
  <c r="L47" i="256"/>
  <c r="K47" i="256"/>
  <c r="J47" i="256"/>
  <c r="I47" i="256"/>
  <c r="H47" i="256"/>
  <c r="G47" i="256"/>
  <c r="F47" i="256"/>
  <c r="E47" i="256"/>
  <c r="D47" i="256"/>
  <c r="N45" i="256"/>
  <c r="M45" i="256"/>
  <c r="L45" i="256"/>
  <c r="K45" i="256"/>
  <c r="J45" i="256"/>
  <c r="I45" i="256"/>
  <c r="H45" i="256"/>
  <c r="G45" i="256"/>
  <c r="F45" i="256"/>
  <c r="E45" i="256"/>
  <c r="D45" i="256"/>
  <c r="N43" i="256"/>
  <c r="M43" i="256"/>
  <c r="L43" i="256"/>
  <c r="K43" i="256"/>
  <c r="J43" i="256"/>
  <c r="I43" i="256"/>
  <c r="H43" i="256"/>
  <c r="G43" i="256"/>
  <c r="F43" i="256"/>
  <c r="E43" i="256"/>
  <c r="D43" i="256"/>
  <c r="N41" i="256"/>
  <c r="M41" i="256"/>
  <c r="L41" i="256"/>
  <c r="K41" i="256"/>
  <c r="J41" i="256"/>
  <c r="I41" i="256"/>
  <c r="H41" i="256"/>
  <c r="G41" i="256"/>
  <c r="F41" i="256"/>
  <c r="E41" i="256"/>
  <c r="D41" i="256"/>
  <c r="N39" i="256"/>
  <c r="M39" i="256"/>
  <c r="L39" i="256"/>
  <c r="K39" i="256"/>
  <c r="J39" i="256"/>
  <c r="I39" i="256"/>
  <c r="H39" i="256"/>
  <c r="G39" i="256"/>
  <c r="F39" i="256"/>
  <c r="E39" i="256"/>
  <c r="D39" i="256"/>
  <c r="N37" i="256"/>
  <c r="M37" i="256"/>
  <c r="L37" i="256"/>
  <c r="K37" i="256"/>
  <c r="J37" i="256"/>
  <c r="I37" i="256"/>
  <c r="H37" i="256"/>
  <c r="G37" i="256"/>
  <c r="F37" i="256"/>
  <c r="E37" i="256"/>
  <c r="D37" i="256"/>
  <c r="N35" i="256"/>
  <c r="M35" i="256"/>
  <c r="L35" i="256"/>
  <c r="K35" i="256"/>
  <c r="J35" i="256"/>
  <c r="I35" i="256"/>
  <c r="H35" i="256"/>
  <c r="G35" i="256"/>
  <c r="F35" i="256"/>
  <c r="E35" i="256"/>
  <c r="D35" i="256"/>
  <c r="N33" i="256"/>
  <c r="M33" i="256"/>
  <c r="L33" i="256"/>
  <c r="K33" i="256"/>
  <c r="J33" i="256"/>
  <c r="I33" i="256"/>
  <c r="H33" i="256"/>
  <c r="G33" i="256"/>
  <c r="F33" i="256"/>
  <c r="E33" i="256"/>
  <c r="D33" i="256"/>
  <c r="N31" i="256"/>
  <c r="M31" i="256"/>
  <c r="L31" i="256"/>
  <c r="K31" i="256"/>
  <c r="J31" i="256"/>
  <c r="I31" i="256"/>
  <c r="H31" i="256"/>
  <c r="G31" i="256"/>
  <c r="F31" i="256"/>
  <c r="E31" i="256"/>
  <c r="D31" i="256"/>
  <c r="N29" i="256"/>
  <c r="M29" i="256"/>
  <c r="L29" i="256"/>
  <c r="K29" i="256"/>
  <c r="J29" i="256"/>
  <c r="I29" i="256"/>
  <c r="H29" i="256"/>
  <c r="G29" i="256"/>
  <c r="F29" i="256"/>
  <c r="E29" i="256"/>
  <c r="D29" i="256"/>
  <c r="N27" i="256"/>
  <c r="M27" i="256"/>
  <c r="L27" i="256"/>
  <c r="K27" i="256"/>
  <c r="J27" i="256"/>
  <c r="I27" i="256"/>
  <c r="H27" i="256"/>
  <c r="G27" i="256"/>
  <c r="F27" i="256"/>
  <c r="E27" i="256"/>
  <c r="D27" i="256"/>
  <c r="N25" i="256"/>
  <c r="M25" i="256"/>
  <c r="L25" i="256"/>
  <c r="K25" i="256"/>
  <c r="J25" i="256"/>
  <c r="I25" i="256"/>
  <c r="H25" i="256"/>
  <c r="G25" i="256"/>
  <c r="F25" i="256"/>
  <c r="E25" i="256"/>
  <c r="D25" i="256"/>
  <c r="N23" i="256"/>
  <c r="M23" i="256"/>
  <c r="L23" i="256"/>
  <c r="K23" i="256"/>
  <c r="J23" i="256"/>
  <c r="I23" i="256"/>
  <c r="H23" i="256"/>
  <c r="G23" i="256"/>
  <c r="F23" i="256"/>
  <c r="N21" i="256"/>
  <c r="M21" i="256"/>
  <c r="L21" i="256"/>
  <c r="K21" i="256"/>
  <c r="J21" i="256"/>
  <c r="I21" i="256"/>
  <c r="H21" i="256"/>
  <c r="G21" i="256"/>
  <c r="F21" i="256"/>
  <c r="E21" i="256"/>
  <c r="D21" i="256"/>
  <c r="N19" i="256"/>
  <c r="M19" i="256"/>
  <c r="L19" i="256"/>
  <c r="K19" i="256"/>
  <c r="J19" i="256"/>
  <c r="I19" i="256"/>
  <c r="H19" i="256"/>
  <c r="G19" i="256"/>
  <c r="F19" i="256"/>
  <c r="E19" i="256"/>
  <c r="D19" i="256"/>
  <c r="N17" i="256"/>
  <c r="M17" i="256"/>
  <c r="L17" i="256"/>
  <c r="K17" i="256"/>
  <c r="J17" i="256"/>
  <c r="I17" i="256"/>
  <c r="H17" i="256"/>
  <c r="G17" i="256"/>
  <c r="F17" i="256"/>
  <c r="E17" i="256"/>
  <c r="D17" i="256"/>
  <c r="N15" i="256"/>
  <c r="M15" i="256"/>
  <c r="L15" i="256"/>
  <c r="K15" i="256"/>
  <c r="J15" i="256"/>
  <c r="I15" i="256"/>
  <c r="H15" i="256"/>
  <c r="G15" i="256"/>
  <c r="F15" i="256"/>
  <c r="E15" i="256"/>
  <c r="D15" i="256"/>
  <c r="N13" i="256"/>
  <c r="M13" i="256"/>
  <c r="L13" i="256"/>
  <c r="K13" i="256"/>
  <c r="J13" i="256"/>
  <c r="I13" i="256"/>
  <c r="H13" i="256"/>
  <c r="G13" i="256"/>
  <c r="F13" i="256"/>
  <c r="E13" i="256"/>
  <c r="D13" i="256"/>
  <c r="N11" i="256"/>
  <c r="M11" i="256"/>
  <c r="L11" i="256"/>
  <c r="K11" i="256"/>
  <c r="J11" i="256"/>
  <c r="I11" i="256"/>
  <c r="H11" i="256"/>
  <c r="G11" i="256"/>
  <c r="F11" i="256"/>
  <c r="E11" i="256"/>
  <c r="D11" i="256"/>
  <c r="I30" i="51" l="1"/>
  <c r="I29" i="51"/>
</calcChain>
</file>

<file path=xl/sharedStrings.xml><?xml version="1.0" encoding="utf-8"?>
<sst xmlns="http://schemas.openxmlformats.org/spreadsheetml/2006/main" count="550" uniqueCount="123">
  <si>
    <t>●調査地域</t>
  </si>
  <si>
    <t>●調査方法</t>
  </si>
  <si>
    <t>●調査標本数</t>
  </si>
  <si>
    <t>●標本抽出</t>
    <phoneticPr fontId="11"/>
  </si>
  <si>
    <t>●調査対象</t>
    <rPh sb="1" eb="3">
      <t>チョウサ</t>
    </rPh>
    <rPh sb="3" eb="5">
      <t>タイショウシャ</t>
    </rPh>
    <phoneticPr fontId="11"/>
  </si>
  <si>
    <t>◆調査概要</t>
    <rPh sb="1" eb="3">
      <t>チョウサ</t>
    </rPh>
    <rPh sb="3" eb="5">
      <t>ガイヨウ</t>
    </rPh>
    <phoneticPr fontId="4"/>
  </si>
  <si>
    <t>●調査日時</t>
    <rPh sb="3" eb="5">
      <t>ニチジ</t>
    </rPh>
    <phoneticPr fontId="11"/>
  </si>
  <si>
    <t>対象者全体</t>
    <rPh sb="0" eb="3">
      <t>タイショウシャ</t>
    </rPh>
    <phoneticPr fontId="4"/>
  </si>
  <si>
    <t>男性</t>
    <rPh sb="0" eb="2">
      <t>ダンセイ</t>
    </rPh>
    <phoneticPr fontId="4"/>
  </si>
  <si>
    <t>女性</t>
    <rPh sb="0" eb="2">
      <t>ジョセイ</t>
    </rPh>
    <phoneticPr fontId="4"/>
  </si>
  <si>
    <t>N=</t>
  </si>
  <si>
    <t>上段：実数/下段：％</t>
    <rPh sb="0" eb="2">
      <t>ジョウダン</t>
    </rPh>
    <rPh sb="3" eb="5">
      <t>ジッスウ</t>
    </rPh>
    <rPh sb="6" eb="8">
      <t>ゲダン</t>
    </rPh>
    <phoneticPr fontId="4"/>
  </si>
  <si>
    <t>無回答</t>
  </si>
  <si>
    <t>無回答</t>
    <rPh sb="0" eb="3">
      <t>ムカイトウ</t>
    </rPh>
    <phoneticPr fontId="4"/>
  </si>
  <si>
    <t>30～39歳</t>
  </si>
  <si>
    <t>40～49歳</t>
  </si>
  <si>
    <t>50～59歳</t>
  </si>
  <si>
    <t>60～69歳</t>
  </si>
  <si>
    <t>F1.性別</t>
    <rPh sb="3" eb="5">
      <t>セイベツ</t>
    </rPh>
    <phoneticPr fontId="4"/>
  </si>
  <si>
    <t>F2.年齢</t>
    <rPh sb="3" eb="5">
      <t>ネンレイ</t>
    </rPh>
    <phoneticPr fontId="4"/>
  </si>
  <si>
    <t>F3.居住区</t>
    <rPh sb="3" eb="6">
      <t>キョジュウク</t>
    </rPh>
    <phoneticPr fontId="4"/>
  </si>
  <si>
    <t>中央区</t>
  </si>
  <si>
    <t>北区</t>
  </si>
  <si>
    <t>東区</t>
  </si>
  <si>
    <t>白石区</t>
  </si>
  <si>
    <t>厚別区</t>
  </si>
  <si>
    <t>豊平区</t>
  </si>
  <si>
    <t>清田区</t>
  </si>
  <si>
    <t>南区</t>
  </si>
  <si>
    <t>西区</t>
  </si>
  <si>
    <t>手稲区</t>
  </si>
  <si>
    <t>札幌市　市民の声を聞く課　御中</t>
    <rPh sb="0" eb="3">
      <t>サッポロシ</t>
    </rPh>
    <rPh sb="4" eb="6">
      <t>シミン</t>
    </rPh>
    <rPh sb="7" eb="8">
      <t>コエ</t>
    </rPh>
    <rPh sb="9" eb="10">
      <t>キ</t>
    </rPh>
    <rPh sb="11" eb="12">
      <t>カ</t>
    </rPh>
    <rPh sb="13" eb="15">
      <t>オンチュウ</t>
    </rPh>
    <phoneticPr fontId="22"/>
  </si>
  <si>
    <t>札幌市内</t>
    <rPh sb="0" eb="4">
      <t>サッポロシナイ</t>
    </rPh>
    <phoneticPr fontId="11"/>
  </si>
  <si>
    <t>住民基本台帳から等間隔無作為抽出</t>
    <rPh sb="0" eb="2">
      <t>ジュウミン</t>
    </rPh>
    <rPh sb="2" eb="4">
      <t>キホン</t>
    </rPh>
    <rPh sb="4" eb="6">
      <t>ダイチョウ</t>
    </rPh>
    <rPh sb="8" eb="11">
      <t>トウカンカク</t>
    </rPh>
    <rPh sb="11" eb="14">
      <t>ムサクイ</t>
    </rPh>
    <rPh sb="14" eb="16">
      <t>チュウシュツ</t>
    </rPh>
    <phoneticPr fontId="12"/>
  </si>
  <si>
    <t>郵送調査</t>
    <rPh sb="0" eb="2">
      <t>ユウソウ</t>
    </rPh>
    <rPh sb="2" eb="4">
      <t>チョウサ</t>
    </rPh>
    <phoneticPr fontId="11"/>
  </si>
  <si>
    <t>発送</t>
    <rPh sb="0" eb="2">
      <t>ハッソウ</t>
    </rPh>
    <phoneticPr fontId="11"/>
  </si>
  <si>
    <t>回収</t>
    <rPh sb="0" eb="2">
      <t>カイシュウ</t>
    </rPh>
    <phoneticPr fontId="11"/>
  </si>
  <si>
    <t>有効回収</t>
    <rPh sb="0" eb="2">
      <t>ユウコウ</t>
    </rPh>
    <rPh sb="2" eb="4">
      <t>カイシュウ</t>
    </rPh>
    <phoneticPr fontId="11"/>
  </si>
  <si>
    <t>件数</t>
    <rPh sb="0" eb="2">
      <t>ケンスウ</t>
    </rPh>
    <phoneticPr fontId="11"/>
  </si>
  <si>
    <t>率（％）</t>
    <rPh sb="0" eb="1">
      <t>リツ</t>
    </rPh>
    <phoneticPr fontId="11"/>
  </si>
  <si>
    <t>●設問数</t>
    <rPh sb="1" eb="3">
      <t>セツモン</t>
    </rPh>
    <rPh sb="3" eb="4">
      <t>スウ</t>
    </rPh>
    <phoneticPr fontId="11"/>
  </si>
  <si>
    <t>●調査票発送日</t>
    <rPh sb="1" eb="4">
      <t>チョウサヒョウ</t>
    </rPh>
    <rPh sb="4" eb="6">
      <t>ハッソウ</t>
    </rPh>
    <rPh sb="6" eb="7">
      <t>ビ</t>
    </rPh>
    <phoneticPr fontId="11"/>
  </si>
  <si>
    <t>F4.職業</t>
    <rPh sb="3" eb="5">
      <t>ショクギョウ</t>
    </rPh>
    <phoneticPr fontId="4"/>
  </si>
  <si>
    <t>公務員</t>
    <phoneticPr fontId="4"/>
  </si>
  <si>
    <t>自営業</t>
    <phoneticPr fontId="4"/>
  </si>
  <si>
    <t>パート・アルバイト</t>
    <phoneticPr fontId="4"/>
  </si>
  <si>
    <t>主婦・主夫</t>
    <phoneticPr fontId="4"/>
  </si>
  <si>
    <t>学生</t>
    <phoneticPr fontId="4"/>
  </si>
  <si>
    <t>無職</t>
    <phoneticPr fontId="4"/>
  </si>
  <si>
    <t>その他</t>
    <phoneticPr fontId="4"/>
  </si>
  <si>
    <t>無回答</t>
    <phoneticPr fontId="4"/>
  </si>
  <si>
    <t>満18歳以上の男女　5,000人</t>
    <rPh sb="0" eb="1">
      <t>マン</t>
    </rPh>
    <rPh sb="3" eb="4">
      <t>サイ</t>
    </rPh>
    <rPh sb="4" eb="6">
      <t>イジョウ</t>
    </rPh>
    <rPh sb="7" eb="9">
      <t>ダンジョ</t>
    </rPh>
    <rPh sb="15" eb="16">
      <t>ニン</t>
    </rPh>
    <phoneticPr fontId="12"/>
  </si>
  <si>
    <t>下記を参照</t>
    <phoneticPr fontId="11"/>
  </si>
  <si>
    <t>会社員</t>
    <phoneticPr fontId="4"/>
  </si>
  <si>
    <t>クロス集計表②　フェース×各テーマ</t>
    <rPh sb="3" eb="6">
      <t>シュウケイヒョウ</t>
    </rPh>
    <rPh sb="13" eb="14">
      <t>カク</t>
    </rPh>
    <phoneticPr fontId="0"/>
  </si>
  <si>
    <t>29歳以下</t>
    <rPh sb="2" eb="3">
      <t>サイ</t>
    </rPh>
    <rPh sb="3" eb="5">
      <t>イカ</t>
    </rPh>
    <phoneticPr fontId="4"/>
  </si>
  <si>
    <t>70歳以上</t>
    <rPh sb="2" eb="5">
      <t>サイイジョウ</t>
    </rPh>
    <phoneticPr fontId="4"/>
  </si>
  <si>
    <t>特定非営利活動法人ライツ</t>
    <rPh sb="0" eb="2">
      <t>トクテイ</t>
    </rPh>
    <rPh sb="2" eb="5">
      <t>ヒエイリ</t>
    </rPh>
    <rPh sb="5" eb="7">
      <t>カツドウ</t>
    </rPh>
    <rPh sb="7" eb="9">
      <t>ホウジン</t>
    </rPh>
    <phoneticPr fontId="4"/>
  </si>
  <si>
    <t>新聞</t>
    <rPh sb="0" eb="2">
      <t>シンブン</t>
    </rPh>
    <phoneticPr fontId="4"/>
  </si>
  <si>
    <t>テレビ</t>
    <phoneticPr fontId="4"/>
  </si>
  <si>
    <t>ラジオ</t>
    <phoneticPr fontId="4"/>
  </si>
  <si>
    <t>インターネット</t>
    <phoneticPr fontId="4"/>
  </si>
  <si>
    <t>ＳＮＳ</t>
    <phoneticPr fontId="4"/>
  </si>
  <si>
    <t>広報さっぽろ</t>
    <rPh sb="0" eb="2">
      <t>コウホウ</t>
    </rPh>
    <phoneticPr fontId="4"/>
  </si>
  <si>
    <t>パンフレットやチラシなど</t>
    <phoneticPr fontId="4"/>
  </si>
  <si>
    <t>町内会の回覧板</t>
    <phoneticPr fontId="4"/>
  </si>
  <si>
    <t>家族や友人、知人</t>
    <phoneticPr fontId="4"/>
  </si>
  <si>
    <t>特に情報を得ていない</t>
    <phoneticPr fontId="4"/>
  </si>
  <si>
    <t>無回答</t>
    <rPh sb="0" eb="3">
      <t>ム</t>
    </rPh>
    <phoneticPr fontId="4"/>
  </si>
  <si>
    <t>『令和元年度第４回　市民意識調査』</t>
    <rPh sb="1" eb="3">
      <t>レイワ</t>
    </rPh>
    <rPh sb="3" eb="5">
      <t>ガンネン</t>
    </rPh>
    <rPh sb="4" eb="6">
      <t>ネンド</t>
    </rPh>
    <rPh sb="6" eb="7">
      <t>ダイ</t>
    </rPh>
    <rPh sb="8" eb="9">
      <t>カイ</t>
    </rPh>
    <rPh sb="10" eb="12">
      <t>シミン</t>
    </rPh>
    <rPh sb="12" eb="14">
      <t>イシキ</t>
    </rPh>
    <rPh sb="14" eb="16">
      <t>チョウサ</t>
    </rPh>
    <phoneticPr fontId="0"/>
  </si>
  <si>
    <t>＜2019年12月6日（金）～2019年12月20日（金）＞</t>
    <phoneticPr fontId="0"/>
  </si>
  <si>
    <t>2019年12月5日（木）</t>
    <rPh sb="4" eb="5">
      <t>ネン</t>
    </rPh>
    <rPh sb="7" eb="8">
      <t>ガツ</t>
    </rPh>
    <rPh sb="9" eb="10">
      <t>ニチ</t>
    </rPh>
    <rPh sb="11" eb="12">
      <t>モク</t>
    </rPh>
    <phoneticPr fontId="31"/>
  </si>
  <si>
    <t>2019年12月6日（金）～2019年12月20日（金）</t>
    <phoneticPr fontId="31"/>
  </si>
  <si>
    <t>テーマ１　映像の力を使ったまちづくりについて</t>
    <phoneticPr fontId="4"/>
  </si>
  <si>
    <t>問１　あなたは、フィルムコミッションの言葉の意味を知っていましたか。（SA）</t>
    <phoneticPr fontId="31"/>
  </si>
  <si>
    <t>知っていた</t>
    <rPh sb="0" eb="1">
      <t>シ</t>
    </rPh>
    <phoneticPr fontId="3"/>
  </si>
  <si>
    <t>知らなかった</t>
    <rPh sb="0" eb="1">
      <t>シ</t>
    </rPh>
    <phoneticPr fontId="3"/>
  </si>
  <si>
    <t>無回答</t>
    <rPh sb="0" eb="3">
      <t>ムカイトウ</t>
    </rPh>
    <phoneticPr fontId="3"/>
  </si>
  <si>
    <t>問２　あなたは、札幌市がフィルムコミッションの取り組みを支援していることを知っていましたか。（SA）</t>
    <phoneticPr fontId="31"/>
  </si>
  <si>
    <t>問３　あなたは、札幌フィルムコミッションのロゴを見たことがありますか。（SA）</t>
    <phoneticPr fontId="31"/>
  </si>
  <si>
    <t>見たことがある</t>
    <rPh sb="0" eb="1">
      <t>ミ</t>
    </rPh>
    <phoneticPr fontId="3"/>
  </si>
  <si>
    <t>見たことがない</t>
    <rPh sb="0" eb="1">
      <t>ミ</t>
    </rPh>
    <phoneticPr fontId="3"/>
  </si>
  <si>
    <t>&lt;&lt;問３で 「１　見たことがある」と答えた方にお聞きします。≫</t>
    <rPh sb="2" eb="3">
      <t>トイ</t>
    </rPh>
    <rPh sb="9" eb="10">
      <t>ミ</t>
    </rPh>
    <phoneticPr fontId="31"/>
  </si>
  <si>
    <t>問３－１　あなたが、札幌フィルムコミッションのロゴを見た場所や方法について、次の中からあてはまるものにいくつでも〇をつけてください。(MA)</t>
    <rPh sb="0" eb="1">
      <t>トイ</t>
    </rPh>
    <rPh sb="26" eb="27">
      <t>ミ</t>
    </rPh>
    <rPh sb="28" eb="30">
      <t>バショ</t>
    </rPh>
    <rPh sb="31" eb="33">
      <t>ホウホウ</t>
    </rPh>
    <phoneticPr fontId="31"/>
  </si>
  <si>
    <t>札幌市公式ホームページ</t>
    <rPh sb="0" eb="3">
      <t>サッポロシ</t>
    </rPh>
    <rPh sb="3" eb="5">
      <t>コウシキ</t>
    </rPh>
    <phoneticPr fontId="3"/>
  </si>
  <si>
    <t>札幌フィルムコミッション公式ＳＮＳ</t>
    <rPh sb="0" eb="2">
      <t>サッポロ</t>
    </rPh>
    <rPh sb="12" eb="14">
      <t>コウシキ</t>
    </rPh>
    <phoneticPr fontId="3"/>
  </si>
  <si>
    <t>映画やドラマなどのエンドクレジット</t>
    <rPh sb="0" eb="2">
      <t>エイガ</t>
    </rPh>
    <phoneticPr fontId="3"/>
  </si>
  <si>
    <t>上映会などのイベント会場</t>
    <rPh sb="0" eb="3">
      <t>ジョウエイカイ</t>
    </rPh>
    <rPh sb="10" eb="12">
      <t>カイジョウ</t>
    </rPh>
    <phoneticPr fontId="3"/>
  </si>
  <si>
    <t>市電（路面電車）</t>
    <rPh sb="0" eb="2">
      <t>シデン</t>
    </rPh>
    <rPh sb="3" eb="5">
      <t>ロメン</t>
    </rPh>
    <rPh sb="5" eb="7">
      <t>デンシャ</t>
    </rPh>
    <phoneticPr fontId="3"/>
  </si>
  <si>
    <t>その他</t>
    <rPh sb="2" eb="3">
      <t>タ</t>
    </rPh>
    <phoneticPr fontId="3"/>
  </si>
  <si>
    <t>覚えていない</t>
    <rPh sb="0" eb="1">
      <t>オボ</t>
    </rPh>
    <phoneticPr fontId="3"/>
  </si>
  <si>
    <t>F5.市政情報入手手段</t>
    <rPh sb="3" eb="5">
      <t>シセイ</t>
    </rPh>
    <rPh sb="5" eb="7">
      <t>ジョウホウ</t>
    </rPh>
    <rPh sb="7" eb="9">
      <t>ニュウシュ</t>
    </rPh>
    <rPh sb="9" eb="11">
      <t>シュダン</t>
    </rPh>
    <phoneticPr fontId="4"/>
  </si>
  <si>
    <t>≪皆さまにお聞きします。≫</t>
    <rPh sb="1" eb="2">
      <t>ミナ</t>
    </rPh>
    <phoneticPr fontId="31"/>
  </si>
  <si>
    <t>問４　あなたは、市内で行われる映画やテレビ番組などの撮影を見かけたら、どのように思いますか。それぞれの項目について、あてはまるものに○をつけてください。(SA)</t>
    <rPh sb="0" eb="1">
      <t>トイ</t>
    </rPh>
    <rPh sb="8" eb="10">
      <t>シナイ</t>
    </rPh>
    <rPh sb="11" eb="12">
      <t>オコナ</t>
    </rPh>
    <rPh sb="15" eb="17">
      <t>エイガ</t>
    </rPh>
    <rPh sb="21" eb="23">
      <t>バングミ</t>
    </rPh>
    <rPh sb="26" eb="28">
      <t>サツエイ</t>
    </rPh>
    <rPh sb="29" eb="30">
      <t>ミ</t>
    </rPh>
    <phoneticPr fontId="31"/>
  </si>
  <si>
    <t>（１）撮影に興味がありますか。（SA）</t>
    <rPh sb="3" eb="5">
      <t>サツエイ</t>
    </rPh>
    <rPh sb="6" eb="8">
      <t>キョウミ</t>
    </rPh>
    <phoneticPr fontId="31"/>
  </si>
  <si>
    <t>興味がある</t>
    <rPh sb="0" eb="2">
      <t>キョウミ</t>
    </rPh>
    <phoneticPr fontId="3"/>
  </si>
  <si>
    <t>どちらともいえない</t>
  </si>
  <si>
    <t>興味がない</t>
    <rPh sb="0" eb="2">
      <t>キョウミ</t>
    </rPh>
    <phoneticPr fontId="3"/>
  </si>
  <si>
    <t>（２）撮影を迷惑だと感じますか。（SA）</t>
    <phoneticPr fontId="31"/>
  </si>
  <si>
    <t>迷惑ではない</t>
    <rPh sb="0" eb="2">
      <t>メイワク</t>
    </rPh>
    <phoneticPr fontId="3"/>
  </si>
  <si>
    <t>迷惑だ</t>
    <rPh sb="0" eb="2">
      <t>メイワク</t>
    </rPh>
    <phoneticPr fontId="3"/>
  </si>
  <si>
    <t>（３）撮影がスムーズに進むよう積極的に協力したいと思いますか</t>
    <phoneticPr fontId="31"/>
  </si>
  <si>
    <t>（通行規制への協力、撮影の妨げとなる音を出さない、ボランティアエキストラとして
　参加するなど。）。（SA）</t>
    <phoneticPr fontId="4"/>
  </si>
  <si>
    <t>協力したい</t>
    <rPh sb="0" eb="2">
      <t>キョウリョク</t>
    </rPh>
    <phoneticPr fontId="3"/>
  </si>
  <si>
    <t>協力したくない</t>
    <rPh sb="0" eb="2">
      <t>キョウリョク</t>
    </rPh>
    <phoneticPr fontId="3"/>
  </si>
  <si>
    <t>問５　あなたは、商品やサービスを、映画やテレビ番組などで見たことを理由に選ぶことがありますか。（SA）</t>
    <rPh sb="0" eb="1">
      <t>トイ</t>
    </rPh>
    <rPh sb="8" eb="10">
      <t>ショウヒン</t>
    </rPh>
    <rPh sb="17" eb="19">
      <t>エイガ</t>
    </rPh>
    <rPh sb="23" eb="25">
      <t>バングミ</t>
    </rPh>
    <rPh sb="28" eb="29">
      <t>ミ</t>
    </rPh>
    <rPh sb="33" eb="35">
      <t>リユウ</t>
    </rPh>
    <rPh sb="36" eb="37">
      <t>エラ</t>
    </rPh>
    <phoneticPr fontId="31"/>
  </si>
  <si>
    <t>よくある</t>
  </si>
  <si>
    <t>たまにある</t>
  </si>
  <si>
    <t>あまりない</t>
  </si>
  <si>
    <t>ない</t>
  </si>
  <si>
    <t>&lt;&lt;問５で「１　よくある」または「２　たまにある」と答えた方にお聞きします。≫</t>
    <rPh sb="2" eb="3">
      <t>トイ</t>
    </rPh>
    <phoneticPr fontId="31"/>
  </si>
  <si>
    <t>問５－１　あなたが選んだ商品やサービスはどのような媒体で見かけましたか。あてはまるものにいくつでも○をつけてください。（MA）</t>
    <rPh sb="0" eb="1">
      <t>トイ</t>
    </rPh>
    <rPh sb="9" eb="10">
      <t>エラ</t>
    </rPh>
    <rPh sb="12" eb="14">
      <t>ショウヒン</t>
    </rPh>
    <rPh sb="25" eb="27">
      <t>バイタイ</t>
    </rPh>
    <rPh sb="28" eb="29">
      <t>ミ</t>
    </rPh>
    <phoneticPr fontId="31"/>
  </si>
  <si>
    <t>映画</t>
    <rPh sb="0" eb="2">
      <t>エイガ</t>
    </rPh>
    <phoneticPr fontId="3"/>
  </si>
  <si>
    <t>テレビドラマ</t>
  </si>
  <si>
    <t>テレビバラエティ</t>
  </si>
  <si>
    <t>テレビドキュメンタリー</t>
  </si>
  <si>
    <t>テレビ報道</t>
    <rPh sb="3" eb="5">
      <t>ホウドウ</t>
    </rPh>
    <phoneticPr fontId="3"/>
  </si>
  <si>
    <t>テレビショッピング</t>
  </si>
  <si>
    <t>コマーシャル</t>
  </si>
  <si>
    <t>動画投稿サイト</t>
    <rPh sb="0" eb="2">
      <t>ドウガ</t>
    </rPh>
    <rPh sb="2" eb="4">
      <t>トウコウ</t>
    </rPh>
    <phoneticPr fontId="3"/>
  </si>
  <si>
    <t>ＳＮＳ</t>
  </si>
  <si>
    <t>札幌フィルムコミッションホームページ</t>
    <rPh sb="0" eb="2">
      <t>サッポロ</t>
    </rPh>
    <phoneticPr fontId="3"/>
  </si>
  <si>
    <t>主設問35問、補助設問24問、フェース5問</t>
    <rPh sb="0" eb="1">
      <t>シュ</t>
    </rPh>
    <rPh sb="1" eb="3">
      <t>セツモン</t>
    </rPh>
    <rPh sb="5" eb="6">
      <t>モン</t>
    </rPh>
    <rPh sb="7" eb="9">
      <t>ホジョ</t>
    </rPh>
    <rPh sb="9" eb="11">
      <t>セツモン</t>
    </rPh>
    <rPh sb="13" eb="14">
      <t>モン</t>
    </rPh>
    <rPh sb="20" eb="21">
      <t>モン</t>
    </rPh>
    <phoneticPr fontId="3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</si>
</sst>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quot;;[&lt;&gt;0]0.0;General"/>
    <numFmt numFmtId="177" formatCode="[=0]&quot;-&quot;;[&lt;&gt;0]0;General"/>
  </numFmts>
  <fonts count="3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8"/>
      <name val="ＭＳ Ｐゴシック"/>
      <family val="3"/>
      <charset val="128"/>
    </font>
    <font>
      <sz val="7"/>
      <name val="ＭＳ Ｐゴシック"/>
      <family val="3"/>
      <charset val="128"/>
    </font>
    <font>
      <sz val="14"/>
      <name val="HGP創英角ｺﾞｼｯｸUB"/>
      <family val="3"/>
      <charset val="128"/>
    </font>
    <font>
      <sz val="9"/>
      <name val="ＭＳ ゴシック"/>
      <family val="3"/>
      <charset val="128"/>
    </font>
    <font>
      <sz val="11"/>
      <name val="明朝"/>
      <family val="1"/>
      <charset val="128"/>
    </font>
    <font>
      <i/>
      <sz val="10"/>
      <name val="明朝"/>
      <family val="1"/>
      <charset val="128"/>
    </font>
    <font>
      <sz val="10"/>
      <name val="明朝"/>
      <family val="1"/>
      <charset val="128"/>
    </font>
    <font>
      <i/>
      <sz val="11"/>
      <name val="ＭＳ Ｐ明朝"/>
      <family val="1"/>
      <charset val="128"/>
    </font>
    <font>
      <sz val="18"/>
      <name val="HGP創英角ｺﾞｼｯｸUB"/>
      <family val="3"/>
      <charset val="128"/>
    </font>
    <font>
      <sz val="11"/>
      <name val="HGP創英角ｺﾞｼｯｸUB"/>
      <family val="3"/>
      <charset val="128"/>
    </font>
    <font>
      <b/>
      <sz val="11"/>
      <name val="ＭＳ Ｐゴシック"/>
      <family val="3"/>
      <charset val="128"/>
    </font>
    <font>
      <sz val="10"/>
      <name val="ＭＳ ゴシック"/>
      <family val="3"/>
      <charset val="128"/>
    </font>
    <font>
      <sz val="10"/>
      <name val="ＭＳ Ｐゴシック"/>
      <family val="3"/>
      <charset val="128"/>
    </font>
    <font>
      <sz val="18"/>
      <color indexed="9"/>
      <name val="HGP創英角ｺﾞｼｯｸUB"/>
      <family val="3"/>
      <charset val="128"/>
    </font>
    <font>
      <b/>
      <sz val="10"/>
      <name val="ＭＳ ゴシック"/>
      <family val="3"/>
      <charset val="128"/>
    </font>
    <font>
      <sz val="11"/>
      <name val="ＭＳ ゴシック"/>
      <family val="3"/>
      <charset val="128"/>
    </font>
    <font>
      <sz val="9"/>
      <name val="ＭＳ Ｐゴシック"/>
      <family val="3"/>
      <charset val="128"/>
    </font>
    <font>
      <sz val="8"/>
      <name val="HGP創英角ｺﾞｼｯｸUB"/>
      <family val="3"/>
      <charset val="128"/>
    </font>
    <font>
      <sz val="16"/>
      <name val="HGP創英角ｺﾞｼｯｸUB"/>
      <family val="3"/>
      <charset val="128"/>
    </font>
    <font>
      <i/>
      <sz val="11"/>
      <name val="明朝"/>
      <family val="1"/>
      <charset val="128"/>
    </font>
    <font>
      <i/>
      <sz val="12"/>
      <name val="ＭＳ Ｐ明朝"/>
      <family val="1"/>
      <charset val="128"/>
    </font>
    <font>
      <sz val="9"/>
      <name val="明朝"/>
      <family val="1"/>
      <charset val="128"/>
    </font>
    <font>
      <sz val="11"/>
      <name val="ＭＳ Ｐ明朝"/>
      <family val="1"/>
      <charset val="128"/>
    </font>
    <font>
      <sz val="8"/>
      <name val="ＭＳ ゴシック"/>
      <family val="3"/>
      <charset val="128"/>
    </font>
    <font>
      <sz val="8"/>
      <color indexed="9"/>
      <name val="HGP創英角ｺﾞｼｯｸUB"/>
      <family val="3"/>
      <charset val="128"/>
    </font>
    <font>
      <u/>
      <sz val="18"/>
      <name val="HGP創英角ｺﾞｼｯｸUB"/>
      <family val="3"/>
      <charset val="128"/>
    </font>
    <font>
      <sz val="6"/>
      <name val="ＭＳ 明朝"/>
      <family val="1"/>
      <charset val="128"/>
    </font>
    <font>
      <sz val="12"/>
      <name val="ＭＳ 明朝"/>
      <family val="1"/>
      <charset val="128"/>
    </font>
    <font>
      <sz val="11"/>
      <name val="ＭＳ Ｐゴシック"/>
      <family val="1"/>
      <charset val="128"/>
    </font>
    <font>
      <sz val="9"/>
      <name val="ＭＳ 明朝"/>
      <family val="1"/>
      <charset val="128"/>
    </font>
  </fonts>
  <fills count="5">
    <fill>
      <patternFill patternType="none"/>
    </fill>
    <fill>
      <patternFill patternType="gray125"/>
    </fill>
    <fill>
      <patternFill patternType="solid">
        <fgColor indexed="31"/>
        <bgColor indexed="64"/>
      </patternFill>
    </fill>
    <fill>
      <patternFill patternType="solid">
        <fgColor theme="5" tint="0.79998168889431442"/>
        <bgColor indexed="64"/>
      </patternFill>
    </fill>
    <fill>
      <patternFill patternType="solid">
        <fgColor theme="8" tint="0.79998168889431442"/>
        <bgColor indexed="64"/>
      </patternFill>
    </fill>
  </fills>
  <borders count="30">
    <border>
      <left/>
      <right/>
      <top/>
      <bottom/>
      <diagonal/>
    </border>
    <border>
      <left/>
      <right/>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hair">
        <color indexed="64"/>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hair">
        <color indexed="64"/>
      </left>
      <right style="thin">
        <color indexed="64"/>
      </right>
      <top/>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style="hair">
        <color indexed="64"/>
      </left>
      <right style="thin">
        <color indexed="64"/>
      </right>
      <top style="hair">
        <color indexed="64"/>
      </top>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top style="medium">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style="thin">
        <color indexed="64"/>
      </left>
      <right style="thin">
        <color indexed="64"/>
      </right>
      <top style="hair">
        <color indexed="64"/>
      </top>
      <bottom style="thin">
        <color indexed="64"/>
      </bottom>
      <diagonal/>
    </border>
  </borders>
  <cellStyleXfs count="9">
    <xf numFmtId="0" fontId="0" fillId="0" borderId="0"/>
    <xf numFmtId="0" fontId="8" fillId="0" borderId="0">
      <alignment vertical="center"/>
    </xf>
    <xf numFmtId="0" fontId="3" fillId="0" borderId="0">
      <alignment vertical="center"/>
    </xf>
    <xf numFmtId="0" fontId="9" fillId="0" borderId="0"/>
    <xf numFmtId="38" fontId="3" fillId="0" borderId="0" applyFont="0" applyFill="0" applyBorder="0" applyAlignment="0" applyProtection="0">
      <alignment vertical="center"/>
    </xf>
    <xf numFmtId="0" fontId="32" fillId="0" borderId="0"/>
    <xf numFmtId="0" fontId="2" fillId="0" borderId="0">
      <alignment vertical="center"/>
    </xf>
    <xf numFmtId="0" fontId="1" fillId="0" borderId="0">
      <alignment vertical="center"/>
    </xf>
    <xf numFmtId="0" fontId="34" fillId="0" borderId="0">
      <alignment vertical="center"/>
    </xf>
  </cellStyleXfs>
  <cellXfs count="154">
    <xf numFmtId="0" fontId="0" fillId="0" borderId="0" xfId="0"/>
    <xf numFmtId="0" fontId="5" fillId="0" borderId="0" xfId="0" applyFont="1" applyAlignment="1">
      <alignment vertical="center"/>
    </xf>
    <xf numFmtId="0" fontId="5" fillId="0" borderId="0" xfId="0" applyFont="1" applyBorder="1" applyAlignment="1">
      <alignment vertical="center"/>
    </xf>
    <xf numFmtId="0" fontId="5" fillId="0" borderId="0" xfId="0" applyFont="1" applyAlignment="1">
      <alignment vertical="top" wrapText="1"/>
    </xf>
    <xf numFmtId="0" fontId="5" fillId="0" borderId="0" xfId="0" applyFont="1" applyBorder="1" applyAlignment="1">
      <alignment vertical="top" wrapText="1"/>
    </xf>
    <xf numFmtId="0" fontId="5" fillId="0" borderId="1" xfId="0" applyFont="1" applyBorder="1" applyAlignment="1">
      <alignment vertical="center"/>
    </xf>
    <xf numFmtId="0" fontId="7" fillId="0" borderId="1" xfId="0" applyFont="1" applyBorder="1" applyAlignment="1">
      <alignment vertical="center"/>
    </xf>
    <xf numFmtId="0" fontId="9" fillId="0" borderId="0" xfId="3"/>
    <xf numFmtId="0" fontId="14" fillId="0" borderId="0" xfId="1" applyFont="1">
      <alignment vertical="center"/>
    </xf>
    <xf numFmtId="0" fontId="16" fillId="0" borderId="0" xfId="1" applyFont="1">
      <alignment vertical="center"/>
    </xf>
    <xf numFmtId="0" fontId="12" fillId="0" borderId="0" xfId="3" applyFont="1" applyAlignment="1">
      <alignment horizontal="centerContinuous" vertical="center"/>
    </xf>
    <xf numFmtId="0" fontId="13" fillId="0" borderId="0" xfId="2" applyFont="1" applyAlignment="1">
      <alignment horizontal="center" vertical="center"/>
    </xf>
    <xf numFmtId="0" fontId="3" fillId="0" borderId="0" xfId="2">
      <alignment vertical="center"/>
    </xf>
    <xf numFmtId="0" fontId="15" fillId="0" borderId="0" xfId="2" applyFont="1">
      <alignment vertical="center"/>
    </xf>
    <xf numFmtId="0" fontId="14" fillId="0" borderId="0" xfId="2" applyFont="1">
      <alignment vertical="center"/>
    </xf>
    <xf numFmtId="0" fontId="3" fillId="0" borderId="0" xfId="2" applyFont="1" applyAlignment="1">
      <alignment horizontal="left" vertical="center"/>
    </xf>
    <xf numFmtId="0" fontId="5" fillId="0" borderId="0" xfId="2" applyFont="1" applyAlignment="1">
      <alignment horizontal="left" vertical="center"/>
    </xf>
    <xf numFmtId="0" fontId="15" fillId="0" borderId="0" xfId="1" applyFont="1">
      <alignment vertical="center"/>
    </xf>
    <xf numFmtId="0" fontId="3" fillId="0" borderId="0" xfId="1" applyFont="1">
      <alignment vertical="center"/>
    </xf>
    <xf numFmtId="0" fontId="19" fillId="0" borderId="0" xfId="1" applyFont="1">
      <alignment vertical="center"/>
    </xf>
    <xf numFmtId="0" fontId="6" fillId="0" borderId="0" xfId="2" applyFont="1" applyAlignment="1">
      <alignment horizontal="left" vertical="center"/>
    </xf>
    <xf numFmtId="0" fontId="17" fillId="0" borderId="0" xfId="2" applyFont="1" applyBorder="1" applyAlignment="1">
      <alignment horizontal="center" vertical="center"/>
    </xf>
    <xf numFmtId="0" fontId="20" fillId="0" borderId="0" xfId="3" applyFont="1" applyProtection="1">
      <protection locked="0"/>
    </xf>
    <xf numFmtId="0" fontId="3" fillId="0" borderId="0" xfId="2" applyFont="1">
      <alignment vertical="center"/>
    </xf>
    <xf numFmtId="0" fontId="3" fillId="0" borderId="0" xfId="2" applyBorder="1" applyAlignment="1">
      <alignment horizontal="center" vertical="center"/>
    </xf>
    <xf numFmtId="0" fontId="3" fillId="0" borderId="0" xfId="2" applyFont="1" applyAlignment="1">
      <alignment horizontal="distributed" vertical="center"/>
    </xf>
    <xf numFmtId="0" fontId="3" fillId="0" borderId="0" xfId="2" applyAlignment="1">
      <alignment vertical="center"/>
    </xf>
    <xf numFmtId="0" fontId="3" fillId="0" borderId="0" xfId="2" applyFont="1" applyAlignment="1">
      <alignment horizontal="right" vertical="center"/>
    </xf>
    <xf numFmtId="0" fontId="15" fillId="0" borderId="0" xfId="2" applyFont="1" applyAlignment="1">
      <alignment vertical="center"/>
    </xf>
    <xf numFmtId="0" fontId="7" fillId="0" borderId="1" xfId="0" applyFont="1" applyFill="1" applyBorder="1" applyAlignment="1">
      <alignment vertical="center"/>
    </xf>
    <xf numFmtId="0" fontId="5" fillId="0" borderId="1" xfId="0" applyFont="1" applyFill="1" applyBorder="1" applyAlignment="1">
      <alignment vertical="center"/>
    </xf>
    <xf numFmtId="0" fontId="18" fillId="0" borderId="1" xfId="2" applyFont="1" applyFill="1" applyBorder="1" applyAlignment="1">
      <alignment horizontal="left" vertical="center"/>
    </xf>
    <xf numFmtId="177" fontId="5" fillId="0" borderId="1" xfId="0" applyNumberFormat="1" applyFont="1" applyBorder="1" applyAlignment="1">
      <alignment horizontal="right" vertical="center"/>
    </xf>
    <xf numFmtId="177" fontId="5" fillId="0" borderId="0" xfId="0" applyNumberFormat="1" applyFont="1" applyAlignment="1">
      <alignment horizontal="right" vertical="center"/>
    </xf>
    <xf numFmtId="177" fontId="21" fillId="0" borderId="2" xfId="0" applyNumberFormat="1" applyFont="1" applyFill="1" applyBorder="1" applyAlignment="1">
      <alignment vertical="center"/>
    </xf>
    <xf numFmtId="177" fontId="21" fillId="0" borderId="3" xfId="0" applyNumberFormat="1" applyFont="1" applyFill="1" applyBorder="1" applyAlignment="1">
      <alignment vertical="center"/>
    </xf>
    <xf numFmtId="177" fontId="21" fillId="0" borderId="0" xfId="0" applyNumberFormat="1" applyFont="1" applyFill="1" applyBorder="1" applyAlignment="1">
      <alignment vertical="center"/>
    </xf>
    <xf numFmtId="176" fontId="21" fillId="0" borderId="7" xfId="0" applyNumberFormat="1" applyFont="1" applyBorder="1" applyAlignment="1">
      <alignment vertical="center"/>
    </xf>
    <xf numFmtId="176" fontId="21" fillId="0" borderId="0" xfId="0" applyNumberFormat="1" applyFont="1" applyBorder="1" applyAlignment="1">
      <alignment vertical="center"/>
    </xf>
    <xf numFmtId="0" fontId="23" fillId="0" borderId="0" xfId="3" applyFont="1" applyAlignment="1">
      <alignment horizontal="centerContinuous" vertical="center"/>
    </xf>
    <xf numFmtId="0" fontId="11" fillId="0" borderId="0" xfId="3" applyFont="1" applyAlignment="1">
      <alignment horizontal="centerContinuous"/>
    </xf>
    <xf numFmtId="0" fontId="11" fillId="0" borderId="0" xfId="3" applyFont="1" applyBorder="1" applyAlignment="1">
      <alignment horizontal="centerContinuous"/>
    </xf>
    <xf numFmtId="0" fontId="7" fillId="0" borderId="0" xfId="3" applyFont="1" applyBorder="1" applyAlignment="1">
      <alignment horizontal="centerContinuous"/>
    </xf>
    <xf numFmtId="56" fontId="11" fillId="0" borderId="0" xfId="3" applyNumberFormat="1" applyFont="1" applyBorder="1" applyAlignment="1">
      <alignment horizontal="centerContinuous"/>
    </xf>
    <xf numFmtId="0" fontId="11" fillId="0" borderId="0" xfId="3" applyFont="1"/>
    <xf numFmtId="0" fontId="9" fillId="0" borderId="0" xfId="3" applyAlignment="1">
      <alignment horizontal="centerContinuous"/>
    </xf>
    <xf numFmtId="0" fontId="7" fillId="0" borderId="0" xfId="3" applyFont="1" applyAlignment="1">
      <alignment horizontal="centerContinuous"/>
    </xf>
    <xf numFmtId="0" fontId="10" fillId="0" borderId="0" xfId="3" applyFont="1" applyAlignment="1">
      <alignment horizontal="centerContinuous"/>
    </xf>
    <xf numFmtId="0" fontId="24" fillId="0" borderId="0" xfId="3" applyFont="1" applyAlignment="1">
      <alignment horizontal="centerContinuous"/>
    </xf>
    <xf numFmtId="0" fontId="9" fillId="0" borderId="0" xfId="3" applyFont="1" applyAlignment="1">
      <alignment horizontal="centerContinuous" vertical="center"/>
    </xf>
    <xf numFmtId="0" fontId="9" fillId="0" borderId="0" xfId="3" applyAlignment="1">
      <alignment horizontal="centerContinuous" vertical="center"/>
    </xf>
    <xf numFmtId="0" fontId="25" fillId="0" borderId="0" xfId="3" applyFont="1" applyAlignment="1">
      <alignment horizontal="centerContinuous" vertical="center"/>
    </xf>
    <xf numFmtId="0" fontId="26" fillId="0" borderId="0" xfId="3" applyFont="1" applyBorder="1" applyAlignment="1">
      <alignment horizontal="centerContinuous" vertical="center"/>
    </xf>
    <xf numFmtId="0" fontId="27" fillId="0" borderId="0" xfId="3" applyFont="1"/>
    <xf numFmtId="176" fontId="21" fillId="2" borderId="18" xfId="0" applyNumberFormat="1" applyFont="1" applyFill="1" applyBorder="1" applyAlignment="1">
      <alignment horizontal="right" vertical="center"/>
    </xf>
    <xf numFmtId="0" fontId="28" fillId="0" borderId="0" xfId="1" applyFont="1">
      <alignment vertical="center"/>
    </xf>
    <xf numFmtId="0" fontId="3" fillId="0" borderId="0" xfId="1" applyFont="1" applyAlignment="1">
      <alignment horizontal="left" vertical="center"/>
    </xf>
    <xf numFmtId="0" fontId="29" fillId="0" borderId="0" xfId="0" applyFont="1" applyFill="1" applyAlignment="1">
      <alignment horizontal="center" vertical="center"/>
    </xf>
    <xf numFmtId="177" fontId="5" fillId="0" borderId="0" xfId="0" applyNumberFormat="1" applyFont="1" applyAlignment="1">
      <alignment horizontal="center" wrapText="1"/>
    </xf>
    <xf numFmtId="0" fontId="17" fillId="0" borderId="0" xfId="2" applyFont="1">
      <alignment vertical="center"/>
    </xf>
    <xf numFmtId="0" fontId="0" fillId="0" borderId="0" xfId="2" applyFont="1">
      <alignment vertical="center"/>
    </xf>
    <xf numFmtId="0" fontId="30" fillId="0" borderId="0" xfId="3" applyFont="1"/>
    <xf numFmtId="177" fontId="21" fillId="0" borderId="0" xfId="0" applyNumberFormat="1" applyFont="1" applyBorder="1" applyAlignment="1">
      <alignment vertical="center"/>
    </xf>
    <xf numFmtId="0" fontId="0" fillId="0" borderId="0" xfId="1" applyFont="1">
      <alignment vertical="center"/>
    </xf>
    <xf numFmtId="0" fontId="0" fillId="0" borderId="22" xfId="0" applyBorder="1"/>
    <xf numFmtId="3" fontId="0" fillId="0" borderId="16" xfId="0" applyNumberFormat="1" applyBorder="1" applyAlignment="1">
      <alignment vertical="center"/>
    </xf>
    <xf numFmtId="0" fontId="0" fillId="0" borderId="16" xfId="0" applyBorder="1" applyAlignment="1">
      <alignment vertical="center"/>
    </xf>
    <xf numFmtId="0" fontId="21" fillId="0" borderId="0" xfId="0" applyFont="1" applyAlignment="1">
      <alignment horizontal="right" vertical="center"/>
    </xf>
    <xf numFmtId="0" fontId="16" fillId="4" borderId="16" xfId="1" applyFont="1" applyFill="1" applyBorder="1" applyAlignment="1">
      <alignment horizontal="center" vertical="center"/>
    </xf>
    <xf numFmtId="0" fontId="0" fillId="4" borderId="16" xfId="1" applyFont="1" applyFill="1" applyBorder="1" applyAlignment="1">
      <alignment horizontal="center" vertical="center"/>
    </xf>
    <xf numFmtId="0" fontId="21" fillId="0" borderId="0" xfId="0" applyFont="1" applyBorder="1" applyAlignment="1">
      <alignment horizontal="left"/>
    </xf>
    <xf numFmtId="38" fontId="21" fillId="0" borderId="8" xfId="4" applyFont="1" applyBorder="1" applyAlignment="1">
      <alignment horizontal="right" vertical="center"/>
    </xf>
    <xf numFmtId="38" fontId="21" fillId="0" borderId="9" xfId="4" applyFont="1" applyBorder="1" applyAlignment="1">
      <alignment horizontal="right" vertical="center"/>
    </xf>
    <xf numFmtId="38" fontId="21" fillId="0" borderId="15" xfId="4" applyFont="1" applyBorder="1" applyAlignment="1">
      <alignment horizontal="right" vertical="center"/>
    </xf>
    <xf numFmtId="0" fontId="21" fillId="0" borderId="0" xfId="0" applyFont="1" applyBorder="1" applyAlignment="1">
      <alignment vertical="center"/>
    </xf>
    <xf numFmtId="0" fontId="5" fillId="0" borderId="23" xfId="0" applyFont="1" applyBorder="1" applyAlignment="1">
      <alignment vertical="center"/>
    </xf>
    <xf numFmtId="0" fontId="21" fillId="0" borderId="21" xfId="0" applyFont="1" applyBorder="1" applyAlignment="1">
      <alignment vertical="center"/>
    </xf>
    <xf numFmtId="0" fontId="5" fillId="0" borderId="21" xfId="0" applyFont="1" applyBorder="1" applyAlignment="1">
      <alignment vertical="center"/>
    </xf>
    <xf numFmtId="176" fontId="21" fillId="0" borderId="21" xfId="0" applyNumberFormat="1" applyFont="1" applyBorder="1" applyAlignment="1">
      <alignment vertical="center"/>
    </xf>
    <xf numFmtId="0" fontId="29" fillId="0" borderId="0" xfId="0" applyFont="1" applyFill="1" applyBorder="1" applyAlignment="1">
      <alignment horizontal="center" vertical="center"/>
    </xf>
    <xf numFmtId="177" fontId="5" fillId="0" borderId="0" xfId="0" applyNumberFormat="1" applyFont="1" applyBorder="1" applyAlignment="1">
      <alignment horizontal="right" vertical="center"/>
    </xf>
    <xf numFmtId="177" fontId="21" fillId="0" borderId="2" xfId="0" applyNumberFormat="1" applyFont="1" applyFill="1" applyBorder="1" applyAlignment="1">
      <alignment horizontal="left" vertical="center" wrapText="1" indent="1"/>
    </xf>
    <xf numFmtId="176" fontId="21" fillId="0" borderId="14" xfId="0" applyNumberFormat="1" applyFont="1" applyBorder="1" applyAlignment="1">
      <alignment horizontal="left" vertical="center" wrapText="1" indent="1"/>
    </xf>
    <xf numFmtId="177" fontId="21" fillId="0" borderId="11" xfId="0" applyNumberFormat="1" applyFont="1" applyFill="1" applyBorder="1" applyAlignment="1">
      <alignment horizontal="left" vertical="center" wrapText="1" indent="1"/>
    </xf>
    <xf numFmtId="176" fontId="21" fillId="0" borderId="6" xfId="0" applyNumberFormat="1" applyFont="1" applyBorder="1" applyAlignment="1">
      <alignment horizontal="left" vertical="center" wrapText="1" indent="1"/>
    </xf>
    <xf numFmtId="176" fontId="21" fillId="0" borderId="7" xfId="0" applyNumberFormat="1" applyFont="1" applyBorder="1" applyAlignment="1">
      <alignment horizontal="left" vertical="center" wrapText="1" indent="1"/>
    </xf>
    <xf numFmtId="177" fontId="21" fillId="0" borderId="6" xfId="0" applyNumberFormat="1" applyFont="1" applyFill="1" applyBorder="1" applyAlignment="1">
      <alignment horizontal="left" vertical="center" wrapText="1" indent="1"/>
    </xf>
    <xf numFmtId="176" fontId="21" fillId="0" borderId="15" xfId="0" applyNumberFormat="1" applyFont="1" applyBorder="1" applyAlignment="1">
      <alignment horizontal="left" vertical="center" wrapText="1" indent="1"/>
    </xf>
    <xf numFmtId="176" fontId="21" fillId="0" borderId="9" xfId="0" applyNumberFormat="1" applyFont="1" applyBorder="1" applyAlignment="1">
      <alignment horizontal="left" vertical="center" wrapText="1" indent="1"/>
    </xf>
    <xf numFmtId="176" fontId="21" fillId="0" borderId="8" xfId="0" applyNumberFormat="1" applyFont="1" applyBorder="1" applyAlignment="1">
      <alignment horizontal="left" vertical="center" wrapText="1" indent="1"/>
    </xf>
    <xf numFmtId="176" fontId="21" fillId="0" borderId="12" xfId="0" applyNumberFormat="1" applyFont="1" applyBorder="1" applyAlignment="1">
      <alignment horizontal="left" vertical="center" wrapText="1" indent="1"/>
    </xf>
    <xf numFmtId="176" fontId="21" fillId="2" borderId="15" xfId="0" applyNumberFormat="1" applyFont="1" applyFill="1" applyBorder="1" applyAlignment="1">
      <alignment horizontal="right" vertical="center"/>
    </xf>
    <xf numFmtId="49" fontId="8" fillId="0" borderId="0" xfId="0" applyNumberFormat="1" applyFont="1"/>
    <xf numFmtId="0" fontId="33" fillId="0" borderId="0" xfId="3" applyFont="1"/>
    <xf numFmtId="0" fontId="17" fillId="0" borderId="0" xfId="8" applyFont="1">
      <alignment vertical="center"/>
    </xf>
    <xf numFmtId="38" fontId="21" fillId="0" borderId="4" xfId="4" applyFont="1" applyBorder="1" applyAlignment="1">
      <alignment horizontal="right" vertical="center"/>
    </xf>
    <xf numFmtId="38" fontId="21" fillId="0" borderId="12" xfId="4" applyFont="1" applyBorder="1" applyAlignment="1">
      <alignment horizontal="right" vertical="center"/>
    </xf>
    <xf numFmtId="49" fontId="8" fillId="0" borderId="12" xfId="0" applyNumberFormat="1" applyFont="1" applyBorder="1" applyAlignment="1">
      <alignment vertical="top" textRotation="255" wrapText="1"/>
    </xf>
    <xf numFmtId="177" fontId="21" fillId="0" borderId="2" xfId="0" applyNumberFormat="1" applyFont="1" applyBorder="1" applyAlignment="1">
      <alignment horizontal="left" vertical="center" wrapText="1" indent="1"/>
    </xf>
    <xf numFmtId="177" fontId="21" fillId="0" borderId="4" xfId="0" applyNumberFormat="1" applyFont="1" applyBorder="1" applyAlignment="1">
      <alignment horizontal="right" vertical="center"/>
    </xf>
    <xf numFmtId="177" fontId="21" fillId="0" borderId="5" xfId="0" applyNumberFormat="1" applyFont="1" applyBorder="1" applyAlignment="1">
      <alignment horizontal="right" vertical="center"/>
    </xf>
    <xf numFmtId="177" fontId="21" fillId="0" borderId="9" xfId="0" applyNumberFormat="1" applyFont="1" applyBorder="1" applyAlignment="1">
      <alignment horizontal="right" vertical="center"/>
    </xf>
    <xf numFmtId="177" fontId="21" fillId="0" borderId="10" xfId="0" applyNumberFormat="1" applyFont="1" applyBorder="1" applyAlignment="1">
      <alignment horizontal="right" vertical="center"/>
    </xf>
    <xf numFmtId="177" fontId="21" fillId="0" borderId="6" xfId="0" applyNumberFormat="1" applyFont="1" applyBorder="1" applyAlignment="1">
      <alignment horizontal="left" vertical="center" wrapText="1" indent="1"/>
    </xf>
    <xf numFmtId="176" fontId="21" fillId="2" borderId="8" xfId="0" applyNumberFormat="1" applyFont="1" applyFill="1" applyBorder="1" applyAlignment="1">
      <alignment horizontal="right" vertical="center"/>
    </xf>
    <xf numFmtId="177" fontId="21" fillId="0" borderId="12" xfId="0" applyNumberFormat="1" applyFont="1" applyBorder="1" applyAlignment="1">
      <alignment horizontal="left" vertical="center" wrapText="1" indent="1"/>
    </xf>
    <xf numFmtId="0" fontId="5" fillId="0" borderId="24" xfId="0" applyFont="1" applyBorder="1" applyAlignment="1">
      <alignment vertical="center" wrapText="1"/>
    </xf>
    <xf numFmtId="0" fontId="5" fillId="0" borderId="25" xfId="0" applyFont="1" applyBorder="1" applyAlignment="1">
      <alignment vertical="center" wrapText="1"/>
    </xf>
    <xf numFmtId="0" fontId="5" fillId="0" borderId="26" xfId="0" applyFont="1" applyBorder="1" applyAlignment="1">
      <alignment vertical="center" wrapText="1"/>
    </xf>
    <xf numFmtId="176" fontId="21" fillId="2" borderId="27" xfId="0" applyNumberFormat="1" applyFont="1" applyFill="1" applyBorder="1" applyAlignment="1">
      <alignment horizontal="right" vertical="center"/>
    </xf>
    <xf numFmtId="176" fontId="21" fillId="2" borderId="9" xfId="0" applyNumberFormat="1" applyFont="1" applyFill="1" applyBorder="1" applyAlignment="1">
      <alignment horizontal="right" vertical="center"/>
    </xf>
    <xf numFmtId="176" fontId="21" fillId="2" borderId="28" xfId="0" applyNumberFormat="1" applyFont="1" applyFill="1" applyBorder="1" applyAlignment="1">
      <alignment horizontal="right" vertical="center"/>
    </xf>
    <xf numFmtId="177" fontId="21" fillId="0" borderId="9" xfId="0" applyNumberFormat="1" applyFont="1" applyBorder="1" applyAlignment="1">
      <alignment horizontal="left" vertical="center" wrapText="1" indent="1"/>
    </xf>
    <xf numFmtId="177" fontId="21" fillId="0" borderId="12" xfId="0" applyNumberFormat="1" applyFont="1" applyBorder="1" applyAlignment="1">
      <alignment horizontal="right" vertical="center"/>
    </xf>
    <xf numFmtId="176" fontId="21" fillId="0" borderId="4" xfId="0" applyNumberFormat="1" applyFont="1" applyBorder="1" applyAlignment="1">
      <alignment horizontal="left" vertical="center" wrapText="1" indent="1"/>
    </xf>
    <xf numFmtId="177" fontId="21" fillId="0" borderId="17" xfId="0" applyNumberFormat="1" applyFont="1" applyBorder="1" applyAlignment="1">
      <alignment horizontal="right" vertical="center"/>
    </xf>
    <xf numFmtId="177" fontId="21" fillId="0" borderId="13" xfId="0" applyNumberFormat="1" applyFont="1" applyBorder="1" applyAlignment="1">
      <alignment horizontal="right" vertical="center"/>
    </xf>
    <xf numFmtId="49" fontId="8" fillId="0" borderId="0" xfId="5" applyNumberFormat="1" applyFont="1"/>
    <xf numFmtId="49" fontId="8" fillId="0" borderId="29" xfId="0" applyNumberFormat="1" applyFont="1" applyBorder="1" applyAlignment="1">
      <alignment vertical="top" textRotation="255" wrapText="1"/>
    </xf>
    <xf numFmtId="38" fontId="21" fillId="0" borderId="2" xfId="4" applyFont="1" applyBorder="1" applyAlignment="1">
      <alignment horizontal="right" vertical="center"/>
    </xf>
    <xf numFmtId="38" fontId="21" fillId="0" borderId="7" xfId="4" applyFont="1" applyBorder="1" applyAlignment="1">
      <alignment horizontal="right" vertical="center"/>
    </xf>
    <xf numFmtId="38" fontId="21" fillId="0" borderId="6" xfId="4" applyFont="1" applyBorder="1" applyAlignment="1">
      <alignment horizontal="right" vertical="center"/>
    </xf>
    <xf numFmtId="38" fontId="21" fillId="0" borderId="11" xfId="4" applyFont="1" applyBorder="1" applyAlignment="1">
      <alignment horizontal="right" vertical="center"/>
    </xf>
    <xf numFmtId="38" fontId="21" fillId="0" borderId="14" xfId="4" applyFont="1" applyBorder="1" applyAlignment="1">
      <alignment horizontal="right" vertical="center"/>
    </xf>
    <xf numFmtId="177" fontId="21" fillId="0" borderId="2" xfId="4" applyNumberFormat="1" applyFont="1" applyBorder="1" applyAlignment="1">
      <alignment horizontal="right" vertical="center"/>
    </xf>
    <xf numFmtId="177" fontId="21" fillId="0" borderId="11" xfId="4" applyNumberFormat="1" applyFont="1" applyBorder="1" applyAlignment="1">
      <alignment horizontal="right" vertical="center"/>
    </xf>
    <xf numFmtId="177" fontId="21" fillId="0" borderId="6" xfId="4" applyNumberFormat="1" applyFont="1" applyBorder="1" applyAlignment="1">
      <alignment horizontal="right" vertical="center"/>
    </xf>
    <xf numFmtId="177" fontId="21" fillId="0" borderId="27" xfId="0" applyNumberFormat="1" applyFont="1" applyBorder="1" applyAlignment="1">
      <alignment horizontal="right" vertical="center"/>
    </xf>
    <xf numFmtId="0" fontId="0" fillId="0" borderId="0" xfId="0" applyAlignment="1">
      <alignment wrapText="1"/>
    </xf>
    <xf numFmtId="0" fontId="5" fillId="0" borderId="0" xfId="0" applyFont="1" applyBorder="1" applyAlignment="1">
      <alignment vertical="center" wrapText="1"/>
    </xf>
    <xf numFmtId="49" fontId="8" fillId="0" borderId="0" xfId="0" applyNumberFormat="1" applyFont="1" applyBorder="1" applyAlignment="1">
      <alignment vertical="top" textRotation="255" wrapText="1"/>
    </xf>
    <xf numFmtId="177" fontId="21" fillId="0" borderId="0" xfId="0" applyNumberFormat="1" applyFont="1" applyBorder="1" applyAlignment="1">
      <alignment horizontal="right" vertical="center"/>
    </xf>
    <xf numFmtId="176" fontId="21" fillId="2" borderId="0" xfId="0" applyNumberFormat="1" applyFont="1" applyFill="1" applyBorder="1" applyAlignment="1">
      <alignment horizontal="right" vertical="center"/>
    </xf>
    <xf numFmtId="0" fontId="5" fillId="0" borderId="0" xfId="0" applyFont="1" applyFill="1" applyBorder="1" applyAlignment="1">
      <alignment vertical="center"/>
    </xf>
    <xf numFmtId="0" fontId="5" fillId="0" borderId="0" xfId="0" applyFont="1" applyFill="1" applyBorder="1" applyAlignment="1">
      <alignment vertical="center" wrapText="1"/>
    </xf>
    <xf numFmtId="49" fontId="8" fillId="0" borderId="0" xfId="0" applyNumberFormat="1" applyFont="1" applyFill="1" applyBorder="1" applyAlignment="1">
      <alignment vertical="top" textRotation="255" wrapText="1"/>
    </xf>
    <xf numFmtId="177" fontId="21" fillId="0" borderId="0" xfId="0" applyNumberFormat="1" applyFont="1" applyFill="1" applyBorder="1" applyAlignment="1">
      <alignment horizontal="right" vertical="center"/>
    </xf>
    <xf numFmtId="176" fontId="21" fillId="0" borderId="0" xfId="0" applyNumberFormat="1" applyFont="1" applyFill="1" applyBorder="1" applyAlignment="1">
      <alignment horizontal="right" vertical="center"/>
    </xf>
    <xf numFmtId="0" fontId="5" fillId="0" borderId="0" xfId="0" applyFont="1" applyFill="1" applyAlignment="1">
      <alignment vertical="center"/>
    </xf>
    <xf numFmtId="49" fontId="8" fillId="0" borderId="0" xfId="0" applyNumberFormat="1" applyFont="1" applyAlignment="1">
      <alignment horizontal="left" wrapText="1"/>
    </xf>
    <xf numFmtId="55" fontId="21" fillId="0" borderId="0" xfId="3" applyNumberFormat="1" applyFont="1" applyAlignment="1">
      <alignment horizontal="center" vertical="center"/>
    </xf>
    <xf numFmtId="0" fontId="0" fillId="3" borderId="19" xfId="0" applyFill="1" applyBorder="1" applyAlignment="1">
      <alignment horizontal="center" vertical="center"/>
    </xf>
    <xf numFmtId="0" fontId="0" fillId="3" borderId="20" xfId="0" applyFill="1" applyBorder="1" applyAlignment="1">
      <alignment horizontal="center" vertical="center"/>
    </xf>
    <xf numFmtId="176" fontId="21" fillId="0" borderId="4" xfId="0" applyNumberFormat="1" applyFont="1" applyBorder="1" applyAlignment="1">
      <alignment horizontal="center" vertical="center" textRotation="255"/>
    </xf>
    <xf numFmtId="176" fontId="21" fillId="0" borderId="9" xfId="0" applyNumberFormat="1" applyFont="1" applyBorder="1" applyAlignment="1">
      <alignment horizontal="center" vertical="center" textRotation="255"/>
    </xf>
    <xf numFmtId="176" fontId="21" fillId="0" borderId="8" xfId="0" applyNumberFormat="1" applyFont="1" applyBorder="1" applyAlignment="1">
      <alignment horizontal="center" vertical="center" textRotation="255"/>
    </xf>
    <xf numFmtId="0" fontId="21" fillId="0" borderId="4" xfId="0" applyFont="1" applyBorder="1" applyAlignment="1">
      <alignment horizontal="center" vertical="center" textRotation="255"/>
    </xf>
    <xf numFmtId="0" fontId="21" fillId="0" borderId="9" xfId="0" applyFont="1" applyBorder="1" applyAlignment="1">
      <alignment horizontal="center" vertical="center" textRotation="255"/>
    </xf>
    <xf numFmtId="0" fontId="21" fillId="0" borderId="8" xfId="0" applyFont="1" applyBorder="1" applyAlignment="1">
      <alignment horizontal="center" vertical="center" textRotation="255"/>
    </xf>
    <xf numFmtId="49" fontId="8" fillId="0" borderId="0" xfId="5" applyNumberFormat="1" applyFont="1" applyAlignment="1">
      <alignment horizontal="left" wrapText="1"/>
    </xf>
    <xf numFmtId="49" fontId="8" fillId="0" borderId="0" xfId="0" applyNumberFormat="1" applyFont="1" applyAlignment="1">
      <alignment horizontal="left" wrapText="1"/>
    </xf>
    <xf numFmtId="49" fontId="8" fillId="0" borderId="0" xfId="0" applyNumberFormat="1" applyFont="1" applyAlignment="1">
      <alignment vertical="top" wrapText="1"/>
    </xf>
    <xf numFmtId="0" fontId="0" fillId="0" borderId="0" xfId="0" applyAlignment="1">
      <alignment wrapText="1"/>
    </xf>
    <xf numFmtId="49" fontId="8" fillId="0" borderId="0" xfId="0" applyNumberFormat="1" applyFont="1" applyAlignment="1">
      <alignment horizontal="left" vertical="top" wrapText="1"/>
    </xf>
  </cellXfs>
  <cellStyles count="9">
    <cellStyle name="桁区切り" xfId="4" builtinId="6"/>
    <cellStyle name="標準" xfId="0" builtinId="0"/>
    <cellStyle name="標準 2" xfId="5"/>
    <cellStyle name="標準 3" xfId="6"/>
    <cellStyle name="標準 4" xfId="7"/>
    <cellStyle name="標準_00a目次&amp;特性" xfId="1"/>
    <cellStyle name="標準_0529ケッパレ！設計書" xfId="8"/>
    <cellStyle name="標準_Book2_※東急様_ＧＴ表" xfId="2"/>
    <cellStyle name="標準_表紙&amp;概要"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657225</xdr:colOff>
      <xdr:row>11</xdr:row>
      <xdr:rowOff>114300</xdr:rowOff>
    </xdr:from>
    <xdr:to>
      <xdr:col>11</xdr:col>
      <xdr:colOff>28575</xdr:colOff>
      <xdr:row>17</xdr:row>
      <xdr:rowOff>142875</xdr:rowOff>
    </xdr:to>
    <xdr:sp macro="" textlink="">
      <xdr:nvSpPr>
        <xdr:cNvPr id="2" name="Rectangle 107">
          <a:extLst>
            <a:ext uri="{FF2B5EF4-FFF2-40B4-BE49-F238E27FC236}">
              <a16:creationId xmlns:a16="http://schemas.microsoft.com/office/drawing/2014/main" id="{00000000-0008-0000-0000-000002000000}"/>
            </a:ext>
          </a:extLst>
        </xdr:cNvPr>
        <xdr:cNvSpPr>
          <a:spLocks noChangeArrowheads="1"/>
        </xdr:cNvSpPr>
      </xdr:nvSpPr>
      <xdr:spPr bwMode="auto">
        <a:xfrm>
          <a:off x="2714625" y="2000250"/>
          <a:ext cx="4857750" cy="1057275"/>
        </a:xfrm>
        <a:prstGeom prst="rect">
          <a:avLst/>
        </a:prstGeom>
        <a:noFill/>
        <a:ln w="76200" cmpd="tri">
          <a:solidFill>
            <a:srgbClr val="3366FF"/>
          </a:solidFill>
          <a:miter lim="800000"/>
          <a:headEnd/>
          <a:tailEnd/>
        </a:ln>
        <a:effectLst>
          <a:outerShdw dist="107763" dir="2700000" algn="ctr" rotWithShape="0">
            <a:srgbClr val="808080">
              <a:alpha val="50000"/>
            </a:srgbClr>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15</xdr:col>
      <xdr:colOff>0</xdr:colOff>
      <xdr:row>0</xdr:row>
      <xdr:rowOff>0</xdr:rowOff>
    </xdr:from>
    <xdr:to>
      <xdr:col>15</xdr:col>
      <xdr:colOff>0</xdr:colOff>
      <xdr:row>0</xdr:row>
      <xdr:rowOff>0</xdr:rowOff>
    </xdr:to>
    <xdr:sp macro="" textlink="">
      <xdr:nvSpPr>
        <xdr:cNvPr id="5" name="Rectangle 3">
          <a:extLst>
            <a:ext uri="{FF2B5EF4-FFF2-40B4-BE49-F238E27FC236}">
              <a16:creationId xmlns:a16="http://schemas.microsoft.com/office/drawing/2014/main" id="{00000000-0008-0000-0000-000005000000}"/>
            </a:ext>
          </a:extLst>
        </xdr:cNvPr>
        <xdr:cNvSpPr>
          <a:spLocks noChangeArrowheads="1"/>
        </xdr:cNvSpPr>
      </xdr:nvSpPr>
      <xdr:spPr bwMode="auto">
        <a:xfrm>
          <a:off x="82819875" y="0"/>
          <a:ext cx="5057775" cy="0"/>
        </a:xfrm>
        <a:prstGeom prst="rect">
          <a:avLst/>
        </a:prstGeom>
        <a:noFill/>
        <a:ln w="17145">
          <a:solidFill>
            <a:srgbClr val="000000"/>
          </a:solidFill>
          <a:miter lim="800000"/>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15</xdr:col>
      <xdr:colOff>0</xdr:colOff>
      <xdr:row>0</xdr:row>
      <xdr:rowOff>0</xdr:rowOff>
    </xdr:from>
    <xdr:to>
      <xdr:col>15</xdr:col>
      <xdr:colOff>0</xdr:colOff>
      <xdr:row>0</xdr:row>
      <xdr:rowOff>0</xdr:rowOff>
    </xdr:to>
    <xdr:sp macro="" textlink="">
      <xdr:nvSpPr>
        <xdr:cNvPr id="6" name="テキスト 254">
          <a:extLst>
            <a:ext uri="{FF2B5EF4-FFF2-40B4-BE49-F238E27FC236}">
              <a16:creationId xmlns:a16="http://schemas.microsoft.com/office/drawing/2014/main" id="{00000000-0008-0000-0000-000006000000}"/>
            </a:ext>
          </a:extLst>
        </xdr:cNvPr>
        <xdr:cNvSpPr txBox="1">
          <a:spLocks noChangeArrowheads="1"/>
        </xdr:cNvSpPr>
      </xdr:nvSpPr>
      <xdr:spPr bwMode="auto">
        <a:xfrm>
          <a:off x="57997725" y="0"/>
          <a:ext cx="480060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22860" anchor="ctr" upright="1"/>
        <a:lstStyle/>
        <a:p>
          <a:pPr algn="ctr" rtl="0">
            <a:defRPr sz="1000"/>
          </a:pPr>
          <a:r>
            <a:rPr lang="ja-JP" altLang="en-US" sz="1400" b="0" i="0" u="none" strike="noStrike" baseline="0">
              <a:solidFill>
                <a:srgbClr val="000000"/>
              </a:solidFill>
              <a:latin typeface="明朝"/>
            </a:rPr>
            <a:t>１９９６年　第２回（１０月度）</a:t>
          </a:r>
        </a:p>
        <a:p>
          <a:pPr algn="ctr" rtl="0">
            <a:defRPr sz="1000"/>
          </a:pPr>
          <a:r>
            <a:rPr lang="ja-JP" altLang="en-US" sz="1400" b="0" i="0" u="none" strike="noStrike" baseline="0">
              <a:solidFill>
                <a:srgbClr val="000000"/>
              </a:solidFill>
              <a:latin typeface="明朝"/>
            </a:rPr>
            <a:t>ヤクルトレディアンケート調査</a:t>
          </a:r>
        </a:p>
        <a:p>
          <a:pPr algn="ctr" rtl="0">
            <a:defRPr sz="1000"/>
          </a:pPr>
          <a:endParaRPr lang="ja-JP" altLang="en-US" sz="1400" b="0" i="0" u="none" strike="noStrike" baseline="0">
            <a:solidFill>
              <a:srgbClr val="000000"/>
            </a:solidFill>
            <a:latin typeface="明朝"/>
          </a:endParaRPr>
        </a:p>
        <a:p>
          <a:pPr algn="ctr" rtl="0">
            <a:defRPr sz="1000"/>
          </a:pPr>
          <a:r>
            <a:rPr lang="ja-JP" altLang="en-US" sz="1400" b="0" i="0" u="none" strike="noStrike" baseline="0">
              <a:solidFill>
                <a:srgbClr val="000000"/>
              </a:solidFill>
              <a:latin typeface="明朝"/>
            </a:rPr>
            <a:t>―クロス集計表―</a:t>
          </a:r>
          <a:endParaRPr lang="ja-JP" altLang="en-US"/>
        </a:p>
      </xdr:txBody>
    </xdr:sp>
    <xdr:clientData/>
  </xdr:twoCellAnchor>
  <xdr:twoCellAnchor>
    <xdr:from>
      <xdr:col>15</xdr:col>
      <xdr:colOff>0</xdr:colOff>
      <xdr:row>0</xdr:row>
      <xdr:rowOff>0</xdr:rowOff>
    </xdr:from>
    <xdr:to>
      <xdr:col>15</xdr:col>
      <xdr:colOff>0</xdr:colOff>
      <xdr:row>0</xdr:row>
      <xdr:rowOff>0</xdr:rowOff>
    </xdr:to>
    <xdr:sp macro="" textlink="">
      <xdr:nvSpPr>
        <xdr:cNvPr id="7" name="Rectangle 5">
          <a:extLst>
            <a:ext uri="{FF2B5EF4-FFF2-40B4-BE49-F238E27FC236}">
              <a16:creationId xmlns:a16="http://schemas.microsoft.com/office/drawing/2014/main" id="{00000000-0008-0000-0000-000007000000}"/>
            </a:ext>
          </a:extLst>
        </xdr:cNvPr>
        <xdr:cNvSpPr>
          <a:spLocks noChangeArrowheads="1"/>
        </xdr:cNvSpPr>
      </xdr:nvSpPr>
      <xdr:spPr bwMode="auto">
        <a:xfrm>
          <a:off x="82819875" y="0"/>
          <a:ext cx="5057775" cy="0"/>
        </a:xfrm>
        <a:prstGeom prst="rect">
          <a:avLst/>
        </a:prstGeom>
        <a:noFill/>
        <a:ln w="17145">
          <a:solidFill>
            <a:srgbClr val="000000"/>
          </a:solidFill>
          <a:miter lim="800000"/>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15</xdr:col>
      <xdr:colOff>0</xdr:colOff>
      <xdr:row>0</xdr:row>
      <xdr:rowOff>0</xdr:rowOff>
    </xdr:from>
    <xdr:to>
      <xdr:col>15</xdr:col>
      <xdr:colOff>0</xdr:colOff>
      <xdr:row>0</xdr:row>
      <xdr:rowOff>0</xdr:rowOff>
    </xdr:to>
    <xdr:sp macro="" textlink="">
      <xdr:nvSpPr>
        <xdr:cNvPr id="8" name="テキスト 283">
          <a:extLst>
            <a:ext uri="{FF2B5EF4-FFF2-40B4-BE49-F238E27FC236}">
              <a16:creationId xmlns:a16="http://schemas.microsoft.com/office/drawing/2014/main" id="{00000000-0008-0000-0000-000008000000}"/>
            </a:ext>
          </a:extLst>
        </xdr:cNvPr>
        <xdr:cNvSpPr txBox="1">
          <a:spLocks noChangeArrowheads="1"/>
        </xdr:cNvSpPr>
      </xdr:nvSpPr>
      <xdr:spPr bwMode="auto">
        <a:xfrm>
          <a:off x="57997725" y="0"/>
          <a:ext cx="480060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22860" anchor="ctr" upright="1"/>
        <a:lstStyle/>
        <a:p>
          <a:pPr algn="ctr" rtl="0">
            <a:defRPr sz="1000"/>
          </a:pPr>
          <a:r>
            <a:rPr lang="ja-JP" altLang="en-US" sz="1400" b="0" i="0" u="none" strike="noStrike" baseline="0">
              <a:solidFill>
                <a:srgbClr val="000000"/>
              </a:solidFill>
              <a:latin typeface="明朝"/>
            </a:rPr>
            <a:t>１９９６年　第２回（１０月度）</a:t>
          </a:r>
        </a:p>
        <a:p>
          <a:pPr algn="ctr" rtl="0">
            <a:defRPr sz="1000"/>
          </a:pPr>
          <a:r>
            <a:rPr lang="ja-JP" altLang="en-US" sz="1400" b="0" i="0" u="none" strike="noStrike" baseline="0">
              <a:solidFill>
                <a:srgbClr val="000000"/>
              </a:solidFill>
              <a:latin typeface="明朝"/>
            </a:rPr>
            <a:t>ヤクルトレディアンケート調査</a:t>
          </a:r>
        </a:p>
        <a:p>
          <a:pPr algn="ctr" rtl="0">
            <a:defRPr sz="1000"/>
          </a:pPr>
          <a:endParaRPr lang="ja-JP" altLang="en-US" sz="1400" b="0" i="0" u="none" strike="noStrike" baseline="0">
            <a:solidFill>
              <a:srgbClr val="000000"/>
            </a:solidFill>
            <a:latin typeface="明朝"/>
          </a:endParaRPr>
        </a:p>
        <a:p>
          <a:pPr algn="ctr" rtl="0">
            <a:defRPr sz="1000"/>
          </a:pPr>
          <a:r>
            <a:rPr lang="ja-JP" altLang="en-US" sz="1400" b="0" i="0" u="none" strike="noStrike" baseline="0">
              <a:solidFill>
                <a:srgbClr val="000000"/>
              </a:solidFill>
              <a:latin typeface="明朝"/>
            </a:rPr>
            <a:t>―クロス集計表―</a:t>
          </a:r>
          <a:endParaRPr lang="ja-JP" altLang="en-US"/>
        </a:p>
      </xdr:txBody>
    </xdr:sp>
    <xdr:clientData/>
  </xdr:twoCellAnchor>
  <xdr:twoCellAnchor>
    <xdr:from>
      <xdr:col>15</xdr:col>
      <xdr:colOff>0</xdr:colOff>
      <xdr:row>0</xdr:row>
      <xdr:rowOff>0</xdr:rowOff>
    </xdr:from>
    <xdr:to>
      <xdr:col>15</xdr:col>
      <xdr:colOff>0</xdr:colOff>
      <xdr:row>0</xdr:row>
      <xdr:rowOff>0</xdr:rowOff>
    </xdr:to>
    <xdr:sp macro="" textlink="">
      <xdr:nvSpPr>
        <xdr:cNvPr id="9" name="Rectangle 7">
          <a:extLst>
            <a:ext uri="{FF2B5EF4-FFF2-40B4-BE49-F238E27FC236}">
              <a16:creationId xmlns:a16="http://schemas.microsoft.com/office/drawing/2014/main" id="{00000000-0008-0000-0000-000009000000}"/>
            </a:ext>
          </a:extLst>
        </xdr:cNvPr>
        <xdr:cNvSpPr>
          <a:spLocks noChangeArrowheads="1"/>
        </xdr:cNvSpPr>
      </xdr:nvSpPr>
      <xdr:spPr bwMode="auto">
        <a:xfrm>
          <a:off x="82819875" y="0"/>
          <a:ext cx="5057775" cy="0"/>
        </a:xfrm>
        <a:prstGeom prst="rect">
          <a:avLst/>
        </a:prstGeom>
        <a:noFill/>
        <a:ln w="17145">
          <a:solidFill>
            <a:srgbClr val="000000"/>
          </a:solidFill>
          <a:miter lim="800000"/>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15</xdr:col>
      <xdr:colOff>0</xdr:colOff>
      <xdr:row>0</xdr:row>
      <xdr:rowOff>0</xdr:rowOff>
    </xdr:from>
    <xdr:to>
      <xdr:col>15</xdr:col>
      <xdr:colOff>0</xdr:colOff>
      <xdr:row>0</xdr:row>
      <xdr:rowOff>0</xdr:rowOff>
    </xdr:to>
    <xdr:sp macro="" textlink="">
      <xdr:nvSpPr>
        <xdr:cNvPr id="10" name="テキスト 285">
          <a:extLst>
            <a:ext uri="{FF2B5EF4-FFF2-40B4-BE49-F238E27FC236}">
              <a16:creationId xmlns:a16="http://schemas.microsoft.com/office/drawing/2014/main" id="{00000000-0008-0000-0000-00000A000000}"/>
            </a:ext>
          </a:extLst>
        </xdr:cNvPr>
        <xdr:cNvSpPr txBox="1">
          <a:spLocks noChangeArrowheads="1"/>
        </xdr:cNvSpPr>
      </xdr:nvSpPr>
      <xdr:spPr bwMode="auto">
        <a:xfrm>
          <a:off x="57997725" y="0"/>
          <a:ext cx="480060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22860" anchor="ctr" upright="1"/>
        <a:lstStyle/>
        <a:p>
          <a:pPr algn="ctr" rtl="0">
            <a:defRPr sz="1000"/>
          </a:pPr>
          <a:r>
            <a:rPr lang="ja-JP" altLang="en-US" sz="1400" b="0" i="0" u="none" strike="noStrike" baseline="0">
              <a:solidFill>
                <a:srgbClr val="000000"/>
              </a:solidFill>
              <a:latin typeface="明朝"/>
            </a:rPr>
            <a:t>１９９６年　第２回（１０月度）</a:t>
          </a:r>
        </a:p>
        <a:p>
          <a:pPr algn="ctr" rtl="0">
            <a:defRPr sz="1000"/>
          </a:pPr>
          <a:r>
            <a:rPr lang="ja-JP" altLang="en-US" sz="1400" b="0" i="0" u="none" strike="noStrike" baseline="0">
              <a:solidFill>
                <a:srgbClr val="000000"/>
              </a:solidFill>
              <a:latin typeface="明朝"/>
            </a:rPr>
            <a:t>ヤクルトレディアンケート調査</a:t>
          </a:r>
        </a:p>
        <a:p>
          <a:pPr algn="ctr" rtl="0">
            <a:defRPr sz="1000"/>
          </a:pPr>
          <a:endParaRPr lang="ja-JP" altLang="en-US" sz="1400" b="0" i="0" u="none" strike="noStrike" baseline="0">
            <a:solidFill>
              <a:srgbClr val="000000"/>
            </a:solidFill>
            <a:latin typeface="明朝"/>
          </a:endParaRPr>
        </a:p>
        <a:p>
          <a:pPr algn="ctr" rtl="0">
            <a:defRPr sz="1000"/>
          </a:pPr>
          <a:r>
            <a:rPr lang="ja-JP" altLang="en-US" sz="1400" b="0" i="0" u="none" strike="noStrike" baseline="0">
              <a:solidFill>
                <a:srgbClr val="000000"/>
              </a:solidFill>
              <a:latin typeface="明朝"/>
            </a:rPr>
            <a:t>―クロス集計表―</a:t>
          </a:r>
          <a:endParaRPr lang="ja-JP" altLang="en-US"/>
        </a:p>
      </xdr:txBody>
    </xdr:sp>
    <xdr:clientData/>
  </xdr:twoCellAnchor>
  <xdr:twoCellAnchor>
    <xdr:from>
      <xdr:col>15</xdr:col>
      <xdr:colOff>0</xdr:colOff>
      <xdr:row>0</xdr:row>
      <xdr:rowOff>0</xdr:rowOff>
    </xdr:from>
    <xdr:to>
      <xdr:col>15</xdr:col>
      <xdr:colOff>0</xdr:colOff>
      <xdr:row>0</xdr:row>
      <xdr:rowOff>0</xdr:rowOff>
    </xdr:to>
    <xdr:sp macro="" textlink="">
      <xdr:nvSpPr>
        <xdr:cNvPr id="11" name="Rectangle 9">
          <a:extLst>
            <a:ext uri="{FF2B5EF4-FFF2-40B4-BE49-F238E27FC236}">
              <a16:creationId xmlns:a16="http://schemas.microsoft.com/office/drawing/2014/main" id="{00000000-0008-0000-0000-00000B000000}"/>
            </a:ext>
          </a:extLst>
        </xdr:cNvPr>
        <xdr:cNvSpPr>
          <a:spLocks noChangeArrowheads="1"/>
        </xdr:cNvSpPr>
      </xdr:nvSpPr>
      <xdr:spPr bwMode="auto">
        <a:xfrm>
          <a:off x="82819875" y="0"/>
          <a:ext cx="5057775" cy="0"/>
        </a:xfrm>
        <a:prstGeom prst="rect">
          <a:avLst/>
        </a:prstGeom>
        <a:noFill/>
        <a:ln w="17145">
          <a:solidFill>
            <a:srgbClr val="000000"/>
          </a:solidFill>
          <a:miter lim="800000"/>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15</xdr:col>
      <xdr:colOff>0</xdr:colOff>
      <xdr:row>0</xdr:row>
      <xdr:rowOff>0</xdr:rowOff>
    </xdr:from>
    <xdr:to>
      <xdr:col>15</xdr:col>
      <xdr:colOff>0</xdr:colOff>
      <xdr:row>0</xdr:row>
      <xdr:rowOff>0</xdr:rowOff>
    </xdr:to>
    <xdr:sp macro="" textlink="">
      <xdr:nvSpPr>
        <xdr:cNvPr id="12" name="テキスト 291">
          <a:extLst>
            <a:ext uri="{FF2B5EF4-FFF2-40B4-BE49-F238E27FC236}">
              <a16:creationId xmlns:a16="http://schemas.microsoft.com/office/drawing/2014/main" id="{00000000-0008-0000-0000-00000C000000}"/>
            </a:ext>
          </a:extLst>
        </xdr:cNvPr>
        <xdr:cNvSpPr txBox="1">
          <a:spLocks noChangeArrowheads="1"/>
        </xdr:cNvSpPr>
      </xdr:nvSpPr>
      <xdr:spPr bwMode="auto">
        <a:xfrm>
          <a:off x="57997725" y="0"/>
          <a:ext cx="480060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22860" anchor="ctr" upright="1"/>
        <a:lstStyle/>
        <a:p>
          <a:pPr algn="ctr" rtl="0">
            <a:defRPr sz="1000"/>
          </a:pPr>
          <a:r>
            <a:rPr lang="ja-JP" altLang="en-US" sz="1400" b="0" i="0" u="none" strike="noStrike" baseline="0">
              <a:solidFill>
                <a:srgbClr val="000000"/>
              </a:solidFill>
              <a:latin typeface="明朝"/>
            </a:rPr>
            <a:t>１９９６年　第２回（１０月度）</a:t>
          </a:r>
        </a:p>
        <a:p>
          <a:pPr algn="ctr" rtl="0">
            <a:defRPr sz="1000"/>
          </a:pPr>
          <a:r>
            <a:rPr lang="ja-JP" altLang="en-US" sz="1400" b="0" i="0" u="none" strike="noStrike" baseline="0">
              <a:solidFill>
                <a:srgbClr val="000000"/>
              </a:solidFill>
              <a:latin typeface="明朝"/>
            </a:rPr>
            <a:t>ヤクルトレディアンケート調査</a:t>
          </a:r>
        </a:p>
        <a:p>
          <a:pPr algn="ctr" rtl="0">
            <a:defRPr sz="1000"/>
          </a:pPr>
          <a:endParaRPr lang="ja-JP" altLang="en-US" sz="1400" b="0" i="0" u="none" strike="noStrike" baseline="0">
            <a:solidFill>
              <a:srgbClr val="000000"/>
            </a:solidFill>
            <a:latin typeface="明朝"/>
          </a:endParaRPr>
        </a:p>
        <a:p>
          <a:pPr algn="ctr" rtl="0">
            <a:defRPr sz="1000"/>
          </a:pPr>
          <a:r>
            <a:rPr lang="ja-JP" altLang="en-US" sz="1400" b="0" i="0" u="none" strike="noStrike" baseline="0">
              <a:solidFill>
                <a:srgbClr val="000000"/>
              </a:solidFill>
              <a:latin typeface="明朝"/>
            </a:rPr>
            <a:t>―クロス集計表―</a:t>
          </a:r>
          <a:endParaRPr lang="ja-JP" altLang="en-US"/>
        </a:p>
      </xdr:txBody>
    </xdr:sp>
    <xdr:clientData/>
  </xdr:twoCellAnchor>
  <xdr:twoCellAnchor>
    <xdr:from>
      <xdr:col>15</xdr:col>
      <xdr:colOff>0</xdr:colOff>
      <xdr:row>0</xdr:row>
      <xdr:rowOff>0</xdr:rowOff>
    </xdr:from>
    <xdr:to>
      <xdr:col>15</xdr:col>
      <xdr:colOff>0</xdr:colOff>
      <xdr:row>0</xdr:row>
      <xdr:rowOff>0</xdr:rowOff>
    </xdr:to>
    <xdr:sp macro="" textlink="">
      <xdr:nvSpPr>
        <xdr:cNvPr id="13" name="Rectangle 11">
          <a:extLst>
            <a:ext uri="{FF2B5EF4-FFF2-40B4-BE49-F238E27FC236}">
              <a16:creationId xmlns:a16="http://schemas.microsoft.com/office/drawing/2014/main" id="{00000000-0008-0000-0000-00000D000000}"/>
            </a:ext>
          </a:extLst>
        </xdr:cNvPr>
        <xdr:cNvSpPr>
          <a:spLocks noChangeArrowheads="1"/>
        </xdr:cNvSpPr>
      </xdr:nvSpPr>
      <xdr:spPr bwMode="auto">
        <a:xfrm>
          <a:off x="82819875" y="0"/>
          <a:ext cx="5057775" cy="0"/>
        </a:xfrm>
        <a:prstGeom prst="rect">
          <a:avLst/>
        </a:prstGeom>
        <a:noFill/>
        <a:ln w="17145">
          <a:solidFill>
            <a:srgbClr val="000000"/>
          </a:solidFill>
          <a:miter lim="800000"/>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15</xdr:col>
      <xdr:colOff>0</xdr:colOff>
      <xdr:row>0</xdr:row>
      <xdr:rowOff>0</xdr:rowOff>
    </xdr:from>
    <xdr:to>
      <xdr:col>15</xdr:col>
      <xdr:colOff>0</xdr:colOff>
      <xdr:row>0</xdr:row>
      <xdr:rowOff>0</xdr:rowOff>
    </xdr:to>
    <xdr:sp macro="" textlink="">
      <xdr:nvSpPr>
        <xdr:cNvPr id="14" name="テキスト 322">
          <a:extLst>
            <a:ext uri="{FF2B5EF4-FFF2-40B4-BE49-F238E27FC236}">
              <a16:creationId xmlns:a16="http://schemas.microsoft.com/office/drawing/2014/main" id="{00000000-0008-0000-0000-00000E000000}"/>
            </a:ext>
          </a:extLst>
        </xdr:cNvPr>
        <xdr:cNvSpPr txBox="1">
          <a:spLocks noChangeArrowheads="1"/>
        </xdr:cNvSpPr>
      </xdr:nvSpPr>
      <xdr:spPr bwMode="auto">
        <a:xfrm>
          <a:off x="57997725" y="0"/>
          <a:ext cx="480060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22860" anchor="ctr" upright="1"/>
        <a:lstStyle/>
        <a:p>
          <a:pPr algn="ctr" rtl="0">
            <a:defRPr sz="1000"/>
          </a:pPr>
          <a:r>
            <a:rPr lang="ja-JP" altLang="en-US" sz="1400" b="0" i="0" u="none" strike="noStrike" baseline="0">
              <a:solidFill>
                <a:srgbClr val="000000"/>
              </a:solidFill>
              <a:latin typeface="明朝"/>
            </a:rPr>
            <a:t>１９９６年　第２回（１０月度）</a:t>
          </a:r>
        </a:p>
        <a:p>
          <a:pPr algn="ctr" rtl="0">
            <a:defRPr sz="1000"/>
          </a:pPr>
          <a:r>
            <a:rPr lang="ja-JP" altLang="en-US" sz="1400" b="0" i="0" u="none" strike="noStrike" baseline="0">
              <a:solidFill>
                <a:srgbClr val="000000"/>
              </a:solidFill>
              <a:latin typeface="明朝"/>
            </a:rPr>
            <a:t>ヤクルトレディアンケート調査</a:t>
          </a:r>
        </a:p>
        <a:p>
          <a:pPr algn="ctr" rtl="0">
            <a:defRPr sz="1000"/>
          </a:pPr>
          <a:endParaRPr lang="ja-JP" altLang="en-US" sz="1400" b="0" i="0" u="none" strike="noStrike" baseline="0">
            <a:solidFill>
              <a:srgbClr val="000000"/>
            </a:solidFill>
            <a:latin typeface="明朝"/>
          </a:endParaRPr>
        </a:p>
        <a:p>
          <a:pPr algn="ctr" rtl="0">
            <a:defRPr sz="1000"/>
          </a:pPr>
          <a:r>
            <a:rPr lang="ja-JP" altLang="en-US" sz="1400" b="0" i="0" u="none" strike="noStrike" baseline="0">
              <a:solidFill>
                <a:srgbClr val="000000"/>
              </a:solidFill>
              <a:latin typeface="明朝"/>
            </a:rPr>
            <a:t>―クロス集計表―</a:t>
          </a:r>
          <a:endParaRPr lang="ja-JP" altLang="en-US"/>
        </a:p>
      </xdr:txBody>
    </xdr:sp>
    <xdr:clientData/>
  </xdr:twoCellAnchor>
  <xdr:twoCellAnchor>
    <xdr:from>
      <xdr:col>15</xdr:col>
      <xdr:colOff>0</xdr:colOff>
      <xdr:row>0</xdr:row>
      <xdr:rowOff>0</xdr:rowOff>
    </xdr:from>
    <xdr:to>
      <xdr:col>15</xdr:col>
      <xdr:colOff>0</xdr:colOff>
      <xdr:row>0</xdr:row>
      <xdr:rowOff>0</xdr:rowOff>
    </xdr:to>
    <xdr:sp macro="" textlink="">
      <xdr:nvSpPr>
        <xdr:cNvPr id="15" name="Rectangle 13">
          <a:extLst>
            <a:ext uri="{FF2B5EF4-FFF2-40B4-BE49-F238E27FC236}">
              <a16:creationId xmlns:a16="http://schemas.microsoft.com/office/drawing/2014/main" id="{00000000-0008-0000-0000-00000F000000}"/>
            </a:ext>
          </a:extLst>
        </xdr:cNvPr>
        <xdr:cNvSpPr>
          <a:spLocks noChangeArrowheads="1"/>
        </xdr:cNvSpPr>
      </xdr:nvSpPr>
      <xdr:spPr bwMode="auto">
        <a:xfrm>
          <a:off x="82819875" y="0"/>
          <a:ext cx="5057775" cy="0"/>
        </a:xfrm>
        <a:prstGeom prst="rect">
          <a:avLst/>
        </a:prstGeom>
        <a:noFill/>
        <a:ln w="17145">
          <a:solidFill>
            <a:srgbClr val="000000"/>
          </a:solidFill>
          <a:miter lim="800000"/>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15</xdr:col>
      <xdr:colOff>0</xdr:colOff>
      <xdr:row>0</xdr:row>
      <xdr:rowOff>0</xdr:rowOff>
    </xdr:from>
    <xdr:to>
      <xdr:col>15</xdr:col>
      <xdr:colOff>0</xdr:colOff>
      <xdr:row>0</xdr:row>
      <xdr:rowOff>0</xdr:rowOff>
    </xdr:to>
    <xdr:sp macro="" textlink="">
      <xdr:nvSpPr>
        <xdr:cNvPr id="16" name="テキスト 324">
          <a:extLst>
            <a:ext uri="{FF2B5EF4-FFF2-40B4-BE49-F238E27FC236}">
              <a16:creationId xmlns:a16="http://schemas.microsoft.com/office/drawing/2014/main" id="{00000000-0008-0000-0000-000010000000}"/>
            </a:ext>
          </a:extLst>
        </xdr:cNvPr>
        <xdr:cNvSpPr txBox="1">
          <a:spLocks noChangeArrowheads="1"/>
        </xdr:cNvSpPr>
      </xdr:nvSpPr>
      <xdr:spPr bwMode="auto">
        <a:xfrm>
          <a:off x="57997725" y="0"/>
          <a:ext cx="480060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22860" anchor="ctr" upright="1"/>
        <a:lstStyle/>
        <a:p>
          <a:pPr algn="ctr" rtl="0">
            <a:defRPr sz="1000"/>
          </a:pPr>
          <a:r>
            <a:rPr lang="ja-JP" altLang="en-US" sz="1400" b="0" i="0" u="none" strike="noStrike" baseline="0">
              <a:solidFill>
                <a:srgbClr val="000000"/>
              </a:solidFill>
              <a:latin typeface="明朝"/>
            </a:rPr>
            <a:t>１９９６年　第２回（１０月度）</a:t>
          </a:r>
        </a:p>
        <a:p>
          <a:pPr algn="ctr" rtl="0">
            <a:defRPr sz="1000"/>
          </a:pPr>
          <a:r>
            <a:rPr lang="ja-JP" altLang="en-US" sz="1400" b="0" i="0" u="none" strike="noStrike" baseline="0">
              <a:solidFill>
                <a:srgbClr val="000000"/>
              </a:solidFill>
              <a:latin typeface="明朝"/>
            </a:rPr>
            <a:t>ヤクルトレディアンケート調査</a:t>
          </a:r>
        </a:p>
        <a:p>
          <a:pPr algn="ctr" rtl="0">
            <a:defRPr sz="1000"/>
          </a:pPr>
          <a:endParaRPr lang="ja-JP" altLang="en-US" sz="1400" b="0" i="0" u="none" strike="noStrike" baseline="0">
            <a:solidFill>
              <a:srgbClr val="000000"/>
            </a:solidFill>
            <a:latin typeface="明朝"/>
          </a:endParaRPr>
        </a:p>
        <a:p>
          <a:pPr algn="ctr" rtl="0">
            <a:defRPr sz="1000"/>
          </a:pPr>
          <a:r>
            <a:rPr lang="ja-JP" altLang="en-US" sz="1400" b="0" i="0" u="none" strike="noStrike" baseline="0">
              <a:solidFill>
                <a:srgbClr val="000000"/>
              </a:solidFill>
              <a:latin typeface="明朝"/>
            </a:rPr>
            <a:t>―クロス集計表―</a:t>
          </a:r>
          <a:endParaRPr lang="ja-JP" altLang="en-US"/>
        </a:p>
      </xdr:txBody>
    </xdr:sp>
    <xdr:clientData/>
  </xdr:twoCellAnchor>
  <xdr:twoCellAnchor>
    <xdr:from>
      <xdr:col>15</xdr:col>
      <xdr:colOff>0</xdr:colOff>
      <xdr:row>0</xdr:row>
      <xdr:rowOff>0</xdr:rowOff>
    </xdr:from>
    <xdr:to>
      <xdr:col>15</xdr:col>
      <xdr:colOff>0</xdr:colOff>
      <xdr:row>0</xdr:row>
      <xdr:rowOff>0</xdr:rowOff>
    </xdr:to>
    <xdr:sp macro="" textlink="">
      <xdr:nvSpPr>
        <xdr:cNvPr id="17" name="Rectangle 15">
          <a:extLst>
            <a:ext uri="{FF2B5EF4-FFF2-40B4-BE49-F238E27FC236}">
              <a16:creationId xmlns:a16="http://schemas.microsoft.com/office/drawing/2014/main" id="{00000000-0008-0000-0000-000011000000}"/>
            </a:ext>
          </a:extLst>
        </xdr:cNvPr>
        <xdr:cNvSpPr>
          <a:spLocks noChangeArrowheads="1"/>
        </xdr:cNvSpPr>
      </xdr:nvSpPr>
      <xdr:spPr bwMode="auto">
        <a:xfrm>
          <a:off x="82819875" y="0"/>
          <a:ext cx="5057775" cy="0"/>
        </a:xfrm>
        <a:prstGeom prst="rect">
          <a:avLst/>
        </a:prstGeom>
        <a:noFill/>
        <a:ln w="17145">
          <a:solidFill>
            <a:srgbClr val="000000"/>
          </a:solidFill>
          <a:miter lim="800000"/>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15</xdr:col>
      <xdr:colOff>0</xdr:colOff>
      <xdr:row>0</xdr:row>
      <xdr:rowOff>0</xdr:rowOff>
    </xdr:from>
    <xdr:to>
      <xdr:col>15</xdr:col>
      <xdr:colOff>0</xdr:colOff>
      <xdr:row>0</xdr:row>
      <xdr:rowOff>0</xdr:rowOff>
    </xdr:to>
    <xdr:sp macro="" textlink="">
      <xdr:nvSpPr>
        <xdr:cNvPr id="18" name="テキスト 326">
          <a:extLst>
            <a:ext uri="{FF2B5EF4-FFF2-40B4-BE49-F238E27FC236}">
              <a16:creationId xmlns:a16="http://schemas.microsoft.com/office/drawing/2014/main" id="{00000000-0008-0000-0000-000012000000}"/>
            </a:ext>
          </a:extLst>
        </xdr:cNvPr>
        <xdr:cNvSpPr txBox="1">
          <a:spLocks noChangeArrowheads="1"/>
        </xdr:cNvSpPr>
      </xdr:nvSpPr>
      <xdr:spPr bwMode="auto">
        <a:xfrm>
          <a:off x="57997725" y="0"/>
          <a:ext cx="480060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22860" anchor="ctr" upright="1"/>
        <a:lstStyle/>
        <a:p>
          <a:pPr algn="ctr" rtl="0">
            <a:defRPr sz="1000"/>
          </a:pPr>
          <a:r>
            <a:rPr lang="ja-JP" altLang="en-US" sz="1400" b="0" i="0" u="none" strike="noStrike" baseline="0">
              <a:solidFill>
                <a:srgbClr val="000000"/>
              </a:solidFill>
              <a:latin typeface="明朝"/>
            </a:rPr>
            <a:t>１９９６年　第２回（１０月度）</a:t>
          </a:r>
        </a:p>
        <a:p>
          <a:pPr algn="ctr" rtl="0">
            <a:defRPr sz="1000"/>
          </a:pPr>
          <a:r>
            <a:rPr lang="ja-JP" altLang="en-US" sz="1400" b="0" i="0" u="none" strike="noStrike" baseline="0">
              <a:solidFill>
                <a:srgbClr val="000000"/>
              </a:solidFill>
              <a:latin typeface="明朝"/>
            </a:rPr>
            <a:t>ヤクルトレディアンケート調査</a:t>
          </a:r>
        </a:p>
        <a:p>
          <a:pPr algn="ctr" rtl="0">
            <a:defRPr sz="1000"/>
          </a:pPr>
          <a:endParaRPr lang="ja-JP" altLang="en-US" sz="1400" b="0" i="0" u="none" strike="noStrike" baseline="0">
            <a:solidFill>
              <a:srgbClr val="000000"/>
            </a:solidFill>
            <a:latin typeface="明朝"/>
          </a:endParaRPr>
        </a:p>
        <a:p>
          <a:pPr algn="ctr" rtl="0">
            <a:defRPr sz="1000"/>
          </a:pPr>
          <a:r>
            <a:rPr lang="ja-JP" altLang="en-US" sz="1400" b="0" i="0" u="none" strike="noStrike" baseline="0">
              <a:solidFill>
                <a:srgbClr val="000000"/>
              </a:solidFill>
              <a:latin typeface="明朝"/>
            </a:rPr>
            <a:t>―クロス集計表―</a:t>
          </a:r>
          <a:endParaRPr lang="ja-JP" altLang="en-US"/>
        </a:p>
      </xdr:txBody>
    </xdr:sp>
    <xdr:clientData/>
  </xdr:twoCellAnchor>
  <xdr:twoCellAnchor>
    <xdr:from>
      <xdr:col>15</xdr:col>
      <xdr:colOff>0</xdr:colOff>
      <xdr:row>0</xdr:row>
      <xdr:rowOff>0</xdr:rowOff>
    </xdr:from>
    <xdr:to>
      <xdr:col>15</xdr:col>
      <xdr:colOff>0</xdr:colOff>
      <xdr:row>0</xdr:row>
      <xdr:rowOff>0</xdr:rowOff>
    </xdr:to>
    <xdr:sp macro="" textlink="">
      <xdr:nvSpPr>
        <xdr:cNvPr id="19" name="Rectangle 17">
          <a:extLst>
            <a:ext uri="{FF2B5EF4-FFF2-40B4-BE49-F238E27FC236}">
              <a16:creationId xmlns:a16="http://schemas.microsoft.com/office/drawing/2014/main" id="{00000000-0008-0000-0000-000013000000}"/>
            </a:ext>
          </a:extLst>
        </xdr:cNvPr>
        <xdr:cNvSpPr>
          <a:spLocks noChangeArrowheads="1"/>
        </xdr:cNvSpPr>
      </xdr:nvSpPr>
      <xdr:spPr bwMode="auto">
        <a:xfrm>
          <a:off x="82819875" y="0"/>
          <a:ext cx="5057775" cy="0"/>
        </a:xfrm>
        <a:prstGeom prst="rect">
          <a:avLst/>
        </a:prstGeom>
        <a:noFill/>
        <a:ln w="17145">
          <a:solidFill>
            <a:srgbClr val="000000"/>
          </a:solidFill>
          <a:miter lim="800000"/>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15</xdr:col>
      <xdr:colOff>0</xdr:colOff>
      <xdr:row>0</xdr:row>
      <xdr:rowOff>0</xdr:rowOff>
    </xdr:from>
    <xdr:to>
      <xdr:col>15</xdr:col>
      <xdr:colOff>0</xdr:colOff>
      <xdr:row>0</xdr:row>
      <xdr:rowOff>0</xdr:rowOff>
    </xdr:to>
    <xdr:sp macro="" textlink="">
      <xdr:nvSpPr>
        <xdr:cNvPr id="20" name="テキスト 328">
          <a:extLst>
            <a:ext uri="{FF2B5EF4-FFF2-40B4-BE49-F238E27FC236}">
              <a16:creationId xmlns:a16="http://schemas.microsoft.com/office/drawing/2014/main" id="{00000000-0008-0000-0000-000014000000}"/>
            </a:ext>
          </a:extLst>
        </xdr:cNvPr>
        <xdr:cNvSpPr txBox="1">
          <a:spLocks noChangeArrowheads="1"/>
        </xdr:cNvSpPr>
      </xdr:nvSpPr>
      <xdr:spPr bwMode="auto">
        <a:xfrm>
          <a:off x="57997725" y="0"/>
          <a:ext cx="480060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22860" anchor="ctr" upright="1"/>
        <a:lstStyle/>
        <a:p>
          <a:pPr algn="ctr" rtl="0">
            <a:defRPr sz="1000"/>
          </a:pPr>
          <a:r>
            <a:rPr lang="ja-JP" altLang="en-US" sz="1400" b="0" i="0" u="none" strike="noStrike" baseline="0">
              <a:solidFill>
                <a:srgbClr val="000000"/>
              </a:solidFill>
              <a:latin typeface="明朝"/>
            </a:rPr>
            <a:t>１９９６年　第２回（１０月度）</a:t>
          </a:r>
        </a:p>
        <a:p>
          <a:pPr algn="ctr" rtl="0">
            <a:defRPr sz="1000"/>
          </a:pPr>
          <a:r>
            <a:rPr lang="ja-JP" altLang="en-US" sz="1400" b="0" i="0" u="none" strike="noStrike" baseline="0">
              <a:solidFill>
                <a:srgbClr val="000000"/>
              </a:solidFill>
              <a:latin typeface="明朝"/>
            </a:rPr>
            <a:t>ヤクルトレディアンケート調査</a:t>
          </a:r>
        </a:p>
        <a:p>
          <a:pPr algn="ctr" rtl="0">
            <a:defRPr sz="1000"/>
          </a:pPr>
          <a:endParaRPr lang="ja-JP" altLang="en-US" sz="1400" b="0" i="0" u="none" strike="noStrike" baseline="0">
            <a:solidFill>
              <a:srgbClr val="000000"/>
            </a:solidFill>
            <a:latin typeface="明朝"/>
          </a:endParaRPr>
        </a:p>
        <a:p>
          <a:pPr algn="ctr" rtl="0">
            <a:defRPr sz="1000"/>
          </a:pPr>
          <a:r>
            <a:rPr lang="ja-JP" altLang="en-US" sz="1400" b="0" i="0" u="none" strike="noStrike" baseline="0">
              <a:solidFill>
                <a:srgbClr val="000000"/>
              </a:solidFill>
              <a:latin typeface="明朝"/>
            </a:rPr>
            <a:t>―クロス集計表―</a:t>
          </a:r>
          <a:endParaRPr lang="ja-JP" altLang="en-US"/>
        </a:p>
      </xdr:txBody>
    </xdr:sp>
    <xdr:clientData/>
  </xdr:twoCellAnchor>
  <xdr:twoCellAnchor>
    <xdr:from>
      <xdr:col>15</xdr:col>
      <xdr:colOff>0</xdr:colOff>
      <xdr:row>0</xdr:row>
      <xdr:rowOff>0</xdr:rowOff>
    </xdr:from>
    <xdr:to>
      <xdr:col>15</xdr:col>
      <xdr:colOff>0</xdr:colOff>
      <xdr:row>0</xdr:row>
      <xdr:rowOff>0</xdr:rowOff>
    </xdr:to>
    <xdr:sp macro="" textlink="">
      <xdr:nvSpPr>
        <xdr:cNvPr id="21" name="Rectangle 19">
          <a:extLst>
            <a:ext uri="{FF2B5EF4-FFF2-40B4-BE49-F238E27FC236}">
              <a16:creationId xmlns:a16="http://schemas.microsoft.com/office/drawing/2014/main" id="{00000000-0008-0000-0000-000015000000}"/>
            </a:ext>
          </a:extLst>
        </xdr:cNvPr>
        <xdr:cNvSpPr>
          <a:spLocks noChangeArrowheads="1"/>
        </xdr:cNvSpPr>
      </xdr:nvSpPr>
      <xdr:spPr bwMode="auto">
        <a:xfrm>
          <a:off x="82819875" y="0"/>
          <a:ext cx="5057775" cy="0"/>
        </a:xfrm>
        <a:prstGeom prst="rect">
          <a:avLst/>
        </a:prstGeom>
        <a:noFill/>
        <a:ln w="17145">
          <a:solidFill>
            <a:srgbClr val="000000"/>
          </a:solidFill>
          <a:miter lim="800000"/>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15</xdr:col>
      <xdr:colOff>0</xdr:colOff>
      <xdr:row>0</xdr:row>
      <xdr:rowOff>0</xdr:rowOff>
    </xdr:from>
    <xdr:to>
      <xdr:col>15</xdr:col>
      <xdr:colOff>0</xdr:colOff>
      <xdr:row>0</xdr:row>
      <xdr:rowOff>0</xdr:rowOff>
    </xdr:to>
    <xdr:sp macro="" textlink="">
      <xdr:nvSpPr>
        <xdr:cNvPr id="22" name="テキスト 334">
          <a:extLst>
            <a:ext uri="{FF2B5EF4-FFF2-40B4-BE49-F238E27FC236}">
              <a16:creationId xmlns:a16="http://schemas.microsoft.com/office/drawing/2014/main" id="{00000000-0008-0000-0000-000016000000}"/>
            </a:ext>
          </a:extLst>
        </xdr:cNvPr>
        <xdr:cNvSpPr txBox="1">
          <a:spLocks noChangeArrowheads="1"/>
        </xdr:cNvSpPr>
      </xdr:nvSpPr>
      <xdr:spPr bwMode="auto">
        <a:xfrm>
          <a:off x="57997725" y="0"/>
          <a:ext cx="480060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22860" anchor="ctr" upright="1"/>
        <a:lstStyle/>
        <a:p>
          <a:pPr algn="ctr" rtl="0">
            <a:defRPr sz="1000"/>
          </a:pPr>
          <a:r>
            <a:rPr lang="ja-JP" altLang="en-US" sz="1400" b="0" i="0" u="none" strike="noStrike" baseline="0">
              <a:solidFill>
                <a:srgbClr val="000000"/>
              </a:solidFill>
              <a:latin typeface="明朝"/>
            </a:rPr>
            <a:t>１９９６年　第２回（１０月度）</a:t>
          </a:r>
        </a:p>
        <a:p>
          <a:pPr algn="ctr" rtl="0">
            <a:defRPr sz="1000"/>
          </a:pPr>
          <a:r>
            <a:rPr lang="ja-JP" altLang="en-US" sz="1400" b="0" i="0" u="none" strike="noStrike" baseline="0">
              <a:solidFill>
                <a:srgbClr val="000000"/>
              </a:solidFill>
              <a:latin typeface="明朝"/>
            </a:rPr>
            <a:t>ヤクルトレディアンケート調査</a:t>
          </a:r>
        </a:p>
        <a:p>
          <a:pPr algn="ctr" rtl="0">
            <a:defRPr sz="1000"/>
          </a:pPr>
          <a:endParaRPr lang="ja-JP" altLang="en-US" sz="1400" b="0" i="0" u="none" strike="noStrike" baseline="0">
            <a:solidFill>
              <a:srgbClr val="000000"/>
            </a:solidFill>
            <a:latin typeface="明朝"/>
          </a:endParaRPr>
        </a:p>
        <a:p>
          <a:pPr algn="ctr" rtl="0">
            <a:defRPr sz="1000"/>
          </a:pPr>
          <a:r>
            <a:rPr lang="ja-JP" altLang="en-US" sz="1400" b="0" i="0" u="none" strike="noStrike" baseline="0">
              <a:solidFill>
                <a:srgbClr val="000000"/>
              </a:solidFill>
              <a:latin typeface="明朝"/>
            </a:rPr>
            <a:t>―クロス集計表―</a:t>
          </a:r>
          <a:endParaRPr lang="ja-JP" altLang="en-US"/>
        </a:p>
      </xdr:txBody>
    </xdr:sp>
    <xdr:clientData/>
  </xdr:twoCellAnchor>
  <xdr:twoCellAnchor>
    <xdr:from>
      <xdr:col>15</xdr:col>
      <xdr:colOff>0</xdr:colOff>
      <xdr:row>0</xdr:row>
      <xdr:rowOff>0</xdr:rowOff>
    </xdr:from>
    <xdr:to>
      <xdr:col>15</xdr:col>
      <xdr:colOff>0</xdr:colOff>
      <xdr:row>0</xdr:row>
      <xdr:rowOff>0</xdr:rowOff>
    </xdr:to>
    <xdr:sp macro="" textlink="">
      <xdr:nvSpPr>
        <xdr:cNvPr id="23" name="Rectangle 21">
          <a:extLst>
            <a:ext uri="{FF2B5EF4-FFF2-40B4-BE49-F238E27FC236}">
              <a16:creationId xmlns:a16="http://schemas.microsoft.com/office/drawing/2014/main" id="{00000000-0008-0000-0000-000017000000}"/>
            </a:ext>
          </a:extLst>
        </xdr:cNvPr>
        <xdr:cNvSpPr>
          <a:spLocks noChangeArrowheads="1"/>
        </xdr:cNvSpPr>
      </xdr:nvSpPr>
      <xdr:spPr bwMode="auto">
        <a:xfrm>
          <a:off x="82819875" y="0"/>
          <a:ext cx="5057775" cy="0"/>
        </a:xfrm>
        <a:prstGeom prst="rect">
          <a:avLst/>
        </a:prstGeom>
        <a:noFill/>
        <a:ln w="17145">
          <a:solidFill>
            <a:srgbClr val="000000"/>
          </a:solidFill>
          <a:miter lim="800000"/>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15</xdr:col>
      <xdr:colOff>0</xdr:colOff>
      <xdr:row>0</xdr:row>
      <xdr:rowOff>0</xdr:rowOff>
    </xdr:from>
    <xdr:to>
      <xdr:col>15</xdr:col>
      <xdr:colOff>0</xdr:colOff>
      <xdr:row>0</xdr:row>
      <xdr:rowOff>0</xdr:rowOff>
    </xdr:to>
    <xdr:sp macro="" textlink="">
      <xdr:nvSpPr>
        <xdr:cNvPr id="24" name="テキスト 336">
          <a:extLst>
            <a:ext uri="{FF2B5EF4-FFF2-40B4-BE49-F238E27FC236}">
              <a16:creationId xmlns:a16="http://schemas.microsoft.com/office/drawing/2014/main" id="{00000000-0008-0000-0000-000018000000}"/>
            </a:ext>
          </a:extLst>
        </xdr:cNvPr>
        <xdr:cNvSpPr txBox="1">
          <a:spLocks noChangeArrowheads="1"/>
        </xdr:cNvSpPr>
      </xdr:nvSpPr>
      <xdr:spPr bwMode="auto">
        <a:xfrm>
          <a:off x="57997725" y="0"/>
          <a:ext cx="480060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22860" anchor="ctr" upright="1"/>
        <a:lstStyle/>
        <a:p>
          <a:pPr algn="ctr" rtl="0">
            <a:defRPr sz="1000"/>
          </a:pPr>
          <a:r>
            <a:rPr lang="ja-JP" altLang="en-US" sz="1400" b="0" i="0" u="none" strike="noStrike" baseline="0">
              <a:solidFill>
                <a:srgbClr val="000000"/>
              </a:solidFill>
              <a:latin typeface="明朝"/>
            </a:rPr>
            <a:t>１９９６年　第２回（１０月度）</a:t>
          </a:r>
        </a:p>
        <a:p>
          <a:pPr algn="ctr" rtl="0">
            <a:defRPr sz="1000"/>
          </a:pPr>
          <a:r>
            <a:rPr lang="ja-JP" altLang="en-US" sz="1400" b="0" i="0" u="none" strike="noStrike" baseline="0">
              <a:solidFill>
                <a:srgbClr val="000000"/>
              </a:solidFill>
              <a:latin typeface="明朝"/>
            </a:rPr>
            <a:t>ヤクルトレディアンケート調査</a:t>
          </a:r>
        </a:p>
        <a:p>
          <a:pPr algn="ctr" rtl="0">
            <a:defRPr sz="1000"/>
          </a:pPr>
          <a:endParaRPr lang="ja-JP" altLang="en-US" sz="1400" b="0" i="0" u="none" strike="noStrike" baseline="0">
            <a:solidFill>
              <a:srgbClr val="000000"/>
            </a:solidFill>
            <a:latin typeface="明朝"/>
          </a:endParaRPr>
        </a:p>
        <a:p>
          <a:pPr algn="ctr" rtl="0">
            <a:defRPr sz="1000"/>
          </a:pPr>
          <a:r>
            <a:rPr lang="ja-JP" altLang="en-US" sz="1400" b="0" i="0" u="none" strike="noStrike" baseline="0">
              <a:solidFill>
                <a:srgbClr val="000000"/>
              </a:solidFill>
              <a:latin typeface="明朝"/>
            </a:rPr>
            <a:t>―クロス集計表―</a:t>
          </a:r>
          <a:endParaRPr lang="ja-JP" altLang="en-US"/>
        </a:p>
      </xdr:txBody>
    </xdr:sp>
    <xdr:clientData/>
  </xdr:twoCellAnchor>
  <xdr:twoCellAnchor>
    <xdr:from>
      <xdr:col>15</xdr:col>
      <xdr:colOff>0</xdr:colOff>
      <xdr:row>0</xdr:row>
      <xdr:rowOff>0</xdr:rowOff>
    </xdr:from>
    <xdr:to>
      <xdr:col>15</xdr:col>
      <xdr:colOff>0</xdr:colOff>
      <xdr:row>0</xdr:row>
      <xdr:rowOff>0</xdr:rowOff>
    </xdr:to>
    <xdr:sp macro="" textlink="">
      <xdr:nvSpPr>
        <xdr:cNvPr id="25" name="Rectangle 23">
          <a:extLst>
            <a:ext uri="{FF2B5EF4-FFF2-40B4-BE49-F238E27FC236}">
              <a16:creationId xmlns:a16="http://schemas.microsoft.com/office/drawing/2014/main" id="{00000000-0008-0000-0000-000019000000}"/>
            </a:ext>
          </a:extLst>
        </xdr:cNvPr>
        <xdr:cNvSpPr>
          <a:spLocks noChangeArrowheads="1"/>
        </xdr:cNvSpPr>
      </xdr:nvSpPr>
      <xdr:spPr bwMode="auto">
        <a:xfrm>
          <a:off x="82819875" y="0"/>
          <a:ext cx="5057775" cy="0"/>
        </a:xfrm>
        <a:prstGeom prst="rect">
          <a:avLst/>
        </a:prstGeom>
        <a:noFill/>
        <a:ln w="17145">
          <a:solidFill>
            <a:srgbClr val="000000"/>
          </a:solidFill>
          <a:miter lim="800000"/>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15</xdr:col>
      <xdr:colOff>0</xdr:colOff>
      <xdr:row>0</xdr:row>
      <xdr:rowOff>0</xdr:rowOff>
    </xdr:from>
    <xdr:to>
      <xdr:col>15</xdr:col>
      <xdr:colOff>0</xdr:colOff>
      <xdr:row>0</xdr:row>
      <xdr:rowOff>0</xdr:rowOff>
    </xdr:to>
    <xdr:sp macro="" textlink="">
      <xdr:nvSpPr>
        <xdr:cNvPr id="26" name="テキスト 338">
          <a:extLst>
            <a:ext uri="{FF2B5EF4-FFF2-40B4-BE49-F238E27FC236}">
              <a16:creationId xmlns:a16="http://schemas.microsoft.com/office/drawing/2014/main" id="{00000000-0008-0000-0000-00001A000000}"/>
            </a:ext>
          </a:extLst>
        </xdr:cNvPr>
        <xdr:cNvSpPr txBox="1">
          <a:spLocks noChangeArrowheads="1"/>
        </xdr:cNvSpPr>
      </xdr:nvSpPr>
      <xdr:spPr bwMode="auto">
        <a:xfrm>
          <a:off x="57997725" y="0"/>
          <a:ext cx="480060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22860" anchor="ctr" upright="1"/>
        <a:lstStyle/>
        <a:p>
          <a:pPr algn="ctr" rtl="0">
            <a:defRPr sz="1000"/>
          </a:pPr>
          <a:r>
            <a:rPr lang="ja-JP" altLang="en-US" sz="1400" b="0" i="0" u="none" strike="noStrike" baseline="0">
              <a:solidFill>
                <a:srgbClr val="000000"/>
              </a:solidFill>
              <a:latin typeface="明朝"/>
            </a:rPr>
            <a:t>１９９６年　第２回（１０月度）</a:t>
          </a:r>
        </a:p>
        <a:p>
          <a:pPr algn="ctr" rtl="0">
            <a:defRPr sz="1000"/>
          </a:pPr>
          <a:r>
            <a:rPr lang="ja-JP" altLang="en-US" sz="1400" b="0" i="0" u="none" strike="noStrike" baseline="0">
              <a:solidFill>
                <a:srgbClr val="000000"/>
              </a:solidFill>
              <a:latin typeface="明朝"/>
            </a:rPr>
            <a:t>ヤクルトレディアンケート調査</a:t>
          </a:r>
        </a:p>
        <a:p>
          <a:pPr algn="ctr" rtl="0">
            <a:defRPr sz="1000"/>
          </a:pPr>
          <a:endParaRPr lang="ja-JP" altLang="en-US" sz="1400" b="0" i="0" u="none" strike="noStrike" baseline="0">
            <a:solidFill>
              <a:srgbClr val="000000"/>
            </a:solidFill>
            <a:latin typeface="明朝"/>
          </a:endParaRPr>
        </a:p>
        <a:p>
          <a:pPr algn="ctr" rtl="0">
            <a:defRPr sz="1000"/>
          </a:pPr>
          <a:r>
            <a:rPr lang="ja-JP" altLang="en-US" sz="1400" b="0" i="0" u="none" strike="noStrike" baseline="0">
              <a:solidFill>
                <a:srgbClr val="000000"/>
              </a:solidFill>
              <a:latin typeface="明朝"/>
            </a:rPr>
            <a:t>―クロス集計表―</a:t>
          </a:r>
          <a:endParaRPr lang="ja-JP" altLang="en-US"/>
        </a:p>
      </xdr:txBody>
    </xdr:sp>
    <xdr:clientData/>
  </xdr:twoCellAnchor>
  <xdr:twoCellAnchor>
    <xdr:from>
      <xdr:col>15</xdr:col>
      <xdr:colOff>0</xdr:colOff>
      <xdr:row>0</xdr:row>
      <xdr:rowOff>0</xdr:rowOff>
    </xdr:from>
    <xdr:to>
      <xdr:col>15</xdr:col>
      <xdr:colOff>0</xdr:colOff>
      <xdr:row>0</xdr:row>
      <xdr:rowOff>0</xdr:rowOff>
    </xdr:to>
    <xdr:sp macro="" textlink="">
      <xdr:nvSpPr>
        <xdr:cNvPr id="27" name="Rectangle 25">
          <a:extLst>
            <a:ext uri="{FF2B5EF4-FFF2-40B4-BE49-F238E27FC236}">
              <a16:creationId xmlns:a16="http://schemas.microsoft.com/office/drawing/2014/main" id="{00000000-0008-0000-0000-00001B000000}"/>
            </a:ext>
          </a:extLst>
        </xdr:cNvPr>
        <xdr:cNvSpPr>
          <a:spLocks noChangeArrowheads="1"/>
        </xdr:cNvSpPr>
      </xdr:nvSpPr>
      <xdr:spPr bwMode="auto">
        <a:xfrm>
          <a:off x="82819875" y="0"/>
          <a:ext cx="5057775" cy="0"/>
        </a:xfrm>
        <a:prstGeom prst="rect">
          <a:avLst/>
        </a:prstGeom>
        <a:noFill/>
        <a:ln w="17145">
          <a:solidFill>
            <a:srgbClr val="000000"/>
          </a:solidFill>
          <a:miter lim="800000"/>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15</xdr:col>
      <xdr:colOff>0</xdr:colOff>
      <xdr:row>0</xdr:row>
      <xdr:rowOff>0</xdr:rowOff>
    </xdr:from>
    <xdr:to>
      <xdr:col>15</xdr:col>
      <xdr:colOff>0</xdr:colOff>
      <xdr:row>0</xdr:row>
      <xdr:rowOff>0</xdr:rowOff>
    </xdr:to>
    <xdr:sp macro="" textlink="">
      <xdr:nvSpPr>
        <xdr:cNvPr id="28" name="テキスト 340">
          <a:extLst>
            <a:ext uri="{FF2B5EF4-FFF2-40B4-BE49-F238E27FC236}">
              <a16:creationId xmlns:a16="http://schemas.microsoft.com/office/drawing/2014/main" id="{00000000-0008-0000-0000-00001C000000}"/>
            </a:ext>
          </a:extLst>
        </xdr:cNvPr>
        <xdr:cNvSpPr txBox="1">
          <a:spLocks noChangeArrowheads="1"/>
        </xdr:cNvSpPr>
      </xdr:nvSpPr>
      <xdr:spPr bwMode="auto">
        <a:xfrm>
          <a:off x="57997725" y="0"/>
          <a:ext cx="480060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22860" anchor="ctr" upright="1"/>
        <a:lstStyle/>
        <a:p>
          <a:pPr algn="ctr" rtl="0">
            <a:defRPr sz="1000"/>
          </a:pPr>
          <a:r>
            <a:rPr lang="ja-JP" altLang="en-US" sz="1400" b="0" i="0" u="none" strike="noStrike" baseline="0">
              <a:solidFill>
                <a:srgbClr val="000000"/>
              </a:solidFill>
              <a:latin typeface="明朝"/>
            </a:rPr>
            <a:t>１９９６年　第２回（１０月度）</a:t>
          </a:r>
        </a:p>
        <a:p>
          <a:pPr algn="ctr" rtl="0">
            <a:defRPr sz="1000"/>
          </a:pPr>
          <a:r>
            <a:rPr lang="ja-JP" altLang="en-US" sz="1400" b="0" i="0" u="none" strike="noStrike" baseline="0">
              <a:solidFill>
                <a:srgbClr val="000000"/>
              </a:solidFill>
              <a:latin typeface="明朝"/>
            </a:rPr>
            <a:t>ヤクルトレディアンケート調査</a:t>
          </a:r>
        </a:p>
        <a:p>
          <a:pPr algn="ctr" rtl="0">
            <a:defRPr sz="1000"/>
          </a:pPr>
          <a:endParaRPr lang="ja-JP" altLang="en-US" sz="1400" b="0" i="0" u="none" strike="noStrike" baseline="0">
            <a:solidFill>
              <a:srgbClr val="000000"/>
            </a:solidFill>
            <a:latin typeface="明朝"/>
          </a:endParaRPr>
        </a:p>
        <a:p>
          <a:pPr algn="ctr" rtl="0">
            <a:defRPr sz="1000"/>
          </a:pPr>
          <a:r>
            <a:rPr lang="ja-JP" altLang="en-US" sz="1400" b="0" i="0" u="none" strike="noStrike" baseline="0">
              <a:solidFill>
                <a:srgbClr val="000000"/>
              </a:solidFill>
              <a:latin typeface="明朝"/>
            </a:rPr>
            <a:t>―クロス集計表―</a:t>
          </a:r>
          <a:endParaRPr lang="ja-JP" altLang="en-US"/>
        </a:p>
      </xdr:txBody>
    </xdr:sp>
    <xdr:clientData/>
  </xdr:twoCellAnchor>
  <xdr:twoCellAnchor>
    <xdr:from>
      <xdr:col>15</xdr:col>
      <xdr:colOff>0</xdr:colOff>
      <xdr:row>0</xdr:row>
      <xdr:rowOff>0</xdr:rowOff>
    </xdr:from>
    <xdr:to>
      <xdr:col>15</xdr:col>
      <xdr:colOff>0</xdr:colOff>
      <xdr:row>0</xdr:row>
      <xdr:rowOff>0</xdr:rowOff>
    </xdr:to>
    <xdr:sp macro="" textlink="">
      <xdr:nvSpPr>
        <xdr:cNvPr id="29" name="Rectangle 27">
          <a:extLst>
            <a:ext uri="{FF2B5EF4-FFF2-40B4-BE49-F238E27FC236}">
              <a16:creationId xmlns:a16="http://schemas.microsoft.com/office/drawing/2014/main" id="{00000000-0008-0000-0000-00001D000000}"/>
            </a:ext>
          </a:extLst>
        </xdr:cNvPr>
        <xdr:cNvSpPr>
          <a:spLocks noChangeArrowheads="1"/>
        </xdr:cNvSpPr>
      </xdr:nvSpPr>
      <xdr:spPr bwMode="auto">
        <a:xfrm>
          <a:off x="82819875" y="0"/>
          <a:ext cx="5057775" cy="0"/>
        </a:xfrm>
        <a:prstGeom prst="rect">
          <a:avLst/>
        </a:prstGeom>
        <a:noFill/>
        <a:ln w="17145">
          <a:solidFill>
            <a:srgbClr val="000000"/>
          </a:solidFill>
          <a:miter lim="800000"/>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15</xdr:col>
      <xdr:colOff>0</xdr:colOff>
      <xdr:row>0</xdr:row>
      <xdr:rowOff>0</xdr:rowOff>
    </xdr:from>
    <xdr:to>
      <xdr:col>15</xdr:col>
      <xdr:colOff>0</xdr:colOff>
      <xdr:row>0</xdr:row>
      <xdr:rowOff>0</xdr:rowOff>
    </xdr:to>
    <xdr:sp macro="" textlink="">
      <xdr:nvSpPr>
        <xdr:cNvPr id="30" name="テキスト 346">
          <a:extLst>
            <a:ext uri="{FF2B5EF4-FFF2-40B4-BE49-F238E27FC236}">
              <a16:creationId xmlns:a16="http://schemas.microsoft.com/office/drawing/2014/main" id="{00000000-0008-0000-0000-00001E000000}"/>
            </a:ext>
          </a:extLst>
        </xdr:cNvPr>
        <xdr:cNvSpPr txBox="1">
          <a:spLocks noChangeArrowheads="1"/>
        </xdr:cNvSpPr>
      </xdr:nvSpPr>
      <xdr:spPr bwMode="auto">
        <a:xfrm>
          <a:off x="57997725" y="0"/>
          <a:ext cx="480060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22860" anchor="ctr" upright="1"/>
        <a:lstStyle/>
        <a:p>
          <a:pPr algn="ctr" rtl="0">
            <a:defRPr sz="1000"/>
          </a:pPr>
          <a:r>
            <a:rPr lang="ja-JP" altLang="en-US" sz="1400" b="0" i="0" u="none" strike="noStrike" baseline="0">
              <a:solidFill>
                <a:srgbClr val="000000"/>
              </a:solidFill>
              <a:latin typeface="明朝"/>
            </a:rPr>
            <a:t>１９９６年　第２回（１０月度）</a:t>
          </a:r>
        </a:p>
        <a:p>
          <a:pPr algn="ctr" rtl="0">
            <a:defRPr sz="1000"/>
          </a:pPr>
          <a:r>
            <a:rPr lang="ja-JP" altLang="en-US" sz="1400" b="0" i="0" u="none" strike="noStrike" baseline="0">
              <a:solidFill>
                <a:srgbClr val="000000"/>
              </a:solidFill>
              <a:latin typeface="明朝"/>
            </a:rPr>
            <a:t>ヤクルトレディアンケート調査</a:t>
          </a:r>
        </a:p>
        <a:p>
          <a:pPr algn="ctr" rtl="0">
            <a:defRPr sz="1000"/>
          </a:pPr>
          <a:endParaRPr lang="ja-JP" altLang="en-US" sz="1400" b="0" i="0" u="none" strike="noStrike" baseline="0">
            <a:solidFill>
              <a:srgbClr val="000000"/>
            </a:solidFill>
            <a:latin typeface="明朝"/>
          </a:endParaRPr>
        </a:p>
        <a:p>
          <a:pPr algn="ctr" rtl="0">
            <a:defRPr sz="1000"/>
          </a:pPr>
          <a:r>
            <a:rPr lang="ja-JP" altLang="en-US" sz="1400" b="0" i="0" u="none" strike="noStrike" baseline="0">
              <a:solidFill>
                <a:srgbClr val="000000"/>
              </a:solidFill>
              <a:latin typeface="明朝"/>
            </a:rPr>
            <a:t>―クロス集計表―</a:t>
          </a:r>
          <a:endParaRPr lang="ja-JP" altLang="en-US"/>
        </a:p>
      </xdr:txBody>
    </xdr:sp>
    <xdr:clientData/>
  </xdr:twoCellAnchor>
  <xdr:twoCellAnchor>
    <xdr:from>
      <xdr:col>15</xdr:col>
      <xdr:colOff>0</xdr:colOff>
      <xdr:row>0</xdr:row>
      <xdr:rowOff>0</xdr:rowOff>
    </xdr:from>
    <xdr:to>
      <xdr:col>15</xdr:col>
      <xdr:colOff>0</xdr:colOff>
      <xdr:row>0</xdr:row>
      <xdr:rowOff>0</xdr:rowOff>
    </xdr:to>
    <xdr:sp macro="" textlink="">
      <xdr:nvSpPr>
        <xdr:cNvPr id="31" name="Rectangle 29">
          <a:extLst>
            <a:ext uri="{FF2B5EF4-FFF2-40B4-BE49-F238E27FC236}">
              <a16:creationId xmlns:a16="http://schemas.microsoft.com/office/drawing/2014/main" id="{00000000-0008-0000-0000-00001F000000}"/>
            </a:ext>
          </a:extLst>
        </xdr:cNvPr>
        <xdr:cNvSpPr>
          <a:spLocks noChangeArrowheads="1"/>
        </xdr:cNvSpPr>
      </xdr:nvSpPr>
      <xdr:spPr bwMode="auto">
        <a:xfrm>
          <a:off x="82819875" y="0"/>
          <a:ext cx="5057775" cy="0"/>
        </a:xfrm>
        <a:prstGeom prst="rect">
          <a:avLst/>
        </a:prstGeom>
        <a:noFill/>
        <a:ln w="17145">
          <a:solidFill>
            <a:srgbClr val="000000"/>
          </a:solidFill>
          <a:miter lim="800000"/>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15</xdr:col>
      <xdr:colOff>0</xdr:colOff>
      <xdr:row>0</xdr:row>
      <xdr:rowOff>0</xdr:rowOff>
    </xdr:from>
    <xdr:to>
      <xdr:col>15</xdr:col>
      <xdr:colOff>0</xdr:colOff>
      <xdr:row>0</xdr:row>
      <xdr:rowOff>0</xdr:rowOff>
    </xdr:to>
    <xdr:sp macro="" textlink="">
      <xdr:nvSpPr>
        <xdr:cNvPr id="32" name="テキスト 348">
          <a:extLst>
            <a:ext uri="{FF2B5EF4-FFF2-40B4-BE49-F238E27FC236}">
              <a16:creationId xmlns:a16="http://schemas.microsoft.com/office/drawing/2014/main" id="{00000000-0008-0000-0000-000020000000}"/>
            </a:ext>
          </a:extLst>
        </xdr:cNvPr>
        <xdr:cNvSpPr txBox="1">
          <a:spLocks noChangeArrowheads="1"/>
        </xdr:cNvSpPr>
      </xdr:nvSpPr>
      <xdr:spPr bwMode="auto">
        <a:xfrm>
          <a:off x="57997725" y="0"/>
          <a:ext cx="480060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22860" anchor="ctr" upright="1"/>
        <a:lstStyle/>
        <a:p>
          <a:pPr algn="ctr" rtl="0">
            <a:defRPr sz="1000"/>
          </a:pPr>
          <a:r>
            <a:rPr lang="ja-JP" altLang="en-US" sz="1400" b="0" i="0" u="none" strike="noStrike" baseline="0">
              <a:solidFill>
                <a:srgbClr val="000000"/>
              </a:solidFill>
              <a:latin typeface="明朝"/>
            </a:rPr>
            <a:t>１９９６年　第２回（１０月度）</a:t>
          </a:r>
        </a:p>
        <a:p>
          <a:pPr algn="ctr" rtl="0">
            <a:defRPr sz="1000"/>
          </a:pPr>
          <a:r>
            <a:rPr lang="ja-JP" altLang="en-US" sz="1400" b="0" i="0" u="none" strike="noStrike" baseline="0">
              <a:solidFill>
                <a:srgbClr val="000000"/>
              </a:solidFill>
              <a:latin typeface="明朝"/>
            </a:rPr>
            <a:t>ヤクルトレディアンケート調査</a:t>
          </a:r>
        </a:p>
        <a:p>
          <a:pPr algn="ctr" rtl="0">
            <a:defRPr sz="1000"/>
          </a:pPr>
          <a:endParaRPr lang="ja-JP" altLang="en-US" sz="1400" b="0" i="0" u="none" strike="noStrike" baseline="0">
            <a:solidFill>
              <a:srgbClr val="000000"/>
            </a:solidFill>
            <a:latin typeface="明朝"/>
          </a:endParaRPr>
        </a:p>
        <a:p>
          <a:pPr algn="ctr" rtl="0">
            <a:defRPr sz="1000"/>
          </a:pPr>
          <a:r>
            <a:rPr lang="ja-JP" altLang="en-US" sz="1400" b="0" i="0" u="none" strike="noStrike" baseline="0">
              <a:solidFill>
                <a:srgbClr val="000000"/>
              </a:solidFill>
              <a:latin typeface="明朝"/>
            </a:rPr>
            <a:t>―クロス集計表―</a:t>
          </a:r>
          <a:endParaRPr lang="ja-JP" altLang="en-US"/>
        </a:p>
      </xdr:txBody>
    </xdr:sp>
    <xdr:clientData/>
  </xdr:twoCellAnchor>
  <xdr:twoCellAnchor>
    <xdr:from>
      <xdr:col>15</xdr:col>
      <xdr:colOff>0</xdr:colOff>
      <xdr:row>0</xdr:row>
      <xdr:rowOff>0</xdr:rowOff>
    </xdr:from>
    <xdr:to>
      <xdr:col>15</xdr:col>
      <xdr:colOff>0</xdr:colOff>
      <xdr:row>0</xdr:row>
      <xdr:rowOff>0</xdr:rowOff>
    </xdr:to>
    <xdr:sp macro="" textlink="">
      <xdr:nvSpPr>
        <xdr:cNvPr id="33" name="Rectangle 31">
          <a:extLst>
            <a:ext uri="{FF2B5EF4-FFF2-40B4-BE49-F238E27FC236}">
              <a16:creationId xmlns:a16="http://schemas.microsoft.com/office/drawing/2014/main" id="{00000000-0008-0000-0000-000021000000}"/>
            </a:ext>
          </a:extLst>
        </xdr:cNvPr>
        <xdr:cNvSpPr>
          <a:spLocks noChangeArrowheads="1"/>
        </xdr:cNvSpPr>
      </xdr:nvSpPr>
      <xdr:spPr bwMode="auto">
        <a:xfrm>
          <a:off x="82819875" y="0"/>
          <a:ext cx="5057775" cy="0"/>
        </a:xfrm>
        <a:prstGeom prst="rect">
          <a:avLst/>
        </a:prstGeom>
        <a:noFill/>
        <a:ln w="17145">
          <a:solidFill>
            <a:srgbClr val="000000"/>
          </a:solidFill>
          <a:miter lim="800000"/>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15</xdr:col>
      <xdr:colOff>0</xdr:colOff>
      <xdr:row>0</xdr:row>
      <xdr:rowOff>0</xdr:rowOff>
    </xdr:from>
    <xdr:to>
      <xdr:col>15</xdr:col>
      <xdr:colOff>0</xdr:colOff>
      <xdr:row>0</xdr:row>
      <xdr:rowOff>0</xdr:rowOff>
    </xdr:to>
    <xdr:sp macro="" textlink="">
      <xdr:nvSpPr>
        <xdr:cNvPr id="34" name="テキスト 350">
          <a:extLst>
            <a:ext uri="{FF2B5EF4-FFF2-40B4-BE49-F238E27FC236}">
              <a16:creationId xmlns:a16="http://schemas.microsoft.com/office/drawing/2014/main" id="{00000000-0008-0000-0000-000022000000}"/>
            </a:ext>
          </a:extLst>
        </xdr:cNvPr>
        <xdr:cNvSpPr txBox="1">
          <a:spLocks noChangeArrowheads="1"/>
        </xdr:cNvSpPr>
      </xdr:nvSpPr>
      <xdr:spPr bwMode="auto">
        <a:xfrm>
          <a:off x="57997725" y="0"/>
          <a:ext cx="480060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22860" anchor="ctr" upright="1"/>
        <a:lstStyle/>
        <a:p>
          <a:pPr algn="ctr" rtl="0">
            <a:defRPr sz="1000"/>
          </a:pPr>
          <a:r>
            <a:rPr lang="ja-JP" altLang="en-US" sz="1400" b="0" i="0" u="none" strike="noStrike" baseline="0">
              <a:solidFill>
                <a:srgbClr val="000000"/>
              </a:solidFill>
              <a:latin typeface="明朝"/>
            </a:rPr>
            <a:t>１９９６年　第２回（１０月度）</a:t>
          </a:r>
        </a:p>
        <a:p>
          <a:pPr algn="ctr" rtl="0">
            <a:defRPr sz="1000"/>
          </a:pPr>
          <a:r>
            <a:rPr lang="ja-JP" altLang="en-US" sz="1400" b="0" i="0" u="none" strike="noStrike" baseline="0">
              <a:solidFill>
                <a:srgbClr val="000000"/>
              </a:solidFill>
              <a:latin typeface="明朝"/>
            </a:rPr>
            <a:t>ヤクルトレディアンケート調査</a:t>
          </a:r>
        </a:p>
        <a:p>
          <a:pPr algn="ctr" rtl="0">
            <a:defRPr sz="1000"/>
          </a:pPr>
          <a:endParaRPr lang="ja-JP" altLang="en-US" sz="1400" b="0" i="0" u="none" strike="noStrike" baseline="0">
            <a:solidFill>
              <a:srgbClr val="000000"/>
            </a:solidFill>
            <a:latin typeface="明朝"/>
          </a:endParaRPr>
        </a:p>
        <a:p>
          <a:pPr algn="ctr" rtl="0">
            <a:defRPr sz="1000"/>
          </a:pPr>
          <a:r>
            <a:rPr lang="ja-JP" altLang="en-US" sz="1400" b="0" i="0" u="none" strike="noStrike" baseline="0">
              <a:solidFill>
                <a:srgbClr val="000000"/>
              </a:solidFill>
              <a:latin typeface="明朝"/>
            </a:rPr>
            <a:t>―クロス集計表―</a:t>
          </a:r>
          <a:endParaRPr lang="ja-JP" altLang="en-US"/>
        </a:p>
      </xdr:txBody>
    </xdr:sp>
    <xdr:clientData/>
  </xdr:twoCellAnchor>
  <xdr:twoCellAnchor>
    <xdr:from>
      <xdr:col>15</xdr:col>
      <xdr:colOff>0</xdr:colOff>
      <xdr:row>0</xdr:row>
      <xdr:rowOff>0</xdr:rowOff>
    </xdr:from>
    <xdr:to>
      <xdr:col>15</xdr:col>
      <xdr:colOff>0</xdr:colOff>
      <xdr:row>0</xdr:row>
      <xdr:rowOff>0</xdr:rowOff>
    </xdr:to>
    <xdr:sp macro="" textlink="">
      <xdr:nvSpPr>
        <xdr:cNvPr id="35" name="Rectangle 33">
          <a:extLst>
            <a:ext uri="{FF2B5EF4-FFF2-40B4-BE49-F238E27FC236}">
              <a16:creationId xmlns:a16="http://schemas.microsoft.com/office/drawing/2014/main" id="{00000000-0008-0000-0000-000023000000}"/>
            </a:ext>
          </a:extLst>
        </xdr:cNvPr>
        <xdr:cNvSpPr>
          <a:spLocks noChangeArrowheads="1"/>
        </xdr:cNvSpPr>
      </xdr:nvSpPr>
      <xdr:spPr bwMode="auto">
        <a:xfrm>
          <a:off x="82819875" y="0"/>
          <a:ext cx="5057775" cy="0"/>
        </a:xfrm>
        <a:prstGeom prst="rect">
          <a:avLst/>
        </a:prstGeom>
        <a:noFill/>
        <a:ln w="17145">
          <a:solidFill>
            <a:srgbClr val="000000"/>
          </a:solidFill>
          <a:miter lim="800000"/>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15</xdr:col>
      <xdr:colOff>0</xdr:colOff>
      <xdr:row>0</xdr:row>
      <xdr:rowOff>0</xdr:rowOff>
    </xdr:from>
    <xdr:to>
      <xdr:col>15</xdr:col>
      <xdr:colOff>0</xdr:colOff>
      <xdr:row>0</xdr:row>
      <xdr:rowOff>0</xdr:rowOff>
    </xdr:to>
    <xdr:sp macro="" textlink="">
      <xdr:nvSpPr>
        <xdr:cNvPr id="36" name="テキスト 352">
          <a:extLst>
            <a:ext uri="{FF2B5EF4-FFF2-40B4-BE49-F238E27FC236}">
              <a16:creationId xmlns:a16="http://schemas.microsoft.com/office/drawing/2014/main" id="{00000000-0008-0000-0000-000024000000}"/>
            </a:ext>
          </a:extLst>
        </xdr:cNvPr>
        <xdr:cNvSpPr txBox="1">
          <a:spLocks noChangeArrowheads="1"/>
        </xdr:cNvSpPr>
      </xdr:nvSpPr>
      <xdr:spPr bwMode="auto">
        <a:xfrm>
          <a:off x="57997725" y="0"/>
          <a:ext cx="480060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22860" anchor="ctr" upright="1"/>
        <a:lstStyle/>
        <a:p>
          <a:pPr algn="ctr" rtl="0">
            <a:defRPr sz="1000"/>
          </a:pPr>
          <a:r>
            <a:rPr lang="ja-JP" altLang="en-US" sz="1400" b="0" i="0" u="none" strike="noStrike" baseline="0">
              <a:solidFill>
                <a:srgbClr val="000000"/>
              </a:solidFill>
              <a:latin typeface="明朝"/>
            </a:rPr>
            <a:t>１９９６年　第２回（１０月度）</a:t>
          </a:r>
        </a:p>
        <a:p>
          <a:pPr algn="ctr" rtl="0">
            <a:defRPr sz="1000"/>
          </a:pPr>
          <a:r>
            <a:rPr lang="ja-JP" altLang="en-US" sz="1400" b="0" i="0" u="none" strike="noStrike" baseline="0">
              <a:solidFill>
                <a:srgbClr val="000000"/>
              </a:solidFill>
              <a:latin typeface="明朝"/>
            </a:rPr>
            <a:t>ヤクルトレディアンケート調査</a:t>
          </a:r>
        </a:p>
        <a:p>
          <a:pPr algn="ctr" rtl="0">
            <a:defRPr sz="1000"/>
          </a:pPr>
          <a:endParaRPr lang="ja-JP" altLang="en-US" sz="1400" b="0" i="0" u="none" strike="noStrike" baseline="0">
            <a:solidFill>
              <a:srgbClr val="000000"/>
            </a:solidFill>
            <a:latin typeface="明朝"/>
          </a:endParaRPr>
        </a:p>
        <a:p>
          <a:pPr algn="ctr" rtl="0">
            <a:defRPr sz="1000"/>
          </a:pPr>
          <a:r>
            <a:rPr lang="ja-JP" altLang="en-US" sz="1400" b="0" i="0" u="none" strike="noStrike" baseline="0">
              <a:solidFill>
                <a:srgbClr val="000000"/>
              </a:solidFill>
              <a:latin typeface="明朝"/>
            </a:rPr>
            <a:t>―クロス集計表―</a:t>
          </a:r>
          <a:endParaRPr lang="ja-JP" altLang="en-US"/>
        </a:p>
      </xdr:txBody>
    </xdr:sp>
    <xdr:clientData/>
  </xdr:twoCellAnchor>
  <xdr:twoCellAnchor>
    <xdr:from>
      <xdr:col>15</xdr:col>
      <xdr:colOff>0</xdr:colOff>
      <xdr:row>0</xdr:row>
      <xdr:rowOff>0</xdr:rowOff>
    </xdr:from>
    <xdr:to>
      <xdr:col>15</xdr:col>
      <xdr:colOff>0</xdr:colOff>
      <xdr:row>0</xdr:row>
      <xdr:rowOff>0</xdr:rowOff>
    </xdr:to>
    <xdr:sp macro="" textlink="">
      <xdr:nvSpPr>
        <xdr:cNvPr id="37" name="Rectangle 35">
          <a:extLst>
            <a:ext uri="{FF2B5EF4-FFF2-40B4-BE49-F238E27FC236}">
              <a16:creationId xmlns:a16="http://schemas.microsoft.com/office/drawing/2014/main" id="{00000000-0008-0000-0000-000025000000}"/>
            </a:ext>
          </a:extLst>
        </xdr:cNvPr>
        <xdr:cNvSpPr>
          <a:spLocks noChangeArrowheads="1"/>
        </xdr:cNvSpPr>
      </xdr:nvSpPr>
      <xdr:spPr bwMode="auto">
        <a:xfrm>
          <a:off x="82819875" y="0"/>
          <a:ext cx="5057775" cy="0"/>
        </a:xfrm>
        <a:prstGeom prst="rect">
          <a:avLst/>
        </a:prstGeom>
        <a:noFill/>
        <a:ln w="17145">
          <a:solidFill>
            <a:srgbClr val="000000"/>
          </a:solidFill>
          <a:miter lim="800000"/>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15</xdr:col>
      <xdr:colOff>0</xdr:colOff>
      <xdr:row>0</xdr:row>
      <xdr:rowOff>0</xdr:rowOff>
    </xdr:from>
    <xdr:to>
      <xdr:col>15</xdr:col>
      <xdr:colOff>0</xdr:colOff>
      <xdr:row>0</xdr:row>
      <xdr:rowOff>0</xdr:rowOff>
    </xdr:to>
    <xdr:sp macro="" textlink="">
      <xdr:nvSpPr>
        <xdr:cNvPr id="38" name="テキスト 254">
          <a:extLst>
            <a:ext uri="{FF2B5EF4-FFF2-40B4-BE49-F238E27FC236}">
              <a16:creationId xmlns:a16="http://schemas.microsoft.com/office/drawing/2014/main" id="{00000000-0008-0000-0000-000026000000}"/>
            </a:ext>
          </a:extLst>
        </xdr:cNvPr>
        <xdr:cNvSpPr txBox="1">
          <a:spLocks noChangeArrowheads="1"/>
        </xdr:cNvSpPr>
      </xdr:nvSpPr>
      <xdr:spPr bwMode="auto">
        <a:xfrm>
          <a:off x="57997725" y="0"/>
          <a:ext cx="480060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22860" anchor="ctr" upright="1"/>
        <a:lstStyle/>
        <a:p>
          <a:pPr algn="ctr" rtl="0">
            <a:defRPr sz="1000"/>
          </a:pPr>
          <a:r>
            <a:rPr lang="ja-JP" altLang="en-US" sz="1400" b="0" i="0" u="none" strike="noStrike" baseline="0">
              <a:solidFill>
                <a:srgbClr val="000000"/>
              </a:solidFill>
              <a:latin typeface="明朝"/>
            </a:rPr>
            <a:t>１９９６年　第２回（１０月度）</a:t>
          </a:r>
        </a:p>
        <a:p>
          <a:pPr algn="ctr" rtl="0">
            <a:defRPr sz="1000"/>
          </a:pPr>
          <a:r>
            <a:rPr lang="ja-JP" altLang="en-US" sz="1400" b="0" i="0" u="none" strike="noStrike" baseline="0">
              <a:solidFill>
                <a:srgbClr val="000000"/>
              </a:solidFill>
              <a:latin typeface="明朝"/>
            </a:rPr>
            <a:t>ヤクルトレディアンケート調査</a:t>
          </a:r>
        </a:p>
        <a:p>
          <a:pPr algn="ctr" rtl="0">
            <a:defRPr sz="1000"/>
          </a:pPr>
          <a:endParaRPr lang="ja-JP" altLang="en-US" sz="1400" b="0" i="0" u="none" strike="noStrike" baseline="0">
            <a:solidFill>
              <a:srgbClr val="000000"/>
            </a:solidFill>
            <a:latin typeface="明朝"/>
          </a:endParaRPr>
        </a:p>
        <a:p>
          <a:pPr algn="ctr" rtl="0">
            <a:defRPr sz="1000"/>
          </a:pPr>
          <a:r>
            <a:rPr lang="ja-JP" altLang="en-US" sz="1400" b="0" i="0" u="none" strike="noStrike" baseline="0">
              <a:solidFill>
                <a:srgbClr val="000000"/>
              </a:solidFill>
              <a:latin typeface="明朝"/>
            </a:rPr>
            <a:t>―クロス集計表―</a:t>
          </a:r>
          <a:endParaRPr lang="ja-JP" altLang="en-US"/>
        </a:p>
      </xdr:txBody>
    </xdr:sp>
    <xdr:clientData/>
  </xdr:twoCellAnchor>
  <xdr:twoCellAnchor>
    <xdr:from>
      <xdr:col>15</xdr:col>
      <xdr:colOff>0</xdr:colOff>
      <xdr:row>0</xdr:row>
      <xdr:rowOff>0</xdr:rowOff>
    </xdr:from>
    <xdr:to>
      <xdr:col>15</xdr:col>
      <xdr:colOff>0</xdr:colOff>
      <xdr:row>0</xdr:row>
      <xdr:rowOff>0</xdr:rowOff>
    </xdr:to>
    <xdr:sp macro="" textlink="">
      <xdr:nvSpPr>
        <xdr:cNvPr id="39" name="Rectangle 37">
          <a:extLst>
            <a:ext uri="{FF2B5EF4-FFF2-40B4-BE49-F238E27FC236}">
              <a16:creationId xmlns:a16="http://schemas.microsoft.com/office/drawing/2014/main" id="{00000000-0008-0000-0000-000027000000}"/>
            </a:ext>
          </a:extLst>
        </xdr:cNvPr>
        <xdr:cNvSpPr>
          <a:spLocks noChangeArrowheads="1"/>
        </xdr:cNvSpPr>
      </xdr:nvSpPr>
      <xdr:spPr bwMode="auto">
        <a:xfrm>
          <a:off x="82819875" y="0"/>
          <a:ext cx="5057775" cy="0"/>
        </a:xfrm>
        <a:prstGeom prst="rect">
          <a:avLst/>
        </a:prstGeom>
        <a:noFill/>
        <a:ln w="17145">
          <a:solidFill>
            <a:srgbClr val="000000"/>
          </a:solidFill>
          <a:miter lim="800000"/>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15</xdr:col>
      <xdr:colOff>0</xdr:colOff>
      <xdr:row>0</xdr:row>
      <xdr:rowOff>0</xdr:rowOff>
    </xdr:from>
    <xdr:to>
      <xdr:col>15</xdr:col>
      <xdr:colOff>0</xdr:colOff>
      <xdr:row>0</xdr:row>
      <xdr:rowOff>0</xdr:rowOff>
    </xdr:to>
    <xdr:sp macro="" textlink="">
      <xdr:nvSpPr>
        <xdr:cNvPr id="40" name="テキスト 283">
          <a:extLst>
            <a:ext uri="{FF2B5EF4-FFF2-40B4-BE49-F238E27FC236}">
              <a16:creationId xmlns:a16="http://schemas.microsoft.com/office/drawing/2014/main" id="{00000000-0008-0000-0000-000028000000}"/>
            </a:ext>
          </a:extLst>
        </xdr:cNvPr>
        <xdr:cNvSpPr txBox="1">
          <a:spLocks noChangeArrowheads="1"/>
        </xdr:cNvSpPr>
      </xdr:nvSpPr>
      <xdr:spPr bwMode="auto">
        <a:xfrm>
          <a:off x="57997725" y="0"/>
          <a:ext cx="480060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22860" anchor="ctr" upright="1"/>
        <a:lstStyle/>
        <a:p>
          <a:pPr algn="ctr" rtl="0">
            <a:defRPr sz="1000"/>
          </a:pPr>
          <a:r>
            <a:rPr lang="ja-JP" altLang="en-US" sz="1400" b="0" i="0" u="none" strike="noStrike" baseline="0">
              <a:solidFill>
                <a:srgbClr val="000000"/>
              </a:solidFill>
              <a:latin typeface="明朝"/>
            </a:rPr>
            <a:t>１９９６年　第２回（１０月度）</a:t>
          </a:r>
        </a:p>
        <a:p>
          <a:pPr algn="ctr" rtl="0">
            <a:defRPr sz="1000"/>
          </a:pPr>
          <a:r>
            <a:rPr lang="ja-JP" altLang="en-US" sz="1400" b="0" i="0" u="none" strike="noStrike" baseline="0">
              <a:solidFill>
                <a:srgbClr val="000000"/>
              </a:solidFill>
              <a:latin typeface="明朝"/>
            </a:rPr>
            <a:t>ヤクルトレディアンケート調査</a:t>
          </a:r>
        </a:p>
        <a:p>
          <a:pPr algn="ctr" rtl="0">
            <a:defRPr sz="1000"/>
          </a:pPr>
          <a:endParaRPr lang="ja-JP" altLang="en-US" sz="1400" b="0" i="0" u="none" strike="noStrike" baseline="0">
            <a:solidFill>
              <a:srgbClr val="000000"/>
            </a:solidFill>
            <a:latin typeface="明朝"/>
          </a:endParaRPr>
        </a:p>
        <a:p>
          <a:pPr algn="ctr" rtl="0">
            <a:defRPr sz="1000"/>
          </a:pPr>
          <a:r>
            <a:rPr lang="ja-JP" altLang="en-US" sz="1400" b="0" i="0" u="none" strike="noStrike" baseline="0">
              <a:solidFill>
                <a:srgbClr val="000000"/>
              </a:solidFill>
              <a:latin typeface="明朝"/>
            </a:rPr>
            <a:t>―クロス集計表―</a:t>
          </a:r>
          <a:endParaRPr lang="ja-JP" altLang="en-US"/>
        </a:p>
      </xdr:txBody>
    </xdr:sp>
    <xdr:clientData/>
  </xdr:twoCellAnchor>
  <xdr:twoCellAnchor>
    <xdr:from>
      <xdr:col>15</xdr:col>
      <xdr:colOff>0</xdr:colOff>
      <xdr:row>0</xdr:row>
      <xdr:rowOff>0</xdr:rowOff>
    </xdr:from>
    <xdr:to>
      <xdr:col>15</xdr:col>
      <xdr:colOff>0</xdr:colOff>
      <xdr:row>0</xdr:row>
      <xdr:rowOff>0</xdr:rowOff>
    </xdr:to>
    <xdr:sp macro="" textlink="">
      <xdr:nvSpPr>
        <xdr:cNvPr id="41" name="Rectangle 39">
          <a:extLst>
            <a:ext uri="{FF2B5EF4-FFF2-40B4-BE49-F238E27FC236}">
              <a16:creationId xmlns:a16="http://schemas.microsoft.com/office/drawing/2014/main" id="{00000000-0008-0000-0000-000029000000}"/>
            </a:ext>
          </a:extLst>
        </xdr:cNvPr>
        <xdr:cNvSpPr>
          <a:spLocks noChangeArrowheads="1"/>
        </xdr:cNvSpPr>
      </xdr:nvSpPr>
      <xdr:spPr bwMode="auto">
        <a:xfrm>
          <a:off x="82819875" y="0"/>
          <a:ext cx="5057775" cy="0"/>
        </a:xfrm>
        <a:prstGeom prst="rect">
          <a:avLst/>
        </a:prstGeom>
        <a:noFill/>
        <a:ln w="17145">
          <a:solidFill>
            <a:srgbClr val="000000"/>
          </a:solidFill>
          <a:miter lim="800000"/>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15</xdr:col>
      <xdr:colOff>0</xdr:colOff>
      <xdr:row>0</xdr:row>
      <xdr:rowOff>0</xdr:rowOff>
    </xdr:from>
    <xdr:to>
      <xdr:col>15</xdr:col>
      <xdr:colOff>0</xdr:colOff>
      <xdr:row>0</xdr:row>
      <xdr:rowOff>0</xdr:rowOff>
    </xdr:to>
    <xdr:sp macro="" textlink="">
      <xdr:nvSpPr>
        <xdr:cNvPr id="42" name="テキスト 285">
          <a:extLst>
            <a:ext uri="{FF2B5EF4-FFF2-40B4-BE49-F238E27FC236}">
              <a16:creationId xmlns:a16="http://schemas.microsoft.com/office/drawing/2014/main" id="{00000000-0008-0000-0000-00002A000000}"/>
            </a:ext>
          </a:extLst>
        </xdr:cNvPr>
        <xdr:cNvSpPr txBox="1">
          <a:spLocks noChangeArrowheads="1"/>
        </xdr:cNvSpPr>
      </xdr:nvSpPr>
      <xdr:spPr bwMode="auto">
        <a:xfrm>
          <a:off x="57997725" y="0"/>
          <a:ext cx="480060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22860" anchor="ctr" upright="1"/>
        <a:lstStyle/>
        <a:p>
          <a:pPr algn="ctr" rtl="0">
            <a:defRPr sz="1000"/>
          </a:pPr>
          <a:r>
            <a:rPr lang="ja-JP" altLang="en-US" sz="1400" b="0" i="0" u="none" strike="noStrike" baseline="0">
              <a:solidFill>
                <a:srgbClr val="000000"/>
              </a:solidFill>
              <a:latin typeface="明朝"/>
            </a:rPr>
            <a:t>１９９６年　第２回（１０月度）</a:t>
          </a:r>
        </a:p>
        <a:p>
          <a:pPr algn="ctr" rtl="0">
            <a:defRPr sz="1000"/>
          </a:pPr>
          <a:r>
            <a:rPr lang="ja-JP" altLang="en-US" sz="1400" b="0" i="0" u="none" strike="noStrike" baseline="0">
              <a:solidFill>
                <a:srgbClr val="000000"/>
              </a:solidFill>
              <a:latin typeface="明朝"/>
            </a:rPr>
            <a:t>ヤクルトレディアンケート調査</a:t>
          </a:r>
        </a:p>
        <a:p>
          <a:pPr algn="ctr" rtl="0">
            <a:defRPr sz="1000"/>
          </a:pPr>
          <a:endParaRPr lang="ja-JP" altLang="en-US" sz="1400" b="0" i="0" u="none" strike="noStrike" baseline="0">
            <a:solidFill>
              <a:srgbClr val="000000"/>
            </a:solidFill>
            <a:latin typeface="明朝"/>
          </a:endParaRPr>
        </a:p>
        <a:p>
          <a:pPr algn="ctr" rtl="0">
            <a:defRPr sz="1000"/>
          </a:pPr>
          <a:r>
            <a:rPr lang="ja-JP" altLang="en-US" sz="1400" b="0" i="0" u="none" strike="noStrike" baseline="0">
              <a:solidFill>
                <a:srgbClr val="000000"/>
              </a:solidFill>
              <a:latin typeface="明朝"/>
            </a:rPr>
            <a:t>―クロス集計表―</a:t>
          </a:r>
          <a:endParaRPr lang="ja-JP" altLang="en-US"/>
        </a:p>
      </xdr:txBody>
    </xdr:sp>
    <xdr:clientData/>
  </xdr:twoCellAnchor>
  <xdr:twoCellAnchor>
    <xdr:from>
      <xdr:col>15</xdr:col>
      <xdr:colOff>0</xdr:colOff>
      <xdr:row>0</xdr:row>
      <xdr:rowOff>0</xdr:rowOff>
    </xdr:from>
    <xdr:to>
      <xdr:col>15</xdr:col>
      <xdr:colOff>0</xdr:colOff>
      <xdr:row>0</xdr:row>
      <xdr:rowOff>0</xdr:rowOff>
    </xdr:to>
    <xdr:sp macro="" textlink="">
      <xdr:nvSpPr>
        <xdr:cNvPr id="43" name="Rectangle 41">
          <a:extLst>
            <a:ext uri="{FF2B5EF4-FFF2-40B4-BE49-F238E27FC236}">
              <a16:creationId xmlns:a16="http://schemas.microsoft.com/office/drawing/2014/main" id="{00000000-0008-0000-0000-00002B000000}"/>
            </a:ext>
          </a:extLst>
        </xdr:cNvPr>
        <xdr:cNvSpPr>
          <a:spLocks noChangeArrowheads="1"/>
        </xdr:cNvSpPr>
      </xdr:nvSpPr>
      <xdr:spPr bwMode="auto">
        <a:xfrm>
          <a:off x="82819875" y="0"/>
          <a:ext cx="5057775" cy="0"/>
        </a:xfrm>
        <a:prstGeom prst="rect">
          <a:avLst/>
        </a:prstGeom>
        <a:noFill/>
        <a:ln w="17145">
          <a:solidFill>
            <a:srgbClr val="000000"/>
          </a:solidFill>
          <a:miter lim="800000"/>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15</xdr:col>
      <xdr:colOff>0</xdr:colOff>
      <xdr:row>0</xdr:row>
      <xdr:rowOff>0</xdr:rowOff>
    </xdr:from>
    <xdr:to>
      <xdr:col>15</xdr:col>
      <xdr:colOff>0</xdr:colOff>
      <xdr:row>0</xdr:row>
      <xdr:rowOff>0</xdr:rowOff>
    </xdr:to>
    <xdr:sp macro="" textlink="">
      <xdr:nvSpPr>
        <xdr:cNvPr id="44" name="テキスト 291">
          <a:extLst>
            <a:ext uri="{FF2B5EF4-FFF2-40B4-BE49-F238E27FC236}">
              <a16:creationId xmlns:a16="http://schemas.microsoft.com/office/drawing/2014/main" id="{00000000-0008-0000-0000-00002C000000}"/>
            </a:ext>
          </a:extLst>
        </xdr:cNvPr>
        <xdr:cNvSpPr txBox="1">
          <a:spLocks noChangeArrowheads="1"/>
        </xdr:cNvSpPr>
      </xdr:nvSpPr>
      <xdr:spPr bwMode="auto">
        <a:xfrm>
          <a:off x="57997725" y="0"/>
          <a:ext cx="480060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22860" anchor="ctr" upright="1"/>
        <a:lstStyle/>
        <a:p>
          <a:pPr algn="ctr" rtl="0">
            <a:defRPr sz="1000"/>
          </a:pPr>
          <a:r>
            <a:rPr lang="ja-JP" altLang="en-US" sz="1400" b="0" i="0" u="none" strike="noStrike" baseline="0">
              <a:solidFill>
                <a:srgbClr val="000000"/>
              </a:solidFill>
              <a:latin typeface="明朝"/>
            </a:rPr>
            <a:t>１９９６年　第２回（１０月度）</a:t>
          </a:r>
        </a:p>
        <a:p>
          <a:pPr algn="ctr" rtl="0">
            <a:defRPr sz="1000"/>
          </a:pPr>
          <a:r>
            <a:rPr lang="ja-JP" altLang="en-US" sz="1400" b="0" i="0" u="none" strike="noStrike" baseline="0">
              <a:solidFill>
                <a:srgbClr val="000000"/>
              </a:solidFill>
              <a:latin typeface="明朝"/>
            </a:rPr>
            <a:t>ヤクルトレディアンケート調査</a:t>
          </a:r>
        </a:p>
        <a:p>
          <a:pPr algn="ctr" rtl="0">
            <a:defRPr sz="1000"/>
          </a:pPr>
          <a:endParaRPr lang="ja-JP" altLang="en-US" sz="1400" b="0" i="0" u="none" strike="noStrike" baseline="0">
            <a:solidFill>
              <a:srgbClr val="000000"/>
            </a:solidFill>
            <a:latin typeface="明朝"/>
          </a:endParaRPr>
        </a:p>
        <a:p>
          <a:pPr algn="ctr" rtl="0">
            <a:defRPr sz="1000"/>
          </a:pPr>
          <a:r>
            <a:rPr lang="ja-JP" altLang="en-US" sz="1400" b="0" i="0" u="none" strike="noStrike" baseline="0">
              <a:solidFill>
                <a:srgbClr val="000000"/>
              </a:solidFill>
              <a:latin typeface="明朝"/>
            </a:rPr>
            <a:t>―クロス集計表―</a:t>
          </a:r>
          <a:endParaRPr lang="ja-JP" altLang="en-US"/>
        </a:p>
      </xdr:txBody>
    </xdr:sp>
    <xdr:clientData/>
  </xdr:twoCellAnchor>
  <xdr:twoCellAnchor>
    <xdr:from>
      <xdr:col>15</xdr:col>
      <xdr:colOff>0</xdr:colOff>
      <xdr:row>0</xdr:row>
      <xdr:rowOff>0</xdr:rowOff>
    </xdr:from>
    <xdr:to>
      <xdr:col>15</xdr:col>
      <xdr:colOff>0</xdr:colOff>
      <xdr:row>0</xdr:row>
      <xdr:rowOff>0</xdr:rowOff>
    </xdr:to>
    <xdr:sp macro="" textlink="">
      <xdr:nvSpPr>
        <xdr:cNvPr id="61" name="Rectangle 59">
          <a:extLst>
            <a:ext uri="{FF2B5EF4-FFF2-40B4-BE49-F238E27FC236}">
              <a16:creationId xmlns:a16="http://schemas.microsoft.com/office/drawing/2014/main" id="{00000000-0008-0000-0000-00003D000000}"/>
            </a:ext>
          </a:extLst>
        </xdr:cNvPr>
        <xdr:cNvSpPr>
          <a:spLocks noChangeArrowheads="1"/>
        </xdr:cNvSpPr>
      </xdr:nvSpPr>
      <xdr:spPr bwMode="auto">
        <a:xfrm>
          <a:off x="82819875" y="0"/>
          <a:ext cx="5057775" cy="0"/>
        </a:xfrm>
        <a:prstGeom prst="rect">
          <a:avLst/>
        </a:prstGeom>
        <a:noFill/>
        <a:ln w="17145">
          <a:solidFill>
            <a:srgbClr val="000000"/>
          </a:solidFill>
          <a:miter lim="800000"/>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15</xdr:col>
      <xdr:colOff>0</xdr:colOff>
      <xdr:row>0</xdr:row>
      <xdr:rowOff>0</xdr:rowOff>
    </xdr:from>
    <xdr:to>
      <xdr:col>15</xdr:col>
      <xdr:colOff>0</xdr:colOff>
      <xdr:row>0</xdr:row>
      <xdr:rowOff>0</xdr:rowOff>
    </xdr:to>
    <xdr:sp macro="" textlink="">
      <xdr:nvSpPr>
        <xdr:cNvPr id="62" name="テキスト 334">
          <a:extLst>
            <a:ext uri="{FF2B5EF4-FFF2-40B4-BE49-F238E27FC236}">
              <a16:creationId xmlns:a16="http://schemas.microsoft.com/office/drawing/2014/main" id="{00000000-0008-0000-0000-00003E000000}"/>
            </a:ext>
          </a:extLst>
        </xdr:cNvPr>
        <xdr:cNvSpPr txBox="1">
          <a:spLocks noChangeArrowheads="1"/>
        </xdr:cNvSpPr>
      </xdr:nvSpPr>
      <xdr:spPr bwMode="auto">
        <a:xfrm>
          <a:off x="57997725" y="0"/>
          <a:ext cx="480060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22860" anchor="ctr" upright="1"/>
        <a:lstStyle/>
        <a:p>
          <a:pPr algn="ctr" rtl="0">
            <a:defRPr sz="1000"/>
          </a:pPr>
          <a:r>
            <a:rPr lang="ja-JP" altLang="en-US" sz="1400" b="0" i="0" u="none" strike="noStrike" baseline="0">
              <a:solidFill>
                <a:srgbClr val="000000"/>
              </a:solidFill>
              <a:latin typeface="明朝"/>
            </a:rPr>
            <a:t>１９９６年　第２回（１０月度）</a:t>
          </a:r>
        </a:p>
        <a:p>
          <a:pPr algn="ctr" rtl="0">
            <a:defRPr sz="1000"/>
          </a:pPr>
          <a:r>
            <a:rPr lang="ja-JP" altLang="en-US" sz="1400" b="0" i="0" u="none" strike="noStrike" baseline="0">
              <a:solidFill>
                <a:srgbClr val="000000"/>
              </a:solidFill>
              <a:latin typeface="明朝"/>
            </a:rPr>
            <a:t>ヤクルトレディアンケート調査</a:t>
          </a:r>
        </a:p>
        <a:p>
          <a:pPr algn="ctr" rtl="0">
            <a:defRPr sz="1000"/>
          </a:pPr>
          <a:endParaRPr lang="ja-JP" altLang="en-US" sz="1400" b="0" i="0" u="none" strike="noStrike" baseline="0">
            <a:solidFill>
              <a:srgbClr val="000000"/>
            </a:solidFill>
            <a:latin typeface="明朝"/>
          </a:endParaRPr>
        </a:p>
        <a:p>
          <a:pPr algn="ctr" rtl="0">
            <a:defRPr sz="1000"/>
          </a:pPr>
          <a:r>
            <a:rPr lang="ja-JP" altLang="en-US" sz="1400" b="0" i="0" u="none" strike="noStrike" baseline="0">
              <a:solidFill>
                <a:srgbClr val="000000"/>
              </a:solidFill>
              <a:latin typeface="明朝"/>
            </a:rPr>
            <a:t>―クロス集計表―</a:t>
          </a:r>
          <a:endParaRPr lang="ja-JP" altLang="en-US"/>
        </a:p>
      </xdr:txBody>
    </xdr:sp>
    <xdr:clientData/>
  </xdr:twoCellAnchor>
  <xdr:twoCellAnchor>
    <xdr:from>
      <xdr:col>15</xdr:col>
      <xdr:colOff>0</xdr:colOff>
      <xdr:row>0</xdr:row>
      <xdr:rowOff>0</xdr:rowOff>
    </xdr:from>
    <xdr:to>
      <xdr:col>15</xdr:col>
      <xdr:colOff>0</xdr:colOff>
      <xdr:row>0</xdr:row>
      <xdr:rowOff>0</xdr:rowOff>
    </xdr:to>
    <xdr:sp macro="" textlink="">
      <xdr:nvSpPr>
        <xdr:cNvPr id="63" name="Rectangle 61">
          <a:extLst>
            <a:ext uri="{FF2B5EF4-FFF2-40B4-BE49-F238E27FC236}">
              <a16:creationId xmlns:a16="http://schemas.microsoft.com/office/drawing/2014/main" id="{00000000-0008-0000-0000-00003F000000}"/>
            </a:ext>
          </a:extLst>
        </xdr:cNvPr>
        <xdr:cNvSpPr>
          <a:spLocks noChangeArrowheads="1"/>
        </xdr:cNvSpPr>
      </xdr:nvSpPr>
      <xdr:spPr bwMode="auto">
        <a:xfrm>
          <a:off x="82819875" y="0"/>
          <a:ext cx="5057775" cy="0"/>
        </a:xfrm>
        <a:prstGeom prst="rect">
          <a:avLst/>
        </a:prstGeom>
        <a:noFill/>
        <a:ln w="17145">
          <a:solidFill>
            <a:srgbClr val="000000"/>
          </a:solidFill>
          <a:miter lim="800000"/>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15</xdr:col>
      <xdr:colOff>0</xdr:colOff>
      <xdr:row>0</xdr:row>
      <xdr:rowOff>0</xdr:rowOff>
    </xdr:from>
    <xdr:to>
      <xdr:col>15</xdr:col>
      <xdr:colOff>0</xdr:colOff>
      <xdr:row>0</xdr:row>
      <xdr:rowOff>0</xdr:rowOff>
    </xdr:to>
    <xdr:sp macro="" textlink="">
      <xdr:nvSpPr>
        <xdr:cNvPr id="64" name="テキスト 336">
          <a:extLst>
            <a:ext uri="{FF2B5EF4-FFF2-40B4-BE49-F238E27FC236}">
              <a16:creationId xmlns:a16="http://schemas.microsoft.com/office/drawing/2014/main" id="{00000000-0008-0000-0000-000040000000}"/>
            </a:ext>
          </a:extLst>
        </xdr:cNvPr>
        <xdr:cNvSpPr txBox="1">
          <a:spLocks noChangeArrowheads="1"/>
        </xdr:cNvSpPr>
      </xdr:nvSpPr>
      <xdr:spPr bwMode="auto">
        <a:xfrm>
          <a:off x="57997725" y="0"/>
          <a:ext cx="480060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22860" anchor="ctr" upright="1"/>
        <a:lstStyle/>
        <a:p>
          <a:pPr algn="ctr" rtl="0">
            <a:defRPr sz="1000"/>
          </a:pPr>
          <a:r>
            <a:rPr lang="ja-JP" altLang="en-US" sz="1400" b="0" i="0" u="none" strike="noStrike" baseline="0">
              <a:solidFill>
                <a:srgbClr val="000000"/>
              </a:solidFill>
              <a:latin typeface="明朝"/>
            </a:rPr>
            <a:t>１９９６年　第２回（１０月度）</a:t>
          </a:r>
        </a:p>
        <a:p>
          <a:pPr algn="ctr" rtl="0">
            <a:defRPr sz="1000"/>
          </a:pPr>
          <a:r>
            <a:rPr lang="ja-JP" altLang="en-US" sz="1400" b="0" i="0" u="none" strike="noStrike" baseline="0">
              <a:solidFill>
                <a:srgbClr val="000000"/>
              </a:solidFill>
              <a:latin typeface="明朝"/>
            </a:rPr>
            <a:t>ヤクルトレディアンケート調査</a:t>
          </a:r>
        </a:p>
        <a:p>
          <a:pPr algn="ctr" rtl="0">
            <a:defRPr sz="1000"/>
          </a:pPr>
          <a:endParaRPr lang="ja-JP" altLang="en-US" sz="1400" b="0" i="0" u="none" strike="noStrike" baseline="0">
            <a:solidFill>
              <a:srgbClr val="000000"/>
            </a:solidFill>
            <a:latin typeface="明朝"/>
          </a:endParaRPr>
        </a:p>
        <a:p>
          <a:pPr algn="ctr" rtl="0">
            <a:defRPr sz="1000"/>
          </a:pPr>
          <a:r>
            <a:rPr lang="ja-JP" altLang="en-US" sz="1400" b="0" i="0" u="none" strike="noStrike" baseline="0">
              <a:solidFill>
                <a:srgbClr val="000000"/>
              </a:solidFill>
              <a:latin typeface="明朝"/>
            </a:rPr>
            <a:t>―クロス集計表―</a:t>
          </a:r>
          <a:endParaRPr lang="ja-JP" altLang="en-US"/>
        </a:p>
      </xdr:txBody>
    </xdr:sp>
    <xdr:clientData/>
  </xdr:twoCellAnchor>
  <xdr:twoCellAnchor>
    <xdr:from>
      <xdr:col>15</xdr:col>
      <xdr:colOff>0</xdr:colOff>
      <xdr:row>0</xdr:row>
      <xdr:rowOff>0</xdr:rowOff>
    </xdr:from>
    <xdr:to>
      <xdr:col>15</xdr:col>
      <xdr:colOff>0</xdr:colOff>
      <xdr:row>0</xdr:row>
      <xdr:rowOff>0</xdr:rowOff>
    </xdr:to>
    <xdr:sp macro="" textlink="">
      <xdr:nvSpPr>
        <xdr:cNvPr id="65" name="Rectangle 63">
          <a:extLst>
            <a:ext uri="{FF2B5EF4-FFF2-40B4-BE49-F238E27FC236}">
              <a16:creationId xmlns:a16="http://schemas.microsoft.com/office/drawing/2014/main" id="{00000000-0008-0000-0000-000041000000}"/>
            </a:ext>
          </a:extLst>
        </xdr:cNvPr>
        <xdr:cNvSpPr>
          <a:spLocks noChangeArrowheads="1"/>
        </xdr:cNvSpPr>
      </xdr:nvSpPr>
      <xdr:spPr bwMode="auto">
        <a:xfrm>
          <a:off x="82819875" y="0"/>
          <a:ext cx="5057775" cy="0"/>
        </a:xfrm>
        <a:prstGeom prst="rect">
          <a:avLst/>
        </a:prstGeom>
        <a:noFill/>
        <a:ln w="17145">
          <a:solidFill>
            <a:srgbClr val="000000"/>
          </a:solidFill>
          <a:miter lim="800000"/>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15</xdr:col>
      <xdr:colOff>0</xdr:colOff>
      <xdr:row>0</xdr:row>
      <xdr:rowOff>0</xdr:rowOff>
    </xdr:from>
    <xdr:to>
      <xdr:col>15</xdr:col>
      <xdr:colOff>0</xdr:colOff>
      <xdr:row>0</xdr:row>
      <xdr:rowOff>0</xdr:rowOff>
    </xdr:to>
    <xdr:sp macro="" textlink="">
      <xdr:nvSpPr>
        <xdr:cNvPr id="66" name="テキスト 338">
          <a:extLst>
            <a:ext uri="{FF2B5EF4-FFF2-40B4-BE49-F238E27FC236}">
              <a16:creationId xmlns:a16="http://schemas.microsoft.com/office/drawing/2014/main" id="{00000000-0008-0000-0000-000042000000}"/>
            </a:ext>
          </a:extLst>
        </xdr:cNvPr>
        <xdr:cNvSpPr txBox="1">
          <a:spLocks noChangeArrowheads="1"/>
        </xdr:cNvSpPr>
      </xdr:nvSpPr>
      <xdr:spPr bwMode="auto">
        <a:xfrm>
          <a:off x="57997725" y="0"/>
          <a:ext cx="480060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22860" anchor="ctr" upright="1"/>
        <a:lstStyle/>
        <a:p>
          <a:pPr algn="ctr" rtl="0">
            <a:defRPr sz="1000"/>
          </a:pPr>
          <a:r>
            <a:rPr lang="ja-JP" altLang="en-US" sz="1400" b="0" i="0" u="none" strike="noStrike" baseline="0">
              <a:solidFill>
                <a:srgbClr val="000000"/>
              </a:solidFill>
              <a:latin typeface="明朝"/>
            </a:rPr>
            <a:t>１９９６年　第２回（１０月度）</a:t>
          </a:r>
        </a:p>
        <a:p>
          <a:pPr algn="ctr" rtl="0">
            <a:defRPr sz="1000"/>
          </a:pPr>
          <a:r>
            <a:rPr lang="ja-JP" altLang="en-US" sz="1400" b="0" i="0" u="none" strike="noStrike" baseline="0">
              <a:solidFill>
                <a:srgbClr val="000000"/>
              </a:solidFill>
              <a:latin typeface="明朝"/>
            </a:rPr>
            <a:t>ヤクルトレディアンケート調査</a:t>
          </a:r>
        </a:p>
        <a:p>
          <a:pPr algn="ctr" rtl="0">
            <a:defRPr sz="1000"/>
          </a:pPr>
          <a:endParaRPr lang="ja-JP" altLang="en-US" sz="1400" b="0" i="0" u="none" strike="noStrike" baseline="0">
            <a:solidFill>
              <a:srgbClr val="000000"/>
            </a:solidFill>
            <a:latin typeface="明朝"/>
          </a:endParaRPr>
        </a:p>
        <a:p>
          <a:pPr algn="ctr" rtl="0">
            <a:defRPr sz="1000"/>
          </a:pPr>
          <a:r>
            <a:rPr lang="ja-JP" altLang="en-US" sz="1400" b="0" i="0" u="none" strike="noStrike" baseline="0">
              <a:solidFill>
                <a:srgbClr val="000000"/>
              </a:solidFill>
              <a:latin typeface="明朝"/>
            </a:rPr>
            <a:t>―クロス集計表―</a:t>
          </a:r>
          <a:endParaRPr lang="ja-JP" altLang="en-US"/>
        </a:p>
      </xdr:txBody>
    </xdr:sp>
    <xdr:clientData/>
  </xdr:twoCellAnchor>
  <xdr:twoCellAnchor>
    <xdr:from>
      <xdr:col>15</xdr:col>
      <xdr:colOff>0</xdr:colOff>
      <xdr:row>0</xdr:row>
      <xdr:rowOff>0</xdr:rowOff>
    </xdr:from>
    <xdr:to>
      <xdr:col>15</xdr:col>
      <xdr:colOff>0</xdr:colOff>
      <xdr:row>0</xdr:row>
      <xdr:rowOff>0</xdr:rowOff>
    </xdr:to>
    <xdr:sp macro="" textlink="">
      <xdr:nvSpPr>
        <xdr:cNvPr id="67" name="Rectangle 65">
          <a:extLst>
            <a:ext uri="{FF2B5EF4-FFF2-40B4-BE49-F238E27FC236}">
              <a16:creationId xmlns:a16="http://schemas.microsoft.com/office/drawing/2014/main" id="{00000000-0008-0000-0000-000043000000}"/>
            </a:ext>
          </a:extLst>
        </xdr:cNvPr>
        <xdr:cNvSpPr>
          <a:spLocks noChangeArrowheads="1"/>
        </xdr:cNvSpPr>
      </xdr:nvSpPr>
      <xdr:spPr bwMode="auto">
        <a:xfrm>
          <a:off x="82819875" y="0"/>
          <a:ext cx="5057775" cy="0"/>
        </a:xfrm>
        <a:prstGeom prst="rect">
          <a:avLst/>
        </a:prstGeom>
        <a:noFill/>
        <a:ln w="17145">
          <a:solidFill>
            <a:srgbClr val="000000"/>
          </a:solidFill>
          <a:miter lim="800000"/>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15</xdr:col>
      <xdr:colOff>0</xdr:colOff>
      <xdr:row>0</xdr:row>
      <xdr:rowOff>0</xdr:rowOff>
    </xdr:from>
    <xdr:to>
      <xdr:col>15</xdr:col>
      <xdr:colOff>0</xdr:colOff>
      <xdr:row>0</xdr:row>
      <xdr:rowOff>0</xdr:rowOff>
    </xdr:to>
    <xdr:sp macro="" textlink="">
      <xdr:nvSpPr>
        <xdr:cNvPr id="68" name="テキスト 340">
          <a:extLst>
            <a:ext uri="{FF2B5EF4-FFF2-40B4-BE49-F238E27FC236}">
              <a16:creationId xmlns:a16="http://schemas.microsoft.com/office/drawing/2014/main" id="{00000000-0008-0000-0000-000044000000}"/>
            </a:ext>
          </a:extLst>
        </xdr:cNvPr>
        <xdr:cNvSpPr txBox="1">
          <a:spLocks noChangeArrowheads="1"/>
        </xdr:cNvSpPr>
      </xdr:nvSpPr>
      <xdr:spPr bwMode="auto">
        <a:xfrm>
          <a:off x="57997725" y="0"/>
          <a:ext cx="480060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22860" anchor="ctr" upright="1"/>
        <a:lstStyle/>
        <a:p>
          <a:pPr algn="ctr" rtl="0">
            <a:defRPr sz="1000"/>
          </a:pPr>
          <a:r>
            <a:rPr lang="ja-JP" altLang="en-US" sz="1400" b="0" i="0" u="none" strike="noStrike" baseline="0">
              <a:solidFill>
                <a:srgbClr val="000000"/>
              </a:solidFill>
              <a:latin typeface="明朝"/>
            </a:rPr>
            <a:t>１９９６年　第２回（１０月度）</a:t>
          </a:r>
        </a:p>
        <a:p>
          <a:pPr algn="ctr" rtl="0">
            <a:defRPr sz="1000"/>
          </a:pPr>
          <a:r>
            <a:rPr lang="ja-JP" altLang="en-US" sz="1400" b="0" i="0" u="none" strike="noStrike" baseline="0">
              <a:solidFill>
                <a:srgbClr val="000000"/>
              </a:solidFill>
              <a:latin typeface="明朝"/>
            </a:rPr>
            <a:t>ヤクルトレディアンケート調査</a:t>
          </a:r>
        </a:p>
        <a:p>
          <a:pPr algn="ctr" rtl="0">
            <a:defRPr sz="1000"/>
          </a:pPr>
          <a:endParaRPr lang="ja-JP" altLang="en-US" sz="1400" b="0" i="0" u="none" strike="noStrike" baseline="0">
            <a:solidFill>
              <a:srgbClr val="000000"/>
            </a:solidFill>
            <a:latin typeface="明朝"/>
          </a:endParaRPr>
        </a:p>
        <a:p>
          <a:pPr algn="ctr" rtl="0">
            <a:defRPr sz="1000"/>
          </a:pPr>
          <a:r>
            <a:rPr lang="ja-JP" altLang="en-US" sz="1400" b="0" i="0" u="none" strike="noStrike" baseline="0">
              <a:solidFill>
                <a:srgbClr val="000000"/>
              </a:solidFill>
              <a:latin typeface="明朝"/>
            </a:rPr>
            <a:t>―クロス集計表―</a:t>
          </a:r>
          <a:endParaRPr lang="ja-JP" altLang="en-US"/>
        </a:p>
      </xdr:txBody>
    </xdr:sp>
    <xdr:clientData/>
  </xdr:twoCellAnchor>
  <xdr:twoCellAnchor>
    <xdr:from>
      <xdr:col>15</xdr:col>
      <xdr:colOff>0</xdr:colOff>
      <xdr:row>0</xdr:row>
      <xdr:rowOff>0</xdr:rowOff>
    </xdr:from>
    <xdr:to>
      <xdr:col>15</xdr:col>
      <xdr:colOff>0</xdr:colOff>
      <xdr:row>0</xdr:row>
      <xdr:rowOff>0</xdr:rowOff>
    </xdr:to>
    <xdr:sp macro="" textlink="">
      <xdr:nvSpPr>
        <xdr:cNvPr id="69" name="Rectangle 67">
          <a:extLst>
            <a:ext uri="{FF2B5EF4-FFF2-40B4-BE49-F238E27FC236}">
              <a16:creationId xmlns:a16="http://schemas.microsoft.com/office/drawing/2014/main" id="{00000000-0008-0000-0000-000045000000}"/>
            </a:ext>
          </a:extLst>
        </xdr:cNvPr>
        <xdr:cNvSpPr>
          <a:spLocks noChangeArrowheads="1"/>
        </xdr:cNvSpPr>
      </xdr:nvSpPr>
      <xdr:spPr bwMode="auto">
        <a:xfrm>
          <a:off x="82819875" y="0"/>
          <a:ext cx="5057775" cy="0"/>
        </a:xfrm>
        <a:prstGeom prst="rect">
          <a:avLst/>
        </a:prstGeom>
        <a:noFill/>
        <a:ln w="17145">
          <a:solidFill>
            <a:srgbClr val="000000"/>
          </a:solidFill>
          <a:miter lim="800000"/>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15</xdr:col>
      <xdr:colOff>0</xdr:colOff>
      <xdr:row>0</xdr:row>
      <xdr:rowOff>0</xdr:rowOff>
    </xdr:from>
    <xdr:to>
      <xdr:col>15</xdr:col>
      <xdr:colOff>0</xdr:colOff>
      <xdr:row>0</xdr:row>
      <xdr:rowOff>0</xdr:rowOff>
    </xdr:to>
    <xdr:sp macro="" textlink="">
      <xdr:nvSpPr>
        <xdr:cNvPr id="70" name="テキスト 346">
          <a:extLst>
            <a:ext uri="{FF2B5EF4-FFF2-40B4-BE49-F238E27FC236}">
              <a16:creationId xmlns:a16="http://schemas.microsoft.com/office/drawing/2014/main" id="{00000000-0008-0000-0000-000046000000}"/>
            </a:ext>
          </a:extLst>
        </xdr:cNvPr>
        <xdr:cNvSpPr txBox="1">
          <a:spLocks noChangeArrowheads="1"/>
        </xdr:cNvSpPr>
      </xdr:nvSpPr>
      <xdr:spPr bwMode="auto">
        <a:xfrm>
          <a:off x="57997725" y="0"/>
          <a:ext cx="480060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22860" anchor="ctr" upright="1"/>
        <a:lstStyle/>
        <a:p>
          <a:pPr algn="ctr" rtl="0">
            <a:defRPr sz="1000"/>
          </a:pPr>
          <a:r>
            <a:rPr lang="ja-JP" altLang="en-US" sz="1400" b="0" i="0" u="none" strike="noStrike" baseline="0">
              <a:solidFill>
                <a:srgbClr val="000000"/>
              </a:solidFill>
              <a:latin typeface="明朝"/>
            </a:rPr>
            <a:t>１９９６年　第２回（１０月度）</a:t>
          </a:r>
        </a:p>
        <a:p>
          <a:pPr algn="ctr" rtl="0">
            <a:defRPr sz="1000"/>
          </a:pPr>
          <a:r>
            <a:rPr lang="ja-JP" altLang="en-US" sz="1400" b="0" i="0" u="none" strike="noStrike" baseline="0">
              <a:solidFill>
                <a:srgbClr val="000000"/>
              </a:solidFill>
              <a:latin typeface="明朝"/>
            </a:rPr>
            <a:t>ヤクルトレディアンケート調査</a:t>
          </a:r>
        </a:p>
        <a:p>
          <a:pPr algn="ctr" rtl="0">
            <a:defRPr sz="1000"/>
          </a:pPr>
          <a:endParaRPr lang="ja-JP" altLang="en-US" sz="1400" b="0" i="0" u="none" strike="noStrike" baseline="0">
            <a:solidFill>
              <a:srgbClr val="000000"/>
            </a:solidFill>
            <a:latin typeface="明朝"/>
          </a:endParaRPr>
        </a:p>
        <a:p>
          <a:pPr algn="ctr" rtl="0">
            <a:defRPr sz="1000"/>
          </a:pPr>
          <a:r>
            <a:rPr lang="ja-JP" altLang="en-US" sz="1400" b="0" i="0" u="none" strike="noStrike" baseline="0">
              <a:solidFill>
                <a:srgbClr val="000000"/>
              </a:solidFill>
              <a:latin typeface="明朝"/>
            </a:rPr>
            <a:t>―クロス集計表―</a:t>
          </a:r>
          <a:endParaRPr lang="ja-JP" altLang="en-US"/>
        </a:p>
      </xdr:txBody>
    </xdr:sp>
    <xdr:clientData/>
  </xdr:twoCellAnchor>
  <xdr:twoCellAnchor>
    <xdr:from>
      <xdr:col>15</xdr:col>
      <xdr:colOff>0</xdr:colOff>
      <xdr:row>0</xdr:row>
      <xdr:rowOff>0</xdr:rowOff>
    </xdr:from>
    <xdr:to>
      <xdr:col>15</xdr:col>
      <xdr:colOff>0</xdr:colOff>
      <xdr:row>0</xdr:row>
      <xdr:rowOff>0</xdr:rowOff>
    </xdr:to>
    <xdr:sp macro="" textlink="">
      <xdr:nvSpPr>
        <xdr:cNvPr id="71" name="Rectangle 69">
          <a:extLst>
            <a:ext uri="{FF2B5EF4-FFF2-40B4-BE49-F238E27FC236}">
              <a16:creationId xmlns:a16="http://schemas.microsoft.com/office/drawing/2014/main" id="{00000000-0008-0000-0000-000047000000}"/>
            </a:ext>
          </a:extLst>
        </xdr:cNvPr>
        <xdr:cNvSpPr>
          <a:spLocks noChangeArrowheads="1"/>
        </xdr:cNvSpPr>
      </xdr:nvSpPr>
      <xdr:spPr bwMode="auto">
        <a:xfrm>
          <a:off x="82819875" y="0"/>
          <a:ext cx="5057775" cy="0"/>
        </a:xfrm>
        <a:prstGeom prst="rect">
          <a:avLst/>
        </a:prstGeom>
        <a:noFill/>
        <a:ln w="17145">
          <a:solidFill>
            <a:srgbClr val="000000"/>
          </a:solidFill>
          <a:miter lim="800000"/>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15</xdr:col>
      <xdr:colOff>0</xdr:colOff>
      <xdr:row>0</xdr:row>
      <xdr:rowOff>0</xdr:rowOff>
    </xdr:from>
    <xdr:to>
      <xdr:col>15</xdr:col>
      <xdr:colOff>0</xdr:colOff>
      <xdr:row>0</xdr:row>
      <xdr:rowOff>0</xdr:rowOff>
    </xdr:to>
    <xdr:sp macro="" textlink="">
      <xdr:nvSpPr>
        <xdr:cNvPr id="72" name="テキスト 348">
          <a:extLst>
            <a:ext uri="{FF2B5EF4-FFF2-40B4-BE49-F238E27FC236}">
              <a16:creationId xmlns:a16="http://schemas.microsoft.com/office/drawing/2014/main" id="{00000000-0008-0000-0000-000048000000}"/>
            </a:ext>
          </a:extLst>
        </xdr:cNvPr>
        <xdr:cNvSpPr txBox="1">
          <a:spLocks noChangeArrowheads="1"/>
        </xdr:cNvSpPr>
      </xdr:nvSpPr>
      <xdr:spPr bwMode="auto">
        <a:xfrm>
          <a:off x="57997725" y="0"/>
          <a:ext cx="480060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22860" anchor="ctr" upright="1"/>
        <a:lstStyle/>
        <a:p>
          <a:pPr algn="ctr" rtl="0">
            <a:defRPr sz="1000"/>
          </a:pPr>
          <a:r>
            <a:rPr lang="ja-JP" altLang="en-US" sz="1400" b="0" i="0" u="none" strike="noStrike" baseline="0">
              <a:solidFill>
                <a:srgbClr val="000000"/>
              </a:solidFill>
              <a:latin typeface="明朝"/>
            </a:rPr>
            <a:t>１９９６年　第２回（１０月度）</a:t>
          </a:r>
        </a:p>
        <a:p>
          <a:pPr algn="ctr" rtl="0">
            <a:defRPr sz="1000"/>
          </a:pPr>
          <a:r>
            <a:rPr lang="ja-JP" altLang="en-US" sz="1400" b="0" i="0" u="none" strike="noStrike" baseline="0">
              <a:solidFill>
                <a:srgbClr val="000000"/>
              </a:solidFill>
              <a:latin typeface="明朝"/>
            </a:rPr>
            <a:t>ヤクルトレディアンケート調査</a:t>
          </a:r>
        </a:p>
        <a:p>
          <a:pPr algn="ctr" rtl="0">
            <a:defRPr sz="1000"/>
          </a:pPr>
          <a:endParaRPr lang="ja-JP" altLang="en-US" sz="1400" b="0" i="0" u="none" strike="noStrike" baseline="0">
            <a:solidFill>
              <a:srgbClr val="000000"/>
            </a:solidFill>
            <a:latin typeface="明朝"/>
          </a:endParaRPr>
        </a:p>
        <a:p>
          <a:pPr algn="ctr" rtl="0">
            <a:defRPr sz="1000"/>
          </a:pPr>
          <a:r>
            <a:rPr lang="ja-JP" altLang="en-US" sz="1400" b="0" i="0" u="none" strike="noStrike" baseline="0">
              <a:solidFill>
                <a:srgbClr val="000000"/>
              </a:solidFill>
              <a:latin typeface="明朝"/>
            </a:rPr>
            <a:t>―クロス集計表―</a:t>
          </a:r>
          <a:endParaRPr lang="ja-JP" altLang="en-US"/>
        </a:p>
      </xdr:txBody>
    </xdr:sp>
    <xdr:clientData/>
  </xdr:twoCellAnchor>
  <xdr:twoCellAnchor>
    <xdr:from>
      <xdr:col>15</xdr:col>
      <xdr:colOff>0</xdr:colOff>
      <xdr:row>0</xdr:row>
      <xdr:rowOff>0</xdr:rowOff>
    </xdr:from>
    <xdr:to>
      <xdr:col>15</xdr:col>
      <xdr:colOff>0</xdr:colOff>
      <xdr:row>0</xdr:row>
      <xdr:rowOff>0</xdr:rowOff>
    </xdr:to>
    <xdr:sp macro="" textlink="">
      <xdr:nvSpPr>
        <xdr:cNvPr id="73" name="Rectangle 71">
          <a:extLst>
            <a:ext uri="{FF2B5EF4-FFF2-40B4-BE49-F238E27FC236}">
              <a16:creationId xmlns:a16="http://schemas.microsoft.com/office/drawing/2014/main" id="{00000000-0008-0000-0000-000049000000}"/>
            </a:ext>
          </a:extLst>
        </xdr:cNvPr>
        <xdr:cNvSpPr>
          <a:spLocks noChangeArrowheads="1"/>
        </xdr:cNvSpPr>
      </xdr:nvSpPr>
      <xdr:spPr bwMode="auto">
        <a:xfrm>
          <a:off x="82819875" y="0"/>
          <a:ext cx="5057775" cy="0"/>
        </a:xfrm>
        <a:prstGeom prst="rect">
          <a:avLst/>
        </a:prstGeom>
        <a:noFill/>
        <a:ln w="17145">
          <a:solidFill>
            <a:srgbClr val="000000"/>
          </a:solidFill>
          <a:miter lim="800000"/>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15</xdr:col>
      <xdr:colOff>0</xdr:colOff>
      <xdr:row>0</xdr:row>
      <xdr:rowOff>0</xdr:rowOff>
    </xdr:from>
    <xdr:to>
      <xdr:col>15</xdr:col>
      <xdr:colOff>0</xdr:colOff>
      <xdr:row>0</xdr:row>
      <xdr:rowOff>0</xdr:rowOff>
    </xdr:to>
    <xdr:sp macro="" textlink="">
      <xdr:nvSpPr>
        <xdr:cNvPr id="74" name="テキスト 350">
          <a:extLst>
            <a:ext uri="{FF2B5EF4-FFF2-40B4-BE49-F238E27FC236}">
              <a16:creationId xmlns:a16="http://schemas.microsoft.com/office/drawing/2014/main" id="{00000000-0008-0000-0000-00004A000000}"/>
            </a:ext>
          </a:extLst>
        </xdr:cNvPr>
        <xdr:cNvSpPr txBox="1">
          <a:spLocks noChangeArrowheads="1"/>
        </xdr:cNvSpPr>
      </xdr:nvSpPr>
      <xdr:spPr bwMode="auto">
        <a:xfrm>
          <a:off x="57997725" y="0"/>
          <a:ext cx="480060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22860" anchor="ctr" upright="1"/>
        <a:lstStyle/>
        <a:p>
          <a:pPr algn="ctr" rtl="0">
            <a:defRPr sz="1000"/>
          </a:pPr>
          <a:r>
            <a:rPr lang="ja-JP" altLang="en-US" sz="1400" b="0" i="0" u="none" strike="noStrike" baseline="0">
              <a:solidFill>
                <a:srgbClr val="000000"/>
              </a:solidFill>
              <a:latin typeface="明朝"/>
            </a:rPr>
            <a:t>１９９６年　第２回（１０月度）</a:t>
          </a:r>
        </a:p>
        <a:p>
          <a:pPr algn="ctr" rtl="0">
            <a:defRPr sz="1000"/>
          </a:pPr>
          <a:r>
            <a:rPr lang="ja-JP" altLang="en-US" sz="1400" b="0" i="0" u="none" strike="noStrike" baseline="0">
              <a:solidFill>
                <a:srgbClr val="000000"/>
              </a:solidFill>
              <a:latin typeface="明朝"/>
            </a:rPr>
            <a:t>ヤクルトレディアンケート調査</a:t>
          </a:r>
        </a:p>
        <a:p>
          <a:pPr algn="ctr" rtl="0">
            <a:defRPr sz="1000"/>
          </a:pPr>
          <a:endParaRPr lang="ja-JP" altLang="en-US" sz="1400" b="0" i="0" u="none" strike="noStrike" baseline="0">
            <a:solidFill>
              <a:srgbClr val="000000"/>
            </a:solidFill>
            <a:latin typeface="明朝"/>
          </a:endParaRPr>
        </a:p>
        <a:p>
          <a:pPr algn="ctr" rtl="0">
            <a:defRPr sz="1000"/>
          </a:pPr>
          <a:r>
            <a:rPr lang="ja-JP" altLang="en-US" sz="1400" b="0" i="0" u="none" strike="noStrike" baseline="0">
              <a:solidFill>
                <a:srgbClr val="000000"/>
              </a:solidFill>
              <a:latin typeface="明朝"/>
            </a:rPr>
            <a:t>―クロス集計表―</a:t>
          </a:r>
          <a:endParaRPr lang="ja-JP" altLang="en-US"/>
        </a:p>
      </xdr:txBody>
    </xdr:sp>
    <xdr:clientData/>
  </xdr:twoCellAnchor>
  <xdr:twoCellAnchor>
    <xdr:from>
      <xdr:col>15</xdr:col>
      <xdr:colOff>0</xdr:colOff>
      <xdr:row>0</xdr:row>
      <xdr:rowOff>0</xdr:rowOff>
    </xdr:from>
    <xdr:to>
      <xdr:col>15</xdr:col>
      <xdr:colOff>0</xdr:colOff>
      <xdr:row>0</xdr:row>
      <xdr:rowOff>0</xdr:rowOff>
    </xdr:to>
    <xdr:sp macro="" textlink="">
      <xdr:nvSpPr>
        <xdr:cNvPr id="75" name="Rectangle 73">
          <a:extLst>
            <a:ext uri="{FF2B5EF4-FFF2-40B4-BE49-F238E27FC236}">
              <a16:creationId xmlns:a16="http://schemas.microsoft.com/office/drawing/2014/main" id="{00000000-0008-0000-0000-00004B000000}"/>
            </a:ext>
          </a:extLst>
        </xdr:cNvPr>
        <xdr:cNvSpPr>
          <a:spLocks noChangeArrowheads="1"/>
        </xdr:cNvSpPr>
      </xdr:nvSpPr>
      <xdr:spPr bwMode="auto">
        <a:xfrm>
          <a:off x="82819875" y="0"/>
          <a:ext cx="5057775" cy="0"/>
        </a:xfrm>
        <a:prstGeom prst="rect">
          <a:avLst/>
        </a:prstGeom>
        <a:noFill/>
        <a:ln w="17145">
          <a:solidFill>
            <a:srgbClr val="000000"/>
          </a:solidFill>
          <a:miter lim="800000"/>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15</xdr:col>
      <xdr:colOff>0</xdr:colOff>
      <xdr:row>0</xdr:row>
      <xdr:rowOff>0</xdr:rowOff>
    </xdr:from>
    <xdr:to>
      <xdr:col>15</xdr:col>
      <xdr:colOff>0</xdr:colOff>
      <xdr:row>0</xdr:row>
      <xdr:rowOff>0</xdr:rowOff>
    </xdr:to>
    <xdr:sp macro="" textlink="">
      <xdr:nvSpPr>
        <xdr:cNvPr id="76" name="テキスト 352">
          <a:extLst>
            <a:ext uri="{FF2B5EF4-FFF2-40B4-BE49-F238E27FC236}">
              <a16:creationId xmlns:a16="http://schemas.microsoft.com/office/drawing/2014/main" id="{00000000-0008-0000-0000-00004C000000}"/>
            </a:ext>
          </a:extLst>
        </xdr:cNvPr>
        <xdr:cNvSpPr txBox="1">
          <a:spLocks noChangeArrowheads="1"/>
        </xdr:cNvSpPr>
      </xdr:nvSpPr>
      <xdr:spPr bwMode="auto">
        <a:xfrm>
          <a:off x="57997725" y="0"/>
          <a:ext cx="480060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22860" anchor="ctr" upright="1"/>
        <a:lstStyle/>
        <a:p>
          <a:pPr algn="ctr" rtl="0">
            <a:defRPr sz="1000"/>
          </a:pPr>
          <a:r>
            <a:rPr lang="ja-JP" altLang="en-US" sz="1400" b="0" i="0" u="none" strike="noStrike" baseline="0">
              <a:solidFill>
                <a:srgbClr val="000000"/>
              </a:solidFill>
              <a:latin typeface="明朝"/>
            </a:rPr>
            <a:t>１９９６年　第２回（１０月度）</a:t>
          </a:r>
        </a:p>
        <a:p>
          <a:pPr algn="ctr" rtl="0">
            <a:defRPr sz="1000"/>
          </a:pPr>
          <a:r>
            <a:rPr lang="ja-JP" altLang="en-US" sz="1400" b="0" i="0" u="none" strike="noStrike" baseline="0">
              <a:solidFill>
                <a:srgbClr val="000000"/>
              </a:solidFill>
              <a:latin typeface="明朝"/>
            </a:rPr>
            <a:t>ヤクルトレディアンケート調査</a:t>
          </a:r>
        </a:p>
        <a:p>
          <a:pPr algn="ctr" rtl="0">
            <a:defRPr sz="1000"/>
          </a:pPr>
          <a:endParaRPr lang="ja-JP" altLang="en-US" sz="1400" b="0" i="0" u="none" strike="noStrike" baseline="0">
            <a:solidFill>
              <a:srgbClr val="000000"/>
            </a:solidFill>
            <a:latin typeface="明朝"/>
          </a:endParaRPr>
        </a:p>
        <a:p>
          <a:pPr algn="ctr" rtl="0">
            <a:defRPr sz="1000"/>
          </a:pPr>
          <a:r>
            <a:rPr lang="ja-JP" altLang="en-US" sz="1400" b="0" i="0" u="none" strike="noStrike" baseline="0">
              <a:solidFill>
                <a:srgbClr val="000000"/>
              </a:solidFill>
              <a:latin typeface="明朝"/>
            </a:rPr>
            <a:t>―クロス集計表―</a:t>
          </a:r>
          <a:endParaRPr lang="ja-JP" altLang="en-US"/>
        </a:p>
      </xdr:txBody>
    </xdr:sp>
    <xdr:clientData/>
  </xdr:twoCellAnchor>
  <xdr:twoCellAnchor>
    <xdr:from>
      <xdr:col>15</xdr:col>
      <xdr:colOff>0</xdr:colOff>
      <xdr:row>0</xdr:row>
      <xdr:rowOff>0</xdr:rowOff>
    </xdr:from>
    <xdr:to>
      <xdr:col>15</xdr:col>
      <xdr:colOff>0</xdr:colOff>
      <xdr:row>0</xdr:row>
      <xdr:rowOff>0</xdr:rowOff>
    </xdr:to>
    <xdr:sp macro="" textlink="">
      <xdr:nvSpPr>
        <xdr:cNvPr id="77" name="Rectangle 75">
          <a:extLst>
            <a:ext uri="{FF2B5EF4-FFF2-40B4-BE49-F238E27FC236}">
              <a16:creationId xmlns:a16="http://schemas.microsoft.com/office/drawing/2014/main" id="{00000000-0008-0000-0000-00004D000000}"/>
            </a:ext>
          </a:extLst>
        </xdr:cNvPr>
        <xdr:cNvSpPr>
          <a:spLocks noChangeArrowheads="1"/>
        </xdr:cNvSpPr>
      </xdr:nvSpPr>
      <xdr:spPr bwMode="auto">
        <a:xfrm>
          <a:off x="82819875" y="0"/>
          <a:ext cx="5057775" cy="0"/>
        </a:xfrm>
        <a:prstGeom prst="rect">
          <a:avLst/>
        </a:prstGeom>
        <a:noFill/>
        <a:ln w="17145">
          <a:solidFill>
            <a:srgbClr val="000000"/>
          </a:solidFill>
          <a:miter lim="800000"/>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15</xdr:col>
      <xdr:colOff>0</xdr:colOff>
      <xdr:row>0</xdr:row>
      <xdr:rowOff>0</xdr:rowOff>
    </xdr:from>
    <xdr:to>
      <xdr:col>15</xdr:col>
      <xdr:colOff>0</xdr:colOff>
      <xdr:row>0</xdr:row>
      <xdr:rowOff>0</xdr:rowOff>
    </xdr:to>
    <xdr:sp macro="" textlink="">
      <xdr:nvSpPr>
        <xdr:cNvPr id="78" name="テキスト 254">
          <a:extLst>
            <a:ext uri="{FF2B5EF4-FFF2-40B4-BE49-F238E27FC236}">
              <a16:creationId xmlns:a16="http://schemas.microsoft.com/office/drawing/2014/main" id="{00000000-0008-0000-0000-00004E000000}"/>
            </a:ext>
          </a:extLst>
        </xdr:cNvPr>
        <xdr:cNvSpPr txBox="1">
          <a:spLocks noChangeArrowheads="1"/>
        </xdr:cNvSpPr>
      </xdr:nvSpPr>
      <xdr:spPr bwMode="auto">
        <a:xfrm>
          <a:off x="57997725" y="0"/>
          <a:ext cx="480060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22860" anchor="ctr" upright="1"/>
        <a:lstStyle/>
        <a:p>
          <a:pPr algn="ctr" rtl="0">
            <a:defRPr sz="1000"/>
          </a:pPr>
          <a:r>
            <a:rPr lang="ja-JP" altLang="en-US" sz="1400" b="0" i="0" u="none" strike="noStrike" baseline="0">
              <a:solidFill>
                <a:srgbClr val="000000"/>
              </a:solidFill>
              <a:latin typeface="明朝"/>
            </a:rPr>
            <a:t>１９９６年　第２回（１０月度）</a:t>
          </a:r>
        </a:p>
        <a:p>
          <a:pPr algn="ctr" rtl="0">
            <a:defRPr sz="1000"/>
          </a:pPr>
          <a:r>
            <a:rPr lang="ja-JP" altLang="en-US" sz="1400" b="0" i="0" u="none" strike="noStrike" baseline="0">
              <a:solidFill>
                <a:srgbClr val="000000"/>
              </a:solidFill>
              <a:latin typeface="明朝"/>
            </a:rPr>
            <a:t>ヤクルトレディアンケート調査</a:t>
          </a:r>
        </a:p>
        <a:p>
          <a:pPr algn="ctr" rtl="0">
            <a:defRPr sz="1000"/>
          </a:pPr>
          <a:endParaRPr lang="ja-JP" altLang="en-US" sz="1400" b="0" i="0" u="none" strike="noStrike" baseline="0">
            <a:solidFill>
              <a:srgbClr val="000000"/>
            </a:solidFill>
            <a:latin typeface="明朝"/>
          </a:endParaRPr>
        </a:p>
        <a:p>
          <a:pPr algn="ctr" rtl="0">
            <a:defRPr sz="1000"/>
          </a:pPr>
          <a:r>
            <a:rPr lang="ja-JP" altLang="en-US" sz="1400" b="0" i="0" u="none" strike="noStrike" baseline="0">
              <a:solidFill>
                <a:srgbClr val="000000"/>
              </a:solidFill>
              <a:latin typeface="明朝"/>
            </a:rPr>
            <a:t>―クロス集計表―</a:t>
          </a:r>
          <a:endParaRPr lang="ja-JP" altLang="en-US"/>
        </a:p>
      </xdr:txBody>
    </xdr:sp>
    <xdr:clientData/>
  </xdr:twoCellAnchor>
  <xdr:twoCellAnchor>
    <xdr:from>
      <xdr:col>15</xdr:col>
      <xdr:colOff>0</xdr:colOff>
      <xdr:row>0</xdr:row>
      <xdr:rowOff>0</xdr:rowOff>
    </xdr:from>
    <xdr:to>
      <xdr:col>15</xdr:col>
      <xdr:colOff>0</xdr:colOff>
      <xdr:row>0</xdr:row>
      <xdr:rowOff>0</xdr:rowOff>
    </xdr:to>
    <xdr:sp macro="" textlink="">
      <xdr:nvSpPr>
        <xdr:cNvPr id="79" name="Rectangle 77">
          <a:extLst>
            <a:ext uri="{FF2B5EF4-FFF2-40B4-BE49-F238E27FC236}">
              <a16:creationId xmlns:a16="http://schemas.microsoft.com/office/drawing/2014/main" id="{00000000-0008-0000-0000-00004F000000}"/>
            </a:ext>
          </a:extLst>
        </xdr:cNvPr>
        <xdr:cNvSpPr>
          <a:spLocks noChangeArrowheads="1"/>
        </xdr:cNvSpPr>
      </xdr:nvSpPr>
      <xdr:spPr bwMode="auto">
        <a:xfrm>
          <a:off x="82819875" y="0"/>
          <a:ext cx="5057775" cy="0"/>
        </a:xfrm>
        <a:prstGeom prst="rect">
          <a:avLst/>
        </a:prstGeom>
        <a:noFill/>
        <a:ln w="17145">
          <a:solidFill>
            <a:srgbClr val="000000"/>
          </a:solidFill>
          <a:miter lim="800000"/>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15</xdr:col>
      <xdr:colOff>0</xdr:colOff>
      <xdr:row>0</xdr:row>
      <xdr:rowOff>0</xdr:rowOff>
    </xdr:from>
    <xdr:to>
      <xdr:col>15</xdr:col>
      <xdr:colOff>0</xdr:colOff>
      <xdr:row>0</xdr:row>
      <xdr:rowOff>0</xdr:rowOff>
    </xdr:to>
    <xdr:sp macro="" textlink="">
      <xdr:nvSpPr>
        <xdr:cNvPr id="80" name="テキスト 283">
          <a:extLst>
            <a:ext uri="{FF2B5EF4-FFF2-40B4-BE49-F238E27FC236}">
              <a16:creationId xmlns:a16="http://schemas.microsoft.com/office/drawing/2014/main" id="{00000000-0008-0000-0000-000050000000}"/>
            </a:ext>
          </a:extLst>
        </xdr:cNvPr>
        <xdr:cNvSpPr txBox="1">
          <a:spLocks noChangeArrowheads="1"/>
        </xdr:cNvSpPr>
      </xdr:nvSpPr>
      <xdr:spPr bwMode="auto">
        <a:xfrm>
          <a:off x="57997725" y="0"/>
          <a:ext cx="480060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22860" anchor="ctr" upright="1"/>
        <a:lstStyle/>
        <a:p>
          <a:pPr algn="ctr" rtl="0">
            <a:defRPr sz="1000"/>
          </a:pPr>
          <a:r>
            <a:rPr lang="ja-JP" altLang="en-US" sz="1400" b="0" i="0" u="none" strike="noStrike" baseline="0">
              <a:solidFill>
                <a:srgbClr val="000000"/>
              </a:solidFill>
              <a:latin typeface="明朝"/>
            </a:rPr>
            <a:t>１９９６年　第２回（１０月度）</a:t>
          </a:r>
        </a:p>
        <a:p>
          <a:pPr algn="ctr" rtl="0">
            <a:defRPr sz="1000"/>
          </a:pPr>
          <a:r>
            <a:rPr lang="ja-JP" altLang="en-US" sz="1400" b="0" i="0" u="none" strike="noStrike" baseline="0">
              <a:solidFill>
                <a:srgbClr val="000000"/>
              </a:solidFill>
              <a:latin typeface="明朝"/>
            </a:rPr>
            <a:t>ヤクルトレディアンケート調査</a:t>
          </a:r>
        </a:p>
        <a:p>
          <a:pPr algn="ctr" rtl="0">
            <a:defRPr sz="1000"/>
          </a:pPr>
          <a:endParaRPr lang="ja-JP" altLang="en-US" sz="1400" b="0" i="0" u="none" strike="noStrike" baseline="0">
            <a:solidFill>
              <a:srgbClr val="000000"/>
            </a:solidFill>
            <a:latin typeface="明朝"/>
          </a:endParaRPr>
        </a:p>
        <a:p>
          <a:pPr algn="ctr" rtl="0">
            <a:defRPr sz="1000"/>
          </a:pPr>
          <a:r>
            <a:rPr lang="ja-JP" altLang="en-US" sz="1400" b="0" i="0" u="none" strike="noStrike" baseline="0">
              <a:solidFill>
                <a:srgbClr val="000000"/>
              </a:solidFill>
              <a:latin typeface="明朝"/>
            </a:rPr>
            <a:t>―クロス集計表―</a:t>
          </a:r>
          <a:endParaRPr lang="ja-JP" altLang="en-US"/>
        </a:p>
      </xdr:txBody>
    </xdr:sp>
    <xdr:clientData/>
  </xdr:twoCellAnchor>
  <xdr:twoCellAnchor>
    <xdr:from>
      <xdr:col>15</xdr:col>
      <xdr:colOff>0</xdr:colOff>
      <xdr:row>0</xdr:row>
      <xdr:rowOff>0</xdr:rowOff>
    </xdr:from>
    <xdr:to>
      <xdr:col>15</xdr:col>
      <xdr:colOff>0</xdr:colOff>
      <xdr:row>0</xdr:row>
      <xdr:rowOff>0</xdr:rowOff>
    </xdr:to>
    <xdr:sp macro="" textlink="">
      <xdr:nvSpPr>
        <xdr:cNvPr id="81" name="Rectangle 79">
          <a:extLst>
            <a:ext uri="{FF2B5EF4-FFF2-40B4-BE49-F238E27FC236}">
              <a16:creationId xmlns:a16="http://schemas.microsoft.com/office/drawing/2014/main" id="{00000000-0008-0000-0000-000051000000}"/>
            </a:ext>
          </a:extLst>
        </xdr:cNvPr>
        <xdr:cNvSpPr>
          <a:spLocks noChangeArrowheads="1"/>
        </xdr:cNvSpPr>
      </xdr:nvSpPr>
      <xdr:spPr bwMode="auto">
        <a:xfrm>
          <a:off x="82819875" y="0"/>
          <a:ext cx="5057775" cy="0"/>
        </a:xfrm>
        <a:prstGeom prst="rect">
          <a:avLst/>
        </a:prstGeom>
        <a:noFill/>
        <a:ln w="17145">
          <a:solidFill>
            <a:srgbClr val="000000"/>
          </a:solidFill>
          <a:miter lim="800000"/>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15</xdr:col>
      <xdr:colOff>0</xdr:colOff>
      <xdr:row>0</xdr:row>
      <xdr:rowOff>0</xdr:rowOff>
    </xdr:from>
    <xdr:to>
      <xdr:col>15</xdr:col>
      <xdr:colOff>0</xdr:colOff>
      <xdr:row>0</xdr:row>
      <xdr:rowOff>0</xdr:rowOff>
    </xdr:to>
    <xdr:sp macro="" textlink="">
      <xdr:nvSpPr>
        <xdr:cNvPr id="82" name="テキスト 285">
          <a:extLst>
            <a:ext uri="{FF2B5EF4-FFF2-40B4-BE49-F238E27FC236}">
              <a16:creationId xmlns:a16="http://schemas.microsoft.com/office/drawing/2014/main" id="{00000000-0008-0000-0000-000052000000}"/>
            </a:ext>
          </a:extLst>
        </xdr:cNvPr>
        <xdr:cNvSpPr txBox="1">
          <a:spLocks noChangeArrowheads="1"/>
        </xdr:cNvSpPr>
      </xdr:nvSpPr>
      <xdr:spPr bwMode="auto">
        <a:xfrm>
          <a:off x="57997725" y="0"/>
          <a:ext cx="480060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22860" anchor="ctr" upright="1"/>
        <a:lstStyle/>
        <a:p>
          <a:pPr algn="ctr" rtl="0">
            <a:defRPr sz="1000"/>
          </a:pPr>
          <a:r>
            <a:rPr lang="ja-JP" altLang="en-US" sz="1400" b="0" i="0" u="none" strike="noStrike" baseline="0">
              <a:solidFill>
                <a:srgbClr val="000000"/>
              </a:solidFill>
              <a:latin typeface="明朝"/>
            </a:rPr>
            <a:t>１９９６年　第２回（１０月度）</a:t>
          </a:r>
        </a:p>
        <a:p>
          <a:pPr algn="ctr" rtl="0">
            <a:defRPr sz="1000"/>
          </a:pPr>
          <a:r>
            <a:rPr lang="ja-JP" altLang="en-US" sz="1400" b="0" i="0" u="none" strike="noStrike" baseline="0">
              <a:solidFill>
                <a:srgbClr val="000000"/>
              </a:solidFill>
              <a:latin typeface="明朝"/>
            </a:rPr>
            <a:t>ヤクルトレディアンケート調査</a:t>
          </a:r>
        </a:p>
        <a:p>
          <a:pPr algn="ctr" rtl="0">
            <a:defRPr sz="1000"/>
          </a:pPr>
          <a:endParaRPr lang="ja-JP" altLang="en-US" sz="1400" b="0" i="0" u="none" strike="noStrike" baseline="0">
            <a:solidFill>
              <a:srgbClr val="000000"/>
            </a:solidFill>
            <a:latin typeface="明朝"/>
          </a:endParaRPr>
        </a:p>
        <a:p>
          <a:pPr algn="ctr" rtl="0">
            <a:defRPr sz="1000"/>
          </a:pPr>
          <a:r>
            <a:rPr lang="ja-JP" altLang="en-US" sz="1400" b="0" i="0" u="none" strike="noStrike" baseline="0">
              <a:solidFill>
                <a:srgbClr val="000000"/>
              </a:solidFill>
              <a:latin typeface="明朝"/>
            </a:rPr>
            <a:t>―クロス集計表―</a:t>
          </a:r>
          <a:endParaRPr lang="ja-JP" altLang="en-US"/>
        </a:p>
      </xdr:txBody>
    </xdr:sp>
    <xdr:clientData/>
  </xdr:twoCellAnchor>
  <xdr:twoCellAnchor>
    <xdr:from>
      <xdr:col>15</xdr:col>
      <xdr:colOff>0</xdr:colOff>
      <xdr:row>0</xdr:row>
      <xdr:rowOff>0</xdr:rowOff>
    </xdr:from>
    <xdr:to>
      <xdr:col>15</xdr:col>
      <xdr:colOff>0</xdr:colOff>
      <xdr:row>0</xdr:row>
      <xdr:rowOff>0</xdr:rowOff>
    </xdr:to>
    <xdr:sp macro="" textlink="">
      <xdr:nvSpPr>
        <xdr:cNvPr id="83" name="Rectangle 81">
          <a:extLst>
            <a:ext uri="{FF2B5EF4-FFF2-40B4-BE49-F238E27FC236}">
              <a16:creationId xmlns:a16="http://schemas.microsoft.com/office/drawing/2014/main" id="{00000000-0008-0000-0000-000053000000}"/>
            </a:ext>
          </a:extLst>
        </xdr:cNvPr>
        <xdr:cNvSpPr>
          <a:spLocks noChangeArrowheads="1"/>
        </xdr:cNvSpPr>
      </xdr:nvSpPr>
      <xdr:spPr bwMode="auto">
        <a:xfrm>
          <a:off x="82819875" y="0"/>
          <a:ext cx="5057775" cy="0"/>
        </a:xfrm>
        <a:prstGeom prst="rect">
          <a:avLst/>
        </a:prstGeom>
        <a:noFill/>
        <a:ln w="17145">
          <a:solidFill>
            <a:srgbClr val="000000"/>
          </a:solidFill>
          <a:miter lim="800000"/>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15</xdr:col>
      <xdr:colOff>0</xdr:colOff>
      <xdr:row>0</xdr:row>
      <xdr:rowOff>0</xdr:rowOff>
    </xdr:from>
    <xdr:to>
      <xdr:col>15</xdr:col>
      <xdr:colOff>0</xdr:colOff>
      <xdr:row>0</xdr:row>
      <xdr:rowOff>0</xdr:rowOff>
    </xdr:to>
    <xdr:sp macro="" textlink="">
      <xdr:nvSpPr>
        <xdr:cNvPr id="84" name="テキスト 291">
          <a:extLst>
            <a:ext uri="{FF2B5EF4-FFF2-40B4-BE49-F238E27FC236}">
              <a16:creationId xmlns:a16="http://schemas.microsoft.com/office/drawing/2014/main" id="{00000000-0008-0000-0000-000054000000}"/>
            </a:ext>
          </a:extLst>
        </xdr:cNvPr>
        <xdr:cNvSpPr txBox="1">
          <a:spLocks noChangeArrowheads="1"/>
        </xdr:cNvSpPr>
      </xdr:nvSpPr>
      <xdr:spPr bwMode="auto">
        <a:xfrm>
          <a:off x="57997725" y="0"/>
          <a:ext cx="480060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22860" anchor="ctr" upright="1"/>
        <a:lstStyle/>
        <a:p>
          <a:pPr algn="ctr" rtl="0">
            <a:defRPr sz="1000"/>
          </a:pPr>
          <a:r>
            <a:rPr lang="ja-JP" altLang="en-US" sz="1400" b="0" i="0" u="none" strike="noStrike" baseline="0">
              <a:solidFill>
                <a:srgbClr val="000000"/>
              </a:solidFill>
              <a:latin typeface="明朝"/>
            </a:rPr>
            <a:t>１９９６年　第２回（１０月度）</a:t>
          </a:r>
        </a:p>
        <a:p>
          <a:pPr algn="ctr" rtl="0">
            <a:defRPr sz="1000"/>
          </a:pPr>
          <a:r>
            <a:rPr lang="ja-JP" altLang="en-US" sz="1400" b="0" i="0" u="none" strike="noStrike" baseline="0">
              <a:solidFill>
                <a:srgbClr val="000000"/>
              </a:solidFill>
              <a:latin typeface="明朝"/>
            </a:rPr>
            <a:t>ヤクルトレディアンケート調査</a:t>
          </a:r>
        </a:p>
        <a:p>
          <a:pPr algn="ctr" rtl="0">
            <a:defRPr sz="1000"/>
          </a:pPr>
          <a:endParaRPr lang="ja-JP" altLang="en-US" sz="1400" b="0" i="0" u="none" strike="noStrike" baseline="0">
            <a:solidFill>
              <a:srgbClr val="000000"/>
            </a:solidFill>
            <a:latin typeface="明朝"/>
          </a:endParaRPr>
        </a:p>
        <a:p>
          <a:pPr algn="ctr" rtl="0">
            <a:defRPr sz="1000"/>
          </a:pPr>
          <a:r>
            <a:rPr lang="ja-JP" altLang="en-US" sz="1400" b="0" i="0" u="none" strike="noStrike" baseline="0">
              <a:solidFill>
                <a:srgbClr val="000000"/>
              </a:solidFill>
              <a:latin typeface="明朝"/>
            </a:rPr>
            <a:t>―クロス集計表―</a:t>
          </a:r>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2:O35"/>
  <sheetViews>
    <sheetView showGridLines="0" tabSelected="1" view="pageBreakPreview" zoomScaleNormal="75" zoomScaleSheetLayoutView="100" workbookViewId="0"/>
  </sheetViews>
  <sheetFormatPr defaultRowHeight="13.5"/>
  <cols>
    <col min="1" max="1" width="9.375" style="7" customWidth="1"/>
    <col min="2" max="13" width="9.125" style="7" customWidth="1"/>
    <col min="14" max="14" width="8.625" style="7" customWidth="1"/>
    <col min="15" max="15" width="9.125" style="7" customWidth="1"/>
    <col min="16" max="16384" width="9" style="7"/>
  </cols>
  <sheetData>
    <row r="2" spans="1:15" ht="21">
      <c r="A2" s="61" t="s">
        <v>31</v>
      </c>
    </row>
    <row r="15" spans="1:15" s="44" customFormat="1" ht="20.25" customHeight="1">
      <c r="A15" s="39" t="s">
        <v>69</v>
      </c>
      <c r="B15" s="40"/>
      <c r="C15" s="40"/>
      <c r="D15" s="40"/>
      <c r="E15" s="41"/>
      <c r="F15" s="42"/>
      <c r="G15" s="41"/>
      <c r="H15" s="41"/>
      <c r="I15" s="41"/>
      <c r="J15" s="41"/>
      <c r="K15" s="43"/>
      <c r="L15" s="40"/>
      <c r="M15" s="40"/>
      <c r="N15" s="40"/>
      <c r="O15" s="40"/>
    </row>
    <row r="16" spans="1:15" ht="20.25" customHeight="1">
      <c r="A16" s="39" t="s">
        <v>54</v>
      </c>
      <c r="B16" s="45"/>
      <c r="C16" s="45"/>
      <c r="D16" s="45"/>
      <c r="E16" s="46"/>
      <c r="F16" s="47"/>
      <c r="G16" s="48"/>
      <c r="H16" s="48"/>
      <c r="I16" s="48"/>
      <c r="J16" s="48"/>
      <c r="K16" s="48"/>
      <c r="L16" s="45"/>
      <c r="M16" s="45"/>
      <c r="N16" s="45"/>
      <c r="O16" s="45"/>
    </row>
    <row r="17" spans="1:15" ht="21" customHeight="1">
      <c r="A17" s="49" t="s">
        <v>70</v>
      </c>
      <c r="B17" s="50"/>
      <c r="C17" s="50"/>
      <c r="D17" s="51"/>
      <c r="E17" s="10"/>
      <c r="F17" s="52"/>
      <c r="G17" s="52"/>
      <c r="H17" s="52"/>
      <c r="I17" s="52"/>
      <c r="J17" s="52"/>
      <c r="K17" s="52"/>
      <c r="L17" s="50"/>
      <c r="M17" s="50"/>
      <c r="N17" s="50"/>
      <c r="O17" s="50"/>
    </row>
    <row r="19" spans="1:15">
      <c r="N19" s="53"/>
    </row>
    <row r="20" spans="1:15">
      <c r="G20" s="140"/>
      <c r="H20" s="140"/>
      <c r="I20" s="140"/>
    </row>
    <row r="32" spans="1:15" ht="12" customHeight="1"/>
    <row r="35" spans="13:13">
      <c r="M35" s="93" t="s">
        <v>57</v>
      </c>
    </row>
  </sheetData>
  <mergeCells count="1">
    <mergeCell ref="G20:I20"/>
  </mergeCells>
  <phoneticPr fontId="4"/>
  <printOptions gridLinesSet="0"/>
  <pageMargins left="0.78740157480314965" right="0.27559055118110237" top="0.78740157480314965" bottom="0.78740157480314965" header="0.51181102362204722" footer="0.51181102362204722"/>
  <pageSetup paperSize="9" orientation="landscape" horizontalDpi="300"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5"/>
  <sheetViews>
    <sheetView showGridLines="0" view="pageBreakPreview" zoomScaleNormal="85" zoomScaleSheetLayoutView="100" workbookViewId="0"/>
  </sheetViews>
  <sheetFormatPr defaultRowHeight="10.5"/>
  <cols>
    <col min="1" max="1" width="4.25" style="1" customWidth="1"/>
    <col min="2" max="2" width="20.375" style="1" bestFit="1" customWidth="1"/>
    <col min="3" max="3" width="5" style="33" customWidth="1"/>
    <col min="4" max="8" width="6.625" style="1" customWidth="1"/>
    <col min="9" max="9" width="5.5" style="138" customWidth="1"/>
    <col min="10" max="10" width="6.625" style="1" customWidth="1"/>
    <col min="11" max="55" width="4.625" style="2" customWidth="1"/>
    <col min="56" max="16384" width="9" style="2"/>
  </cols>
  <sheetData>
    <row r="1" spans="1:10" ht="22.5" customHeight="1" thickBot="1">
      <c r="A1" s="6" t="s">
        <v>73</v>
      </c>
      <c r="B1" s="5"/>
      <c r="C1" s="32"/>
      <c r="D1" s="2"/>
      <c r="E1" s="5"/>
      <c r="F1" s="2"/>
      <c r="G1" s="2"/>
      <c r="H1" s="2"/>
      <c r="I1" s="133"/>
      <c r="J1" s="2"/>
    </row>
    <row r="2" spans="1:10" ht="11.25" customHeight="1">
      <c r="D2" s="75"/>
      <c r="F2" s="75"/>
      <c r="G2" s="2"/>
      <c r="H2" s="2"/>
      <c r="I2" s="133"/>
      <c r="J2" s="2"/>
    </row>
    <row r="3" spans="1:10" ht="11.25" customHeight="1">
      <c r="D3" s="2"/>
      <c r="F3" s="2"/>
      <c r="G3" s="2"/>
      <c r="H3" s="2"/>
      <c r="I3" s="133"/>
      <c r="J3" s="2"/>
    </row>
    <row r="4" spans="1:10" ht="36.75" customHeight="1">
      <c r="A4" s="153" t="s">
        <v>105</v>
      </c>
      <c r="B4" s="153"/>
      <c r="C4" s="153"/>
      <c r="D4" s="153"/>
      <c r="E4" s="153"/>
      <c r="F4" s="153"/>
      <c r="G4" s="153"/>
      <c r="H4" s="153"/>
      <c r="I4" s="153"/>
      <c r="J4" s="128"/>
    </row>
    <row r="5" spans="1:10" ht="11.25">
      <c r="B5" s="79"/>
      <c r="C5" s="80"/>
      <c r="D5" s="2"/>
      <c r="E5" s="74"/>
      <c r="F5" s="2"/>
      <c r="G5" s="2"/>
      <c r="H5" s="2"/>
      <c r="I5" s="133"/>
      <c r="J5" s="2"/>
    </row>
    <row r="6" spans="1:10" ht="11.25">
      <c r="B6" s="79"/>
      <c r="C6" s="80"/>
      <c r="D6" s="2"/>
      <c r="E6" s="74"/>
      <c r="F6" s="2"/>
      <c r="G6" s="2"/>
      <c r="H6" s="2"/>
      <c r="I6" s="133"/>
      <c r="J6" s="2"/>
    </row>
    <row r="7" spans="1:10" ht="11.25">
      <c r="A7" s="2"/>
      <c r="B7" s="79"/>
      <c r="C7" s="80"/>
      <c r="D7" s="77"/>
      <c r="E7" s="76"/>
      <c r="F7" s="77"/>
      <c r="G7" s="2"/>
      <c r="H7" s="2"/>
      <c r="I7" s="133"/>
      <c r="J7" s="2"/>
    </row>
    <row r="8" spans="1:10" ht="24" customHeight="1">
      <c r="A8" s="2"/>
      <c r="B8" s="57"/>
      <c r="D8" s="106"/>
      <c r="E8" s="107"/>
      <c r="F8" s="107"/>
      <c r="G8" s="107"/>
      <c r="H8" s="108"/>
      <c r="I8" s="134"/>
      <c r="J8" s="129"/>
    </row>
    <row r="9" spans="1:10" s="4" customFormat="1" ht="180" customHeight="1">
      <c r="A9" s="70" t="s">
        <v>11</v>
      </c>
      <c r="B9" s="3"/>
      <c r="C9" s="58" t="s">
        <v>10</v>
      </c>
      <c r="D9" s="118" t="s">
        <v>106</v>
      </c>
      <c r="E9" s="118" t="s">
        <v>107</v>
      </c>
      <c r="F9" s="118" t="s">
        <v>108</v>
      </c>
      <c r="G9" s="118" t="s">
        <v>109</v>
      </c>
      <c r="H9" s="118" t="s">
        <v>77</v>
      </c>
      <c r="I9" s="135"/>
      <c r="J9" s="130"/>
    </row>
    <row r="10" spans="1:10" s="36" customFormat="1" ht="12" customHeight="1">
      <c r="A10" s="34"/>
      <c r="B10" s="35" t="s">
        <v>7</v>
      </c>
      <c r="C10" s="95">
        <v>2517</v>
      </c>
      <c r="D10" s="101">
        <v>311</v>
      </c>
      <c r="E10" s="101">
        <v>1343</v>
      </c>
      <c r="F10" s="101">
        <v>561</v>
      </c>
      <c r="G10" s="101">
        <v>268</v>
      </c>
      <c r="H10" s="99">
        <v>34</v>
      </c>
      <c r="I10" s="136"/>
      <c r="J10" s="131"/>
    </row>
    <row r="11" spans="1:10" s="38" customFormat="1" ht="12" customHeight="1">
      <c r="A11" s="37"/>
      <c r="B11" s="78"/>
      <c r="C11" s="71">
        <v>100</v>
      </c>
      <c r="D11" s="54">
        <f>D10/$C$10*100</f>
        <v>12.355979340484705</v>
      </c>
      <c r="E11" s="54">
        <f t="shared" ref="E11:H11" si="0">E10/$C$10*100</f>
        <v>53.357171235597932</v>
      </c>
      <c r="F11" s="104">
        <f t="shared" si="0"/>
        <v>22.288438617401667</v>
      </c>
      <c r="G11" s="104">
        <f t="shared" si="0"/>
        <v>10.647596344854986</v>
      </c>
      <c r="H11" s="104">
        <f t="shared" si="0"/>
        <v>1.3508144616607072</v>
      </c>
      <c r="I11" s="137"/>
      <c r="J11" s="132"/>
    </row>
    <row r="12" spans="1:10" s="36" customFormat="1" ht="12" customHeight="1">
      <c r="A12" s="143" t="s">
        <v>18</v>
      </c>
      <c r="B12" s="81" t="s">
        <v>8</v>
      </c>
      <c r="C12" s="95">
        <v>986</v>
      </c>
      <c r="D12" s="101">
        <v>103</v>
      </c>
      <c r="E12" s="101">
        <v>468</v>
      </c>
      <c r="F12" s="101">
        <v>272</v>
      </c>
      <c r="G12" s="101">
        <v>131</v>
      </c>
      <c r="H12" s="101">
        <v>12</v>
      </c>
      <c r="I12" s="136"/>
      <c r="J12" s="131"/>
    </row>
    <row r="13" spans="1:10" s="38" customFormat="1" ht="12" customHeight="1">
      <c r="A13" s="144"/>
      <c r="B13" s="84"/>
      <c r="C13" s="72">
        <v>100</v>
      </c>
      <c r="D13" s="109">
        <f>D12/$C$12*100</f>
        <v>10.446247464503044</v>
      </c>
      <c r="E13" s="109">
        <f t="shared" ref="E13:H13" si="1">E12/$C$12*100</f>
        <v>47.464503042596348</v>
      </c>
      <c r="F13" s="110">
        <f t="shared" si="1"/>
        <v>27.586206896551722</v>
      </c>
      <c r="G13" s="110">
        <f t="shared" si="1"/>
        <v>13.286004056795131</v>
      </c>
      <c r="H13" s="110">
        <f t="shared" si="1"/>
        <v>1.2170385395537524</v>
      </c>
      <c r="I13" s="137"/>
      <c r="J13" s="132"/>
    </row>
    <row r="14" spans="1:10" s="36" customFormat="1" ht="12" customHeight="1">
      <c r="A14" s="144"/>
      <c r="B14" s="83" t="s">
        <v>9</v>
      </c>
      <c r="C14" s="96">
        <v>1513</v>
      </c>
      <c r="D14" s="113">
        <v>203</v>
      </c>
      <c r="E14" s="113">
        <v>869</v>
      </c>
      <c r="F14" s="113">
        <v>285</v>
      </c>
      <c r="G14" s="113">
        <v>135</v>
      </c>
      <c r="H14" s="113">
        <v>21</v>
      </c>
      <c r="I14" s="136"/>
      <c r="J14" s="131"/>
    </row>
    <row r="15" spans="1:10" s="38" customFormat="1" ht="12" customHeight="1">
      <c r="A15" s="144"/>
      <c r="B15" s="82"/>
      <c r="C15" s="73">
        <v>100</v>
      </c>
      <c r="D15" s="111">
        <f>D14/$C$14*100</f>
        <v>13.417052214144084</v>
      </c>
      <c r="E15" s="111">
        <f t="shared" ref="E15:H15" si="2">E14/$C$14*100</f>
        <v>57.435558493060142</v>
      </c>
      <c r="F15" s="91">
        <f t="shared" si="2"/>
        <v>18.836748182419036</v>
      </c>
      <c r="G15" s="91">
        <f t="shared" si="2"/>
        <v>8.9226701916721751</v>
      </c>
      <c r="H15" s="91">
        <f t="shared" si="2"/>
        <v>1.3879709187045606</v>
      </c>
      <c r="I15" s="137"/>
      <c r="J15" s="132"/>
    </row>
    <row r="16" spans="1:10" s="36" customFormat="1" ht="12" customHeight="1">
      <c r="A16" s="144"/>
      <c r="B16" s="86" t="s">
        <v>13</v>
      </c>
      <c r="C16" s="72">
        <v>18</v>
      </c>
      <c r="D16" s="101">
        <v>5</v>
      </c>
      <c r="E16" s="101">
        <v>6</v>
      </c>
      <c r="F16" s="101">
        <v>4</v>
      </c>
      <c r="G16" s="101">
        <v>2</v>
      </c>
      <c r="H16" s="101">
        <v>1</v>
      </c>
      <c r="I16" s="136"/>
      <c r="J16" s="131"/>
    </row>
    <row r="17" spans="1:10" s="38" customFormat="1" ht="12" customHeight="1">
      <c r="A17" s="145"/>
      <c r="B17" s="85"/>
      <c r="C17" s="71">
        <v>100</v>
      </c>
      <c r="D17" s="54">
        <f>D16/$C$16*100</f>
        <v>27.777777777777779</v>
      </c>
      <c r="E17" s="54">
        <f t="shared" ref="E17:H17" si="3">E16/$C$16*100</f>
        <v>33.333333333333329</v>
      </c>
      <c r="F17" s="104">
        <f t="shared" si="3"/>
        <v>22.222222222222221</v>
      </c>
      <c r="G17" s="104">
        <f t="shared" si="3"/>
        <v>11.111111111111111</v>
      </c>
      <c r="H17" s="104">
        <f t="shared" si="3"/>
        <v>5.5555555555555554</v>
      </c>
      <c r="I17" s="137"/>
      <c r="J17" s="132"/>
    </row>
    <row r="18" spans="1:10" s="62" customFormat="1" ht="12" customHeight="1">
      <c r="A18" s="144" t="s">
        <v>19</v>
      </c>
      <c r="B18" s="83" t="s">
        <v>55</v>
      </c>
      <c r="C18" s="96">
        <v>188</v>
      </c>
      <c r="D18" s="101">
        <v>31</v>
      </c>
      <c r="E18" s="101">
        <v>104</v>
      </c>
      <c r="F18" s="101">
        <v>39</v>
      </c>
      <c r="G18" s="101">
        <v>14</v>
      </c>
      <c r="H18" s="101">
        <v>0</v>
      </c>
      <c r="I18" s="136"/>
      <c r="J18" s="131"/>
    </row>
    <row r="19" spans="1:10" s="38" customFormat="1" ht="12" customHeight="1">
      <c r="A19" s="144"/>
      <c r="B19" s="82"/>
      <c r="C19" s="73">
        <v>100</v>
      </c>
      <c r="D19" s="91">
        <f>D18/$C$18*100</f>
        <v>16.48936170212766</v>
      </c>
      <c r="E19" s="91">
        <f>E18/$C$18*100</f>
        <v>55.319148936170215</v>
      </c>
      <c r="F19" s="91">
        <f t="shared" ref="F19:H19" si="4">F18/$C$18*100</f>
        <v>20.74468085106383</v>
      </c>
      <c r="G19" s="91">
        <f t="shared" si="4"/>
        <v>7.4468085106382977</v>
      </c>
      <c r="H19" s="91">
        <f t="shared" si="4"/>
        <v>0</v>
      </c>
      <c r="I19" s="137"/>
      <c r="J19" s="132"/>
    </row>
    <row r="20" spans="1:10" s="62" customFormat="1" ht="12" customHeight="1">
      <c r="A20" s="144"/>
      <c r="B20" s="83" t="s">
        <v>14</v>
      </c>
      <c r="C20" s="96">
        <v>262</v>
      </c>
      <c r="D20" s="113">
        <v>33</v>
      </c>
      <c r="E20" s="113">
        <v>172</v>
      </c>
      <c r="F20" s="113">
        <v>40</v>
      </c>
      <c r="G20" s="113">
        <v>15</v>
      </c>
      <c r="H20" s="113">
        <v>2</v>
      </c>
      <c r="I20" s="136"/>
      <c r="J20" s="131"/>
    </row>
    <row r="21" spans="1:10" s="38" customFormat="1" ht="12" customHeight="1">
      <c r="A21" s="144"/>
      <c r="B21" s="82"/>
      <c r="C21" s="73">
        <v>100</v>
      </c>
      <c r="D21" s="91">
        <f>D20/$C$20*100</f>
        <v>12.595419847328243</v>
      </c>
      <c r="E21" s="91">
        <f>E20/$C$20*100</f>
        <v>65.648854961832058</v>
      </c>
      <c r="F21" s="91">
        <f t="shared" ref="F21:H21" si="5">F20/$C$20*100</f>
        <v>15.267175572519085</v>
      </c>
      <c r="G21" s="91">
        <f t="shared" si="5"/>
        <v>5.7251908396946565</v>
      </c>
      <c r="H21" s="91">
        <f t="shared" si="5"/>
        <v>0.76335877862595414</v>
      </c>
      <c r="I21" s="137"/>
      <c r="J21" s="132"/>
    </row>
    <row r="22" spans="1:10" s="62" customFormat="1" ht="12" customHeight="1">
      <c r="A22" s="144"/>
      <c r="B22" s="86" t="s">
        <v>15</v>
      </c>
      <c r="C22" s="96">
        <v>406</v>
      </c>
      <c r="D22" s="101">
        <v>74</v>
      </c>
      <c r="E22" s="101">
        <v>235</v>
      </c>
      <c r="F22" s="101">
        <v>69</v>
      </c>
      <c r="G22" s="101">
        <v>26</v>
      </c>
      <c r="H22" s="101">
        <v>2</v>
      </c>
      <c r="I22" s="136"/>
      <c r="J22" s="131"/>
    </row>
    <row r="23" spans="1:10" s="38" customFormat="1" ht="12" customHeight="1">
      <c r="A23" s="144"/>
      <c r="B23" s="82"/>
      <c r="C23" s="72">
        <v>100</v>
      </c>
      <c r="D23" s="91">
        <f>D22/$C$22*100</f>
        <v>18.226600985221676</v>
      </c>
      <c r="E23" s="91">
        <f>E22/$C$22*100</f>
        <v>57.881773399014783</v>
      </c>
      <c r="F23" s="91">
        <f t="shared" ref="F23:H23" si="6">F22/$C$22*100</f>
        <v>16.995073891625616</v>
      </c>
      <c r="G23" s="91">
        <f t="shared" si="6"/>
        <v>6.403940886699508</v>
      </c>
      <c r="H23" s="91">
        <f t="shared" si="6"/>
        <v>0.49261083743842365</v>
      </c>
      <c r="I23" s="137"/>
      <c r="J23" s="132"/>
    </row>
    <row r="24" spans="1:10" s="62" customFormat="1" ht="12" customHeight="1">
      <c r="A24" s="144"/>
      <c r="B24" s="83" t="s">
        <v>16</v>
      </c>
      <c r="C24" s="96">
        <v>451</v>
      </c>
      <c r="D24" s="113">
        <v>75</v>
      </c>
      <c r="E24" s="113">
        <v>243</v>
      </c>
      <c r="F24" s="113">
        <v>101</v>
      </c>
      <c r="G24" s="113">
        <v>28</v>
      </c>
      <c r="H24" s="113">
        <v>4</v>
      </c>
      <c r="I24" s="136"/>
      <c r="J24" s="131"/>
    </row>
    <row r="25" spans="1:10" s="38" customFormat="1" ht="12" customHeight="1">
      <c r="A25" s="144"/>
      <c r="B25" s="82"/>
      <c r="C25" s="73">
        <v>100</v>
      </c>
      <c r="D25" s="91">
        <f>D24/$C$24*100</f>
        <v>16.62971175166297</v>
      </c>
      <c r="E25" s="91">
        <f>E24/$C$24*100</f>
        <v>53.880266075388029</v>
      </c>
      <c r="F25" s="91">
        <f t="shared" ref="F25:H25" si="7">F24/$C$24*100</f>
        <v>22.394678492239468</v>
      </c>
      <c r="G25" s="91">
        <f t="shared" si="7"/>
        <v>6.2084257206208431</v>
      </c>
      <c r="H25" s="91">
        <f t="shared" si="7"/>
        <v>0.88691796008869184</v>
      </c>
      <c r="I25" s="137"/>
      <c r="J25" s="132"/>
    </row>
    <row r="26" spans="1:10" s="62" customFormat="1" ht="12" customHeight="1">
      <c r="A26" s="144"/>
      <c r="B26" s="83" t="s">
        <v>17</v>
      </c>
      <c r="C26" s="96">
        <v>554</v>
      </c>
      <c r="D26" s="101">
        <v>50</v>
      </c>
      <c r="E26" s="101">
        <v>300</v>
      </c>
      <c r="F26" s="101">
        <v>136</v>
      </c>
      <c r="G26" s="101">
        <v>61</v>
      </c>
      <c r="H26" s="101">
        <v>7</v>
      </c>
      <c r="I26" s="136"/>
      <c r="J26" s="131"/>
    </row>
    <row r="27" spans="1:10" s="38" customFormat="1" ht="12" customHeight="1">
      <c r="A27" s="144"/>
      <c r="B27" s="82"/>
      <c r="C27" s="72">
        <v>100</v>
      </c>
      <c r="D27" s="91">
        <f>D26/$C$26*100</f>
        <v>9.025270758122744</v>
      </c>
      <c r="E27" s="91">
        <f>E26/$C$26*100</f>
        <v>54.151624548736464</v>
      </c>
      <c r="F27" s="91">
        <f t="shared" ref="F27:H27" si="8">F26/$C$26*100</f>
        <v>24.548736462093864</v>
      </c>
      <c r="G27" s="91">
        <f t="shared" si="8"/>
        <v>11.010830324909747</v>
      </c>
      <c r="H27" s="91">
        <f t="shared" si="8"/>
        <v>1.2635379061371841</v>
      </c>
      <c r="I27" s="137"/>
      <c r="J27" s="132"/>
    </row>
    <row r="28" spans="1:10" s="36" customFormat="1" ht="12" customHeight="1">
      <c r="A28" s="144"/>
      <c r="B28" s="86" t="s">
        <v>56</v>
      </c>
      <c r="C28" s="96">
        <v>639</v>
      </c>
      <c r="D28" s="113">
        <v>43</v>
      </c>
      <c r="E28" s="113">
        <v>285</v>
      </c>
      <c r="F28" s="113">
        <v>172</v>
      </c>
      <c r="G28" s="113">
        <v>121</v>
      </c>
      <c r="H28" s="113">
        <v>18</v>
      </c>
      <c r="I28" s="136"/>
      <c r="J28" s="131"/>
    </row>
    <row r="29" spans="1:10" s="38" customFormat="1" ht="12" customHeight="1">
      <c r="A29" s="144"/>
      <c r="B29" s="82"/>
      <c r="C29" s="73">
        <v>100</v>
      </c>
      <c r="D29" s="91">
        <f>D28/$C$28*100</f>
        <v>6.7292644757433493</v>
      </c>
      <c r="E29" s="91">
        <f>E28/$C$28*100</f>
        <v>44.600938967136152</v>
      </c>
      <c r="F29" s="91">
        <f t="shared" ref="F29:H29" si="9">F28/$C$28*100</f>
        <v>26.917057902973397</v>
      </c>
      <c r="G29" s="91">
        <f t="shared" si="9"/>
        <v>18.935837245696401</v>
      </c>
      <c r="H29" s="91">
        <f t="shared" si="9"/>
        <v>2.8169014084507045</v>
      </c>
      <c r="I29" s="137"/>
      <c r="J29" s="132"/>
    </row>
    <row r="30" spans="1:10" s="62" customFormat="1" ht="12" customHeight="1">
      <c r="A30" s="144"/>
      <c r="B30" s="83" t="s">
        <v>12</v>
      </c>
      <c r="C30" s="96">
        <v>17</v>
      </c>
      <c r="D30" s="101">
        <v>5</v>
      </c>
      <c r="E30" s="101">
        <v>4</v>
      </c>
      <c r="F30" s="101">
        <v>4</v>
      </c>
      <c r="G30" s="101">
        <v>3</v>
      </c>
      <c r="H30" s="101">
        <v>1</v>
      </c>
      <c r="I30" s="136"/>
      <c r="J30" s="131"/>
    </row>
    <row r="31" spans="1:10" s="38" customFormat="1" ht="12" customHeight="1">
      <c r="A31" s="145"/>
      <c r="B31" s="85"/>
      <c r="C31" s="71">
        <v>100</v>
      </c>
      <c r="D31" s="104">
        <f>D30/$C$30*100</f>
        <v>29.411764705882355</v>
      </c>
      <c r="E31" s="104">
        <f>E30/$C$30*100</f>
        <v>23.52941176470588</v>
      </c>
      <c r="F31" s="104">
        <f t="shared" ref="F31:H31" si="10">F30/$C$30*100</f>
        <v>23.52941176470588</v>
      </c>
      <c r="G31" s="104">
        <f t="shared" si="10"/>
        <v>17.647058823529413</v>
      </c>
      <c r="H31" s="104">
        <f t="shared" si="10"/>
        <v>5.8823529411764701</v>
      </c>
      <c r="I31" s="137"/>
      <c r="J31" s="132"/>
    </row>
    <row r="32" spans="1:10" s="62" customFormat="1" ht="12" customHeight="1">
      <c r="A32" s="143" t="s">
        <v>20</v>
      </c>
      <c r="B32" s="86" t="s">
        <v>21</v>
      </c>
      <c r="C32" s="72">
        <v>313</v>
      </c>
      <c r="D32" s="101">
        <v>51</v>
      </c>
      <c r="E32" s="101">
        <v>161</v>
      </c>
      <c r="F32" s="101">
        <v>68</v>
      </c>
      <c r="G32" s="101">
        <v>32</v>
      </c>
      <c r="H32" s="101">
        <v>1</v>
      </c>
      <c r="I32" s="136"/>
      <c r="J32" s="131"/>
    </row>
    <row r="33" spans="1:10" s="38" customFormat="1" ht="12" customHeight="1">
      <c r="A33" s="144"/>
      <c r="B33" s="82"/>
      <c r="C33" s="72">
        <v>100</v>
      </c>
      <c r="D33" s="91">
        <f>D32/$C$32*100</f>
        <v>16.293929712460063</v>
      </c>
      <c r="E33" s="91">
        <f>E32/$C$32*100</f>
        <v>51.437699680511187</v>
      </c>
      <c r="F33" s="91">
        <f t="shared" ref="F33:H33" si="11">F32/$C$32*100</f>
        <v>21.725239616613418</v>
      </c>
      <c r="G33" s="91">
        <f t="shared" si="11"/>
        <v>10.223642172523961</v>
      </c>
      <c r="H33" s="91">
        <f t="shared" si="11"/>
        <v>0.31948881789137379</v>
      </c>
      <c r="I33" s="137"/>
      <c r="J33" s="132"/>
    </row>
    <row r="34" spans="1:10" s="62" customFormat="1" ht="12" customHeight="1">
      <c r="A34" s="144"/>
      <c r="B34" s="86" t="s">
        <v>22</v>
      </c>
      <c r="C34" s="96">
        <v>352</v>
      </c>
      <c r="D34" s="113">
        <v>45</v>
      </c>
      <c r="E34" s="113">
        <v>195</v>
      </c>
      <c r="F34" s="113">
        <v>68</v>
      </c>
      <c r="G34" s="113">
        <v>40</v>
      </c>
      <c r="H34" s="113">
        <v>4</v>
      </c>
      <c r="I34" s="136"/>
      <c r="J34" s="131"/>
    </row>
    <row r="35" spans="1:10" s="38" customFormat="1" ht="12" customHeight="1">
      <c r="A35" s="144"/>
      <c r="B35" s="82"/>
      <c r="C35" s="73">
        <v>100</v>
      </c>
      <c r="D35" s="91">
        <f>D34/$C$34*100</f>
        <v>12.784090909090908</v>
      </c>
      <c r="E35" s="91">
        <f>E34/$C$34*100</f>
        <v>55.397727272727273</v>
      </c>
      <c r="F35" s="91">
        <f t="shared" ref="F35:H35" si="12">F34/$C$34*100</f>
        <v>19.318181818181817</v>
      </c>
      <c r="G35" s="91">
        <f t="shared" si="12"/>
        <v>11.363636363636363</v>
      </c>
      <c r="H35" s="91">
        <f t="shared" si="12"/>
        <v>1.1363636363636365</v>
      </c>
      <c r="I35" s="137"/>
      <c r="J35" s="132"/>
    </row>
    <row r="36" spans="1:10" s="62" customFormat="1" ht="12" customHeight="1">
      <c r="A36" s="144"/>
      <c r="B36" s="83" t="s">
        <v>23</v>
      </c>
      <c r="C36" s="72">
        <v>327</v>
      </c>
      <c r="D36" s="101">
        <v>39</v>
      </c>
      <c r="E36" s="101">
        <v>167</v>
      </c>
      <c r="F36" s="101">
        <v>82</v>
      </c>
      <c r="G36" s="101">
        <v>34</v>
      </c>
      <c r="H36" s="101">
        <v>5</v>
      </c>
      <c r="I36" s="136"/>
      <c r="J36" s="131"/>
    </row>
    <row r="37" spans="1:10" s="38" customFormat="1" ht="12" customHeight="1">
      <c r="A37" s="144"/>
      <c r="B37" s="82"/>
      <c r="C37" s="72">
        <v>100</v>
      </c>
      <c r="D37" s="91">
        <f>D36/$C$36*100</f>
        <v>11.926605504587156</v>
      </c>
      <c r="E37" s="91">
        <f>E36/$C$36*100</f>
        <v>51.070336391437309</v>
      </c>
      <c r="F37" s="91">
        <f t="shared" ref="F37:H37" si="13">F36/$C$36*100</f>
        <v>25.076452599388375</v>
      </c>
      <c r="G37" s="91">
        <f t="shared" si="13"/>
        <v>10.397553516819572</v>
      </c>
      <c r="H37" s="91">
        <f t="shared" si="13"/>
        <v>1.5290519877675841</v>
      </c>
      <c r="I37" s="137"/>
      <c r="J37" s="132"/>
    </row>
    <row r="38" spans="1:10" s="62" customFormat="1" ht="12" customHeight="1">
      <c r="A38" s="144"/>
      <c r="B38" s="83" t="s">
        <v>24</v>
      </c>
      <c r="C38" s="96">
        <v>248</v>
      </c>
      <c r="D38" s="113">
        <v>29</v>
      </c>
      <c r="E38" s="113">
        <v>144</v>
      </c>
      <c r="F38" s="113">
        <v>47</v>
      </c>
      <c r="G38" s="113">
        <v>24</v>
      </c>
      <c r="H38" s="113">
        <v>4</v>
      </c>
      <c r="I38" s="136"/>
      <c r="J38" s="131"/>
    </row>
    <row r="39" spans="1:10" s="38" customFormat="1" ht="12" customHeight="1">
      <c r="A39" s="144"/>
      <c r="B39" s="82"/>
      <c r="C39" s="73">
        <v>100</v>
      </c>
      <c r="D39" s="91">
        <f>D38/$C$38*100</f>
        <v>11.693548387096774</v>
      </c>
      <c r="E39" s="91">
        <f>E38/$C$38*100</f>
        <v>58.064516129032263</v>
      </c>
      <c r="F39" s="91">
        <f t="shared" ref="F39:H39" si="14">F38/$C$38*100</f>
        <v>18.951612903225808</v>
      </c>
      <c r="G39" s="91">
        <f t="shared" si="14"/>
        <v>9.67741935483871</v>
      </c>
      <c r="H39" s="91">
        <f t="shared" si="14"/>
        <v>1.6129032258064515</v>
      </c>
      <c r="I39" s="137"/>
      <c r="J39" s="132"/>
    </row>
    <row r="40" spans="1:10" s="62" customFormat="1" ht="12" customHeight="1">
      <c r="A40" s="144"/>
      <c r="B40" s="83" t="s">
        <v>25</v>
      </c>
      <c r="C40" s="72">
        <v>167</v>
      </c>
      <c r="D40" s="101">
        <v>17</v>
      </c>
      <c r="E40" s="101">
        <v>94</v>
      </c>
      <c r="F40" s="101">
        <v>38</v>
      </c>
      <c r="G40" s="101">
        <v>16</v>
      </c>
      <c r="H40" s="101">
        <v>2</v>
      </c>
      <c r="I40" s="136"/>
      <c r="J40" s="131"/>
    </row>
    <row r="41" spans="1:10" s="38" customFormat="1" ht="12" customHeight="1">
      <c r="A41" s="144"/>
      <c r="B41" s="82"/>
      <c r="C41" s="72">
        <v>100</v>
      </c>
      <c r="D41" s="91">
        <f>D40/$C$40*100</f>
        <v>10.179640718562874</v>
      </c>
      <c r="E41" s="91">
        <f>E40/$C$40*100</f>
        <v>56.287425149700596</v>
      </c>
      <c r="F41" s="91">
        <f t="shared" ref="F41:H41" si="15">F40/$C$40*100</f>
        <v>22.754491017964071</v>
      </c>
      <c r="G41" s="91">
        <f t="shared" si="15"/>
        <v>9.5808383233532943</v>
      </c>
      <c r="H41" s="91">
        <f t="shared" si="15"/>
        <v>1.1976047904191618</v>
      </c>
      <c r="I41" s="137"/>
      <c r="J41" s="132"/>
    </row>
    <row r="42" spans="1:10" s="36" customFormat="1" ht="12" customHeight="1">
      <c r="A42" s="144"/>
      <c r="B42" s="86" t="s">
        <v>26</v>
      </c>
      <c r="C42" s="96">
        <v>275</v>
      </c>
      <c r="D42" s="113">
        <v>28</v>
      </c>
      <c r="E42" s="113">
        <v>161</v>
      </c>
      <c r="F42" s="113">
        <v>57</v>
      </c>
      <c r="G42" s="113">
        <v>27</v>
      </c>
      <c r="H42" s="113">
        <v>2</v>
      </c>
      <c r="I42" s="136"/>
      <c r="J42" s="131"/>
    </row>
    <row r="43" spans="1:10" s="38" customFormat="1" ht="12" customHeight="1">
      <c r="A43" s="144"/>
      <c r="B43" s="82"/>
      <c r="C43" s="73">
        <v>100</v>
      </c>
      <c r="D43" s="91">
        <f>D42/$C$42*100</f>
        <v>10.181818181818182</v>
      </c>
      <c r="E43" s="91">
        <f>E42/$C$42*100</f>
        <v>58.545454545454547</v>
      </c>
      <c r="F43" s="91">
        <f t="shared" ref="F43:H43" si="16">F42/$C$42*100</f>
        <v>20.727272727272727</v>
      </c>
      <c r="G43" s="91">
        <f t="shared" si="16"/>
        <v>9.8181818181818183</v>
      </c>
      <c r="H43" s="91">
        <f t="shared" si="16"/>
        <v>0.72727272727272729</v>
      </c>
      <c r="I43" s="137"/>
      <c r="J43" s="132"/>
    </row>
    <row r="44" spans="1:10" s="36" customFormat="1" ht="12" customHeight="1">
      <c r="A44" s="144"/>
      <c r="B44" s="83" t="s">
        <v>27</v>
      </c>
      <c r="C44" s="72">
        <v>147</v>
      </c>
      <c r="D44" s="101">
        <v>15</v>
      </c>
      <c r="E44" s="101">
        <v>84</v>
      </c>
      <c r="F44" s="101">
        <v>30</v>
      </c>
      <c r="G44" s="101">
        <v>13</v>
      </c>
      <c r="H44" s="101">
        <v>5</v>
      </c>
      <c r="I44" s="136"/>
      <c r="J44" s="131"/>
    </row>
    <row r="45" spans="1:10" s="38" customFormat="1" ht="12" customHeight="1">
      <c r="A45" s="144"/>
      <c r="B45" s="82"/>
      <c r="C45" s="72">
        <v>100</v>
      </c>
      <c r="D45" s="91">
        <f>D44/$C$44*100</f>
        <v>10.204081632653061</v>
      </c>
      <c r="E45" s="91">
        <f>E44/$C$44*100</f>
        <v>57.142857142857139</v>
      </c>
      <c r="F45" s="91">
        <f t="shared" ref="F45:H45" si="17">F44/$C$44*100</f>
        <v>20.408163265306122</v>
      </c>
      <c r="G45" s="91">
        <f t="shared" si="17"/>
        <v>8.8435374149659864</v>
      </c>
      <c r="H45" s="91">
        <f t="shared" si="17"/>
        <v>3.4013605442176873</v>
      </c>
      <c r="I45" s="137"/>
      <c r="J45" s="132"/>
    </row>
    <row r="46" spans="1:10" s="36" customFormat="1" ht="12" customHeight="1">
      <c r="A46" s="144"/>
      <c r="B46" s="86" t="s">
        <v>28</v>
      </c>
      <c r="C46" s="96">
        <v>194</v>
      </c>
      <c r="D46" s="113">
        <v>26</v>
      </c>
      <c r="E46" s="113">
        <v>91</v>
      </c>
      <c r="F46" s="113">
        <v>44</v>
      </c>
      <c r="G46" s="113">
        <v>27</v>
      </c>
      <c r="H46" s="113">
        <v>6</v>
      </c>
      <c r="I46" s="136"/>
      <c r="J46" s="131"/>
    </row>
    <row r="47" spans="1:10" s="38" customFormat="1" ht="12" customHeight="1">
      <c r="A47" s="144"/>
      <c r="B47" s="82"/>
      <c r="C47" s="73">
        <v>100</v>
      </c>
      <c r="D47" s="91">
        <f>D46/$C$46*100</f>
        <v>13.402061855670103</v>
      </c>
      <c r="E47" s="91">
        <f>E46/$C$46*100</f>
        <v>46.907216494845358</v>
      </c>
      <c r="F47" s="91">
        <f t="shared" ref="F47:H47" si="18">F46/$C$46*100</f>
        <v>22.680412371134022</v>
      </c>
      <c r="G47" s="91">
        <f t="shared" si="18"/>
        <v>13.917525773195877</v>
      </c>
      <c r="H47" s="91">
        <f t="shared" si="18"/>
        <v>3.0927835051546393</v>
      </c>
      <c r="I47" s="137"/>
      <c r="J47" s="132"/>
    </row>
    <row r="48" spans="1:10" s="62" customFormat="1" ht="12" customHeight="1">
      <c r="A48" s="144"/>
      <c r="B48" s="83" t="s">
        <v>29</v>
      </c>
      <c r="C48" s="72">
        <v>296</v>
      </c>
      <c r="D48" s="101">
        <v>40</v>
      </c>
      <c r="E48" s="101">
        <v>145</v>
      </c>
      <c r="F48" s="101">
        <v>73</v>
      </c>
      <c r="G48" s="101">
        <v>35</v>
      </c>
      <c r="H48" s="101">
        <v>3</v>
      </c>
      <c r="I48" s="136"/>
      <c r="J48" s="131"/>
    </row>
    <row r="49" spans="1:10" s="38" customFormat="1" ht="12" customHeight="1">
      <c r="A49" s="144"/>
      <c r="B49" s="82"/>
      <c r="C49" s="72">
        <v>100</v>
      </c>
      <c r="D49" s="91">
        <f>D48/$C$48*100</f>
        <v>13.513513513513514</v>
      </c>
      <c r="E49" s="91">
        <f>E48/$C$48*100</f>
        <v>48.986486486486484</v>
      </c>
      <c r="F49" s="91">
        <f t="shared" ref="F49:H49" si="19">F48/$C$48*100</f>
        <v>24.662162162162161</v>
      </c>
      <c r="G49" s="91">
        <f t="shared" si="19"/>
        <v>11.824324324324325</v>
      </c>
      <c r="H49" s="91">
        <f t="shared" si="19"/>
        <v>1.0135135135135136</v>
      </c>
      <c r="I49" s="137"/>
      <c r="J49" s="132"/>
    </row>
    <row r="50" spans="1:10" s="62" customFormat="1" ht="12" customHeight="1">
      <c r="A50" s="144"/>
      <c r="B50" s="83" t="s">
        <v>30</v>
      </c>
      <c r="C50" s="96">
        <v>178</v>
      </c>
      <c r="D50" s="113">
        <v>16</v>
      </c>
      <c r="E50" s="113">
        <v>96</v>
      </c>
      <c r="F50" s="113">
        <v>48</v>
      </c>
      <c r="G50" s="113">
        <v>17</v>
      </c>
      <c r="H50" s="113">
        <v>1</v>
      </c>
      <c r="I50" s="136"/>
      <c r="J50" s="131"/>
    </row>
    <row r="51" spans="1:10" s="38" customFormat="1" ht="12" customHeight="1">
      <c r="A51" s="144"/>
      <c r="B51" s="82"/>
      <c r="C51" s="73">
        <v>100</v>
      </c>
      <c r="D51" s="91">
        <f>D50/$C$50*100</f>
        <v>8.9887640449438209</v>
      </c>
      <c r="E51" s="91">
        <f>E50/$C$50*100</f>
        <v>53.932584269662918</v>
      </c>
      <c r="F51" s="91">
        <f t="shared" ref="F51:H51" si="20">F50/$C$50*100</f>
        <v>26.966292134831459</v>
      </c>
      <c r="G51" s="91">
        <f t="shared" si="20"/>
        <v>9.5505617977528079</v>
      </c>
      <c r="H51" s="91">
        <f t="shared" si="20"/>
        <v>0.5617977528089888</v>
      </c>
      <c r="I51" s="137"/>
      <c r="J51" s="132"/>
    </row>
    <row r="52" spans="1:10" s="62" customFormat="1" ht="12" customHeight="1">
      <c r="A52" s="144"/>
      <c r="B52" s="83" t="s">
        <v>12</v>
      </c>
      <c r="C52" s="72">
        <v>20</v>
      </c>
      <c r="D52" s="101">
        <v>5</v>
      </c>
      <c r="E52" s="101">
        <v>5</v>
      </c>
      <c r="F52" s="101">
        <v>6</v>
      </c>
      <c r="G52" s="101">
        <v>3</v>
      </c>
      <c r="H52" s="101">
        <v>1</v>
      </c>
      <c r="I52" s="136"/>
      <c r="J52" s="131"/>
    </row>
    <row r="53" spans="1:10" s="38" customFormat="1" ht="12" customHeight="1">
      <c r="A53" s="145"/>
      <c r="B53" s="85"/>
      <c r="C53" s="71">
        <v>100</v>
      </c>
      <c r="D53" s="104">
        <f>D52/$C$52*100</f>
        <v>25</v>
      </c>
      <c r="E53" s="104">
        <f>E52/$C$52*100</f>
        <v>25</v>
      </c>
      <c r="F53" s="104">
        <f t="shared" ref="F53:H53" si="21">F52/$C$52*100</f>
        <v>30</v>
      </c>
      <c r="G53" s="104">
        <f t="shared" si="21"/>
        <v>15</v>
      </c>
      <c r="H53" s="104">
        <f t="shared" si="21"/>
        <v>5</v>
      </c>
      <c r="I53" s="137"/>
      <c r="J53" s="132"/>
    </row>
    <row r="54" spans="1:10" s="38" customFormat="1" ht="12" customHeight="1">
      <c r="A54" s="143" t="s">
        <v>42</v>
      </c>
      <c r="B54" s="114" t="s">
        <v>53</v>
      </c>
      <c r="C54" s="95">
        <v>696</v>
      </c>
      <c r="D54" s="99">
        <v>95</v>
      </c>
      <c r="E54" s="99">
        <v>400</v>
      </c>
      <c r="F54" s="99">
        <v>143</v>
      </c>
      <c r="G54" s="99">
        <v>50</v>
      </c>
      <c r="H54" s="99">
        <v>8</v>
      </c>
      <c r="I54" s="136"/>
      <c r="J54" s="131"/>
    </row>
    <row r="55" spans="1:10" s="38" customFormat="1" ht="12" customHeight="1">
      <c r="A55" s="144"/>
      <c r="B55" s="87"/>
      <c r="C55" s="73">
        <v>100</v>
      </c>
      <c r="D55" s="91">
        <f>D54/$C$54*100</f>
        <v>13.649425287356323</v>
      </c>
      <c r="E55" s="91">
        <f>E54/$C$54*100</f>
        <v>57.47126436781609</v>
      </c>
      <c r="F55" s="91">
        <f t="shared" ref="F55:H55" si="22">F54/$C$54*100</f>
        <v>20.545977011494255</v>
      </c>
      <c r="G55" s="91">
        <f t="shared" si="22"/>
        <v>7.1839080459770113</v>
      </c>
      <c r="H55" s="91">
        <f t="shared" si="22"/>
        <v>1.1494252873563218</v>
      </c>
      <c r="I55" s="137"/>
      <c r="J55" s="132"/>
    </row>
    <row r="56" spans="1:10" s="38" customFormat="1" ht="12" customHeight="1">
      <c r="A56" s="144"/>
      <c r="B56" s="88" t="s">
        <v>43</v>
      </c>
      <c r="C56" s="72">
        <v>112</v>
      </c>
      <c r="D56" s="113">
        <v>24</v>
      </c>
      <c r="E56" s="113">
        <v>49</v>
      </c>
      <c r="F56" s="113">
        <v>31</v>
      </c>
      <c r="G56" s="113">
        <v>8</v>
      </c>
      <c r="H56" s="113">
        <v>0</v>
      </c>
      <c r="I56" s="136"/>
      <c r="J56" s="131"/>
    </row>
    <row r="57" spans="1:10" s="38" customFormat="1" ht="12" customHeight="1">
      <c r="A57" s="144"/>
      <c r="B57" s="87"/>
      <c r="C57" s="72">
        <v>100</v>
      </c>
      <c r="D57" s="91">
        <f>D56/$C$56*100</f>
        <v>21.428571428571427</v>
      </c>
      <c r="E57" s="91">
        <f>E56/$C$56*100</f>
        <v>43.75</v>
      </c>
      <c r="F57" s="91">
        <f t="shared" ref="F57:H57" si="23">F56/$C$56*100</f>
        <v>27.678571428571431</v>
      </c>
      <c r="G57" s="91">
        <f t="shared" si="23"/>
        <v>7.1428571428571423</v>
      </c>
      <c r="H57" s="91">
        <f t="shared" si="23"/>
        <v>0</v>
      </c>
      <c r="I57" s="137"/>
      <c r="J57" s="132"/>
    </row>
    <row r="58" spans="1:10" s="38" customFormat="1" ht="12" customHeight="1">
      <c r="A58" s="144"/>
      <c r="B58" s="88" t="s">
        <v>44</v>
      </c>
      <c r="C58" s="96">
        <v>128</v>
      </c>
      <c r="D58" s="101">
        <v>8</v>
      </c>
      <c r="E58" s="101">
        <v>74</v>
      </c>
      <c r="F58" s="101">
        <v>32</v>
      </c>
      <c r="G58" s="101">
        <v>13</v>
      </c>
      <c r="H58" s="101">
        <v>1</v>
      </c>
      <c r="I58" s="136"/>
      <c r="J58" s="131"/>
    </row>
    <row r="59" spans="1:10" s="38" customFormat="1" ht="12" customHeight="1">
      <c r="A59" s="144"/>
      <c r="B59" s="87"/>
      <c r="C59" s="73">
        <v>100</v>
      </c>
      <c r="D59" s="91">
        <f>D58/$C$58*100</f>
        <v>6.25</v>
      </c>
      <c r="E59" s="91">
        <f>E58/$C$58*100</f>
        <v>57.8125</v>
      </c>
      <c r="F59" s="91">
        <f t="shared" ref="F59:H59" si="24">F58/$C$58*100</f>
        <v>25</v>
      </c>
      <c r="G59" s="91">
        <f t="shared" si="24"/>
        <v>10.15625</v>
      </c>
      <c r="H59" s="91">
        <f t="shared" si="24"/>
        <v>0.78125</v>
      </c>
      <c r="I59" s="137"/>
      <c r="J59" s="132"/>
    </row>
    <row r="60" spans="1:10" s="38" customFormat="1" ht="12" customHeight="1">
      <c r="A60" s="144"/>
      <c r="B60" s="88" t="s">
        <v>45</v>
      </c>
      <c r="C60" s="72">
        <v>384</v>
      </c>
      <c r="D60" s="113">
        <v>49</v>
      </c>
      <c r="E60" s="113">
        <v>226</v>
      </c>
      <c r="F60" s="113">
        <v>73</v>
      </c>
      <c r="G60" s="113">
        <v>34</v>
      </c>
      <c r="H60" s="113">
        <v>2</v>
      </c>
      <c r="I60" s="136"/>
      <c r="J60" s="131"/>
    </row>
    <row r="61" spans="1:10" s="38" customFormat="1" ht="12" customHeight="1">
      <c r="A61" s="144"/>
      <c r="B61" s="87"/>
      <c r="C61" s="73">
        <v>100</v>
      </c>
      <c r="D61" s="91">
        <f>D60/$C$60*100</f>
        <v>12.760416666666666</v>
      </c>
      <c r="E61" s="91">
        <f>E60/$C$60*100</f>
        <v>58.854166666666664</v>
      </c>
      <c r="F61" s="91">
        <f t="shared" ref="F61:H61" si="25">F60/$C$60*100</f>
        <v>19.010416666666664</v>
      </c>
      <c r="G61" s="91">
        <f t="shared" si="25"/>
        <v>8.8541666666666679</v>
      </c>
      <c r="H61" s="91">
        <f t="shared" si="25"/>
        <v>0.52083333333333326</v>
      </c>
      <c r="I61" s="137"/>
      <c r="J61" s="132"/>
    </row>
    <row r="62" spans="1:10" s="38" customFormat="1" ht="12" customHeight="1">
      <c r="A62" s="144"/>
      <c r="B62" s="88" t="s">
        <v>46</v>
      </c>
      <c r="C62" s="96">
        <v>550</v>
      </c>
      <c r="D62" s="101">
        <v>76</v>
      </c>
      <c r="E62" s="101">
        <v>309</v>
      </c>
      <c r="F62" s="101">
        <v>109</v>
      </c>
      <c r="G62" s="101">
        <v>49</v>
      </c>
      <c r="H62" s="101">
        <v>7</v>
      </c>
      <c r="I62" s="136"/>
      <c r="J62" s="131"/>
    </row>
    <row r="63" spans="1:10" s="38" customFormat="1" ht="12" customHeight="1">
      <c r="A63" s="144"/>
      <c r="B63" s="87"/>
      <c r="C63" s="73">
        <v>100</v>
      </c>
      <c r="D63" s="91">
        <f>D62/$C$62*100</f>
        <v>13.818181818181818</v>
      </c>
      <c r="E63" s="91">
        <f>E62/$C$62*100</f>
        <v>56.18181818181818</v>
      </c>
      <c r="F63" s="91">
        <f t="shared" ref="F63:H63" si="26">F62/$C$62*100</f>
        <v>19.818181818181817</v>
      </c>
      <c r="G63" s="91">
        <f t="shared" si="26"/>
        <v>8.9090909090909101</v>
      </c>
      <c r="H63" s="91">
        <f t="shared" si="26"/>
        <v>1.2727272727272727</v>
      </c>
      <c r="I63" s="137"/>
      <c r="J63" s="132"/>
    </row>
    <row r="64" spans="1:10" s="38" customFormat="1" ht="12" customHeight="1">
      <c r="A64" s="144"/>
      <c r="B64" s="90" t="s">
        <v>47</v>
      </c>
      <c r="C64" s="72">
        <v>46</v>
      </c>
      <c r="D64" s="113">
        <v>4</v>
      </c>
      <c r="E64" s="113">
        <v>24</v>
      </c>
      <c r="F64" s="113">
        <v>16</v>
      </c>
      <c r="G64" s="113">
        <v>2</v>
      </c>
      <c r="H64" s="113">
        <v>0</v>
      </c>
      <c r="I64" s="136"/>
      <c r="J64" s="131"/>
    </row>
    <row r="65" spans="1:10" s="38" customFormat="1" ht="12" customHeight="1">
      <c r="A65" s="144"/>
      <c r="B65" s="87"/>
      <c r="C65" s="72">
        <v>100</v>
      </c>
      <c r="D65" s="91">
        <f>D64/$C$64*100</f>
        <v>8.695652173913043</v>
      </c>
      <c r="E65" s="91">
        <f>E64/$C$64*100</f>
        <v>52.173913043478258</v>
      </c>
      <c r="F65" s="91">
        <f t="shared" ref="F65:H65" si="27">F64/$C$64*100</f>
        <v>34.782608695652172</v>
      </c>
      <c r="G65" s="91">
        <f t="shared" si="27"/>
        <v>4.3478260869565215</v>
      </c>
      <c r="H65" s="91">
        <f t="shared" si="27"/>
        <v>0</v>
      </c>
      <c r="I65" s="137"/>
      <c r="J65" s="132"/>
    </row>
    <row r="66" spans="1:10" s="38" customFormat="1" ht="12" customHeight="1">
      <c r="A66" s="144"/>
      <c r="B66" s="88" t="s">
        <v>48</v>
      </c>
      <c r="C66" s="96">
        <v>491</v>
      </c>
      <c r="D66" s="101">
        <v>41</v>
      </c>
      <c r="E66" s="101">
        <v>219</v>
      </c>
      <c r="F66" s="101">
        <v>127</v>
      </c>
      <c r="G66" s="101">
        <v>92</v>
      </c>
      <c r="H66" s="101">
        <v>12</v>
      </c>
      <c r="I66" s="136"/>
      <c r="J66" s="131"/>
    </row>
    <row r="67" spans="1:10" s="38" customFormat="1" ht="12" customHeight="1">
      <c r="A67" s="144"/>
      <c r="B67" s="87"/>
      <c r="C67" s="73">
        <v>100</v>
      </c>
      <c r="D67" s="91">
        <f>D66/$C$66*100</f>
        <v>8.350305498981669</v>
      </c>
      <c r="E67" s="91">
        <f>E66/$C$66*100</f>
        <v>44.602851323828915</v>
      </c>
      <c r="F67" s="91">
        <f t="shared" ref="F67:H67" si="28">F66/$C$66*100</f>
        <v>25.865580448065174</v>
      </c>
      <c r="G67" s="91">
        <f t="shared" si="28"/>
        <v>18.737270875763748</v>
      </c>
      <c r="H67" s="91">
        <f t="shared" si="28"/>
        <v>2.4439918533604885</v>
      </c>
      <c r="I67" s="137"/>
      <c r="J67" s="132"/>
    </row>
    <row r="68" spans="1:10" s="38" customFormat="1" ht="12" customHeight="1">
      <c r="A68" s="144"/>
      <c r="B68" s="88" t="s">
        <v>49</v>
      </c>
      <c r="C68" s="96">
        <v>83</v>
      </c>
      <c r="D68" s="113">
        <v>10</v>
      </c>
      <c r="E68" s="113">
        <v>31</v>
      </c>
      <c r="F68" s="113">
        <v>22</v>
      </c>
      <c r="G68" s="113">
        <v>17</v>
      </c>
      <c r="H68" s="113">
        <v>3</v>
      </c>
      <c r="I68" s="136"/>
      <c r="J68" s="131"/>
    </row>
    <row r="69" spans="1:10" s="38" customFormat="1" ht="12" customHeight="1">
      <c r="A69" s="144"/>
      <c r="B69" s="87"/>
      <c r="C69" s="73">
        <v>100</v>
      </c>
      <c r="D69" s="91">
        <f>D68/$C$68*100</f>
        <v>12.048192771084338</v>
      </c>
      <c r="E69" s="91">
        <f>E68/$C$68*100</f>
        <v>37.349397590361441</v>
      </c>
      <c r="F69" s="91">
        <f t="shared" ref="F69:H69" si="29">F68/$C$68*100</f>
        <v>26.506024096385545</v>
      </c>
      <c r="G69" s="91">
        <f t="shared" si="29"/>
        <v>20.481927710843372</v>
      </c>
      <c r="H69" s="91">
        <f t="shared" si="29"/>
        <v>3.6144578313253009</v>
      </c>
      <c r="I69" s="137"/>
      <c r="J69" s="132"/>
    </row>
    <row r="70" spans="1:10" s="62" customFormat="1" ht="12" customHeight="1">
      <c r="A70" s="144"/>
      <c r="B70" s="88" t="s">
        <v>50</v>
      </c>
      <c r="C70" s="72">
        <v>27</v>
      </c>
      <c r="D70" s="101">
        <v>4</v>
      </c>
      <c r="E70" s="101">
        <v>11</v>
      </c>
      <c r="F70" s="101">
        <v>8</v>
      </c>
      <c r="G70" s="101">
        <v>3</v>
      </c>
      <c r="H70" s="101">
        <v>1</v>
      </c>
      <c r="I70" s="136"/>
      <c r="J70" s="131"/>
    </row>
    <row r="71" spans="1:10" s="38" customFormat="1" ht="12" customHeight="1">
      <c r="A71" s="145"/>
      <c r="B71" s="89"/>
      <c r="C71" s="71">
        <v>100</v>
      </c>
      <c r="D71" s="104">
        <f>D70/$C$70*100</f>
        <v>14.814814814814813</v>
      </c>
      <c r="E71" s="104">
        <f>E70/$C$70*100</f>
        <v>40.74074074074074</v>
      </c>
      <c r="F71" s="104">
        <f t="shared" ref="F71:H71" si="30">F70/$C$70*100</f>
        <v>29.629629629629626</v>
      </c>
      <c r="G71" s="104">
        <f t="shared" si="30"/>
        <v>11.111111111111111</v>
      </c>
      <c r="H71" s="104">
        <f t="shared" si="30"/>
        <v>3.7037037037037033</v>
      </c>
      <c r="I71" s="137"/>
      <c r="J71" s="132"/>
    </row>
    <row r="72" spans="1:10" ht="11.25" customHeight="1">
      <c r="A72" s="146" t="s">
        <v>91</v>
      </c>
      <c r="B72" s="98" t="s">
        <v>58</v>
      </c>
      <c r="C72" s="95">
        <v>1101</v>
      </c>
      <c r="D72" s="101">
        <v>123</v>
      </c>
      <c r="E72" s="101">
        <v>591</v>
      </c>
      <c r="F72" s="101">
        <v>247</v>
      </c>
      <c r="G72" s="101">
        <v>120</v>
      </c>
      <c r="H72" s="101">
        <v>20</v>
      </c>
      <c r="I72" s="136"/>
      <c r="J72" s="131"/>
    </row>
    <row r="73" spans="1:10" ht="11.25">
      <c r="A73" s="147"/>
      <c r="B73" s="84"/>
      <c r="C73" s="72">
        <v>100</v>
      </c>
      <c r="D73" s="91">
        <f>D72/$C$72*100</f>
        <v>11.1716621253406</v>
      </c>
      <c r="E73" s="91">
        <f t="shared" ref="E73:H73" si="31">E72/$C$72*100</f>
        <v>53.678474114441421</v>
      </c>
      <c r="F73" s="91">
        <f t="shared" si="31"/>
        <v>22.434150772025433</v>
      </c>
      <c r="G73" s="91">
        <f t="shared" si="31"/>
        <v>10.899182561307901</v>
      </c>
      <c r="H73" s="91">
        <f t="shared" si="31"/>
        <v>1.8165304268846505</v>
      </c>
      <c r="I73" s="137"/>
      <c r="J73" s="132"/>
    </row>
    <row r="74" spans="1:10" ht="11.25">
      <c r="A74" s="147"/>
      <c r="B74" s="105" t="s">
        <v>59</v>
      </c>
      <c r="C74" s="96">
        <v>1361</v>
      </c>
      <c r="D74" s="113">
        <v>171</v>
      </c>
      <c r="E74" s="113">
        <v>779</v>
      </c>
      <c r="F74" s="113">
        <v>261</v>
      </c>
      <c r="G74" s="113">
        <v>130</v>
      </c>
      <c r="H74" s="113">
        <v>20</v>
      </c>
      <c r="I74" s="136"/>
      <c r="J74" s="131"/>
    </row>
    <row r="75" spans="1:10" ht="11.25">
      <c r="A75" s="147"/>
      <c r="B75" s="87"/>
      <c r="C75" s="73">
        <v>100</v>
      </c>
      <c r="D75" s="91">
        <f>D74/$C$74*100</f>
        <v>12.564290962527553</v>
      </c>
      <c r="E75" s="91">
        <f t="shared" ref="E75:H75" si="32">E74/$C$74*100</f>
        <v>57.237325495958856</v>
      </c>
      <c r="F75" s="91">
        <f t="shared" si="32"/>
        <v>19.177075679647317</v>
      </c>
      <c r="G75" s="91">
        <f t="shared" si="32"/>
        <v>9.5518001469507716</v>
      </c>
      <c r="H75" s="91">
        <f t="shared" si="32"/>
        <v>1.4695077149155034</v>
      </c>
      <c r="I75" s="137"/>
      <c r="J75" s="132"/>
    </row>
    <row r="76" spans="1:10" ht="11.25">
      <c r="A76" s="147"/>
      <c r="B76" s="105" t="s">
        <v>60</v>
      </c>
      <c r="C76" s="72">
        <v>320</v>
      </c>
      <c r="D76" s="101">
        <v>44</v>
      </c>
      <c r="E76" s="101">
        <v>170</v>
      </c>
      <c r="F76" s="101">
        <v>62</v>
      </c>
      <c r="G76" s="101">
        <v>40</v>
      </c>
      <c r="H76" s="101">
        <v>4</v>
      </c>
      <c r="I76" s="136"/>
      <c r="J76" s="131"/>
    </row>
    <row r="77" spans="1:10" ht="11.25">
      <c r="A77" s="147"/>
      <c r="B77" s="87"/>
      <c r="C77" s="73">
        <v>100</v>
      </c>
      <c r="D77" s="91">
        <f>D76/$C$76*100</f>
        <v>13.750000000000002</v>
      </c>
      <c r="E77" s="91">
        <f t="shared" ref="E77:H77" si="33">E76/$C$76*100</f>
        <v>53.125</v>
      </c>
      <c r="F77" s="91">
        <f t="shared" si="33"/>
        <v>19.375</v>
      </c>
      <c r="G77" s="91">
        <f t="shared" si="33"/>
        <v>12.5</v>
      </c>
      <c r="H77" s="91">
        <f t="shared" si="33"/>
        <v>1.25</v>
      </c>
      <c r="I77" s="137"/>
      <c r="J77" s="132"/>
    </row>
    <row r="78" spans="1:10" ht="11.25">
      <c r="A78" s="147"/>
      <c r="B78" s="105" t="s">
        <v>61</v>
      </c>
      <c r="C78" s="96">
        <v>720</v>
      </c>
      <c r="D78" s="113">
        <v>119</v>
      </c>
      <c r="E78" s="113">
        <v>405</v>
      </c>
      <c r="F78" s="113">
        <v>136</v>
      </c>
      <c r="G78" s="113">
        <v>53</v>
      </c>
      <c r="H78" s="113">
        <v>7</v>
      </c>
      <c r="I78" s="136"/>
      <c r="J78" s="131"/>
    </row>
    <row r="79" spans="1:10" ht="11.25">
      <c r="A79" s="147"/>
      <c r="B79" s="87"/>
      <c r="C79" s="73">
        <v>100</v>
      </c>
      <c r="D79" s="91">
        <f>D78/$C$78*100</f>
        <v>16.527777777777779</v>
      </c>
      <c r="E79" s="91">
        <f t="shared" ref="E79:H79" si="34">E78/$C$78*100</f>
        <v>56.25</v>
      </c>
      <c r="F79" s="91">
        <f t="shared" si="34"/>
        <v>18.888888888888889</v>
      </c>
      <c r="G79" s="91">
        <f t="shared" si="34"/>
        <v>7.3611111111111116</v>
      </c>
      <c r="H79" s="91">
        <f t="shared" si="34"/>
        <v>0.97222222222222221</v>
      </c>
      <c r="I79" s="137"/>
      <c r="J79" s="132"/>
    </row>
    <row r="80" spans="1:10" ht="11.25">
      <c r="A80" s="147"/>
      <c r="B80" s="105" t="s">
        <v>62</v>
      </c>
      <c r="C80" s="72">
        <v>252</v>
      </c>
      <c r="D80" s="101">
        <v>51</v>
      </c>
      <c r="E80" s="101">
        <v>143</v>
      </c>
      <c r="F80" s="101">
        <v>41</v>
      </c>
      <c r="G80" s="101">
        <v>16</v>
      </c>
      <c r="H80" s="101">
        <v>1</v>
      </c>
      <c r="I80" s="136"/>
      <c r="J80" s="131"/>
    </row>
    <row r="81" spans="1:10" ht="11.25">
      <c r="A81" s="147"/>
      <c r="B81" s="87"/>
      <c r="C81" s="73">
        <v>100</v>
      </c>
      <c r="D81" s="91">
        <f>D80/$C$80*100</f>
        <v>20.238095238095237</v>
      </c>
      <c r="E81" s="91">
        <f t="shared" ref="E81:H81" si="35">E80/$C$80*100</f>
        <v>56.746031746031747</v>
      </c>
      <c r="F81" s="91">
        <f t="shared" si="35"/>
        <v>16.269841269841269</v>
      </c>
      <c r="G81" s="91">
        <f t="shared" si="35"/>
        <v>6.3492063492063489</v>
      </c>
      <c r="H81" s="91">
        <f t="shared" si="35"/>
        <v>0.3968253968253968</v>
      </c>
      <c r="I81" s="137"/>
      <c r="J81" s="132"/>
    </row>
    <row r="82" spans="1:10" ht="11.25">
      <c r="A82" s="147"/>
      <c r="B82" s="105" t="s">
        <v>63</v>
      </c>
      <c r="C82" s="96">
        <v>1907</v>
      </c>
      <c r="D82" s="113">
        <v>250</v>
      </c>
      <c r="E82" s="113">
        <v>1033</v>
      </c>
      <c r="F82" s="113">
        <v>417</v>
      </c>
      <c r="G82" s="113">
        <v>184</v>
      </c>
      <c r="H82" s="113">
        <v>23</v>
      </c>
      <c r="I82" s="136"/>
      <c r="J82" s="131"/>
    </row>
    <row r="83" spans="1:10" ht="11.25">
      <c r="A83" s="147"/>
      <c r="B83" s="87"/>
      <c r="C83" s="73">
        <v>100</v>
      </c>
      <c r="D83" s="91">
        <f>D82/$C$82*100</f>
        <v>13.109596224436288</v>
      </c>
      <c r="E83" s="91">
        <f t="shared" ref="E83:H83" si="36">E82/$C$82*100</f>
        <v>54.16885159937074</v>
      </c>
      <c r="F83" s="91">
        <f t="shared" si="36"/>
        <v>21.866806502359729</v>
      </c>
      <c r="G83" s="91">
        <f t="shared" si="36"/>
        <v>9.6486628211851073</v>
      </c>
      <c r="H83" s="91">
        <f t="shared" si="36"/>
        <v>1.2060828526481384</v>
      </c>
      <c r="I83" s="137"/>
      <c r="J83" s="132"/>
    </row>
    <row r="84" spans="1:10" ht="11.25">
      <c r="A84" s="147"/>
      <c r="B84" s="105" t="s">
        <v>64</v>
      </c>
      <c r="C84" s="72">
        <v>483</v>
      </c>
      <c r="D84" s="101">
        <v>71</v>
      </c>
      <c r="E84" s="101">
        <v>273</v>
      </c>
      <c r="F84" s="101">
        <v>88</v>
      </c>
      <c r="G84" s="101">
        <v>43</v>
      </c>
      <c r="H84" s="101">
        <v>8</v>
      </c>
      <c r="I84" s="136"/>
      <c r="J84" s="131"/>
    </row>
    <row r="85" spans="1:10" ht="11.25">
      <c r="A85" s="147"/>
      <c r="B85" s="87"/>
      <c r="C85" s="73">
        <v>100</v>
      </c>
      <c r="D85" s="91">
        <f>D84/$C$84*100</f>
        <v>14.699792960662524</v>
      </c>
      <c r="E85" s="91">
        <f t="shared" ref="E85:H85" si="37">E84/$C$84*100</f>
        <v>56.521739130434781</v>
      </c>
      <c r="F85" s="91">
        <f t="shared" si="37"/>
        <v>18.219461697722565</v>
      </c>
      <c r="G85" s="91">
        <f t="shared" si="37"/>
        <v>8.9026915113871627</v>
      </c>
      <c r="H85" s="91">
        <f t="shared" si="37"/>
        <v>1.6563146997929608</v>
      </c>
      <c r="I85" s="137"/>
      <c r="J85" s="132"/>
    </row>
    <row r="86" spans="1:10" ht="11.25">
      <c r="A86" s="147"/>
      <c r="B86" s="103" t="s">
        <v>65</v>
      </c>
      <c r="C86" s="72">
        <v>1067</v>
      </c>
      <c r="D86" s="113">
        <v>114</v>
      </c>
      <c r="E86" s="113">
        <v>593</v>
      </c>
      <c r="F86" s="113">
        <v>236</v>
      </c>
      <c r="G86" s="113">
        <v>106</v>
      </c>
      <c r="H86" s="113">
        <v>18</v>
      </c>
      <c r="I86" s="136"/>
      <c r="J86" s="131"/>
    </row>
    <row r="87" spans="1:10" ht="11.25">
      <c r="A87" s="147"/>
      <c r="B87" s="87"/>
      <c r="C87" s="73">
        <v>100</v>
      </c>
      <c r="D87" s="110">
        <f>D86/$C$86*100</f>
        <v>10.684161199625116</v>
      </c>
      <c r="E87" s="110">
        <f t="shared" ref="E87:H87" si="38">E86/$C$86*100</f>
        <v>55.576382380506097</v>
      </c>
      <c r="F87" s="110">
        <f t="shared" si="38"/>
        <v>22.118088097469542</v>
      </c>
      <c r="G87" s="110">
        <f t="shared" si="38"/>
        <v>9.9343955014058114</v>
      </c>
      <c r="H87" s="110">
        <f t="shared" si="38"/>
        <v>1.6869728209934396</v>
      </c>
      <c r="I87" s="137"/>
      <c r="J87" s="132"/>
    </row>
    <row r="88" spans="1:10" ht="11.25">
      <c r="A88" s="147"/>
      <c r="B88" s="112" t="s">
        <v>66</v>
      </c>
      <c r="C88" s="72">
        <v>454</v>
      </c>
      <c r="D88" s="101">
        <v>68</v>
      </c>
      <c r="E88" s="101">
        <v>250</v>
      </c>
      <c r="F88" s="101">
        <v>85</v>
      </c>
      <c r="G88" s="101">
        <v>43</v>
      </c>
      <c r="H88" s="101">
        <v>8</v>
      </c>
      <c r="I88" s="136"/>
      <c r="J88" s="131"/>
    </row>
    <row r="89" spans="1:10" ht="11.25">
      <c r="A89" s="147"/>
      <c r="B89" s="87"/>
      <c r="C89" s="73">
        <v>100</v>
      </c>
      <c r="D89" s="91">
        <f>D88/$C$88*100</f>
        <v>14.977973568281937</v>
      </c>
      <c r="E89" s="91">
        <f t="shared" ref="E89:H89" si="39">E88/$C$88*100</f>
        <v>55.066079295154182</v>
      </c>
      <c r="F89" s="91">
        <f t="shared" si="39"/>
        <v>18.722466960352424</v>
      </c>
      <c r="G89" s="91">
        <f t="shared" si="39"/>
        <v>9.4713656387665193</v>
      </c>
      <c r="H89" s="91">
        <f t="shared" si="39"/>
        <v>1.7621145374449341</v>
      </c>
      <c r="I89" s="137"/>
      <c r="J89" s="132"/>
    </row>
    <row r="90" spans="1:10" ht="11.25">
      <c r="A90" s="147"/>
      <c r="B90" s="105" t="s">
        <v>49</v>
      </c>
      <c r="C90" s="96">
        <v>13</v>
      </c>
      <c r="D90" s="113">
        <v>2</v>
      </c>
      <c r="E90" s="113">
        <v>4</v>
      </c>
      <c r="F90" s="113">
        <v>4</v>
      </c>
      <c r="G90" s="113">
        <v>3</v>
      </c>
      <c r="H90" s="113">
        <v>0</v>
      </c>
      <c r="I90" s="136"/>
      <c r="J90" s="131"/>
    </row>
    <row r="91" spans="1:10" ht="11.25">
      <c r="A91" s="147"/>
      <c r="B91" s="87"/>
      <c r="C91" s="73">
        <v>100</v>
      </c>
      <c r="D91" s="91">
        <f>D90/$C$90*100</f>
        <v>15.384615384615385</v>
      </c>
      <c r="E91" s="91">
        <f t="shared" ref="E91:H91" si="40">E90/$C$90*100</f>
        <v>30.76923076923077</v>
      </c>
      <c r="F91" s="91">
        <f t="shared" si="40"/>
        <v>30.76923076923077</v>
      </c>
      <c r="G91" s="91">
        <f t="shared" si="40"/>
        <v>23.076923076923077</v>
      </c>
      <c r="H91" s="91">
        <f t="shared" si="40"/>
        <v>0</v>
      </c>
      <c r="I91" s="137"/>
      <c r="J91" s="132"/>
    </row>
    <row r="92" spans="1:10" ht="11.25">
      <c r="A92" s="147"/>
      <c r="B92" s="105" t="s">
        <v>67</v>
      </c>
      <c r="C92" s="72">
        <v>93</v>
      </c>
      <c r="D92" s="113">
        <v>7</v>
      </c>
      <c r="E92" s="113">
        <v>34</v>
      </c>
      <c r="F92" s="113">
        <v>30</v>
      </c>
      <c r="G92" s="113">
        <v>20</v>
      </c>
      <c r="H92" s="113">
        <v>2</v>
      </c>
      <c r="I92" s="136"/>
      <c r="J92" s="131"/>
    </row>
    <row r="93" spans="1:10" ht="11.25">
      <c r="A93" s="147"/>
      <c r="B93" s="87"/>
      <c r="C93" s="73">
        <v>100</v>
      </c>
      <c r="D93" s="91">
        <f>D92/$C$92*100</f>
        <v>7.5268817204301079</v>
      </c>
      <c r="E93" s="91">
        <f t="shared" ref="E93:H93" si="41">E92/$C$92*100</f>
        <v>36.55913978494624</v>
      </c>
      <c r="F93" s="91">
        <f t="shared" si="41"/>
        <v>32.258064516129032</v>
      </c>
      <c r="G93" s="91">
        <f t="shared" si="41"/>
        <v>21.50537634408602</v>
      </c>
      <c r="H93" s="91">
        <f t="shared" si="41"/>
        <v>2.1505376344086025</v>
      </c>
      <c r="I93" s="137"/>
      <c r="J93" s="132"/>
    </row>
    <row r="94" spans="1:10" ht="11.25">
      <c r="A94" s="147"/>
      <c r="B94" s="105" t="s">
        <v>68</v>
      </c>
      <c r="C94" s="96">
        <v>21</v>
      </c>
      <c r="D94" s="101">
        <v>4</v>
      </c>
      <c r="E94" s="101">
        <v>8</v>
      </c>
      <c r="F94" s="101">
        <v>5</v>
      </c>
      <c r="G94" s="101">
        <v>3</v>
      </c>
      <c r="H94" s="101">
        <v>1</v>
      </c>
      <c r="I94" s="136"/>
      <c r="J94" s="131"/>
    </row>
    <row r="95" spans="1:10" ht="11.25">
      <c r="A95" s="148"/>
      <c r="B95" s="89"/>
      <c r="C95" s="71">
        <v>100</v>
      </c>
      <c r="D95" s="104">
        <f>D94/$C$94*100</f>
        <v>19.047619047619047</v>
      </c>
      <c r="E95" s="104">
        <f t="shared" ref="E95:H95" si="42">E94/$C$94*100</f>
        <v>38.095238095238095</v>
      </c>
      <c r="F95" s="104">
        <f t="shared" si="42"/>
        <v>23.809523809523807</v>
      </c>
      <c r="G95" s="104">
        <f t="shared" si="42"/>
        <v>14.285714285714285</v>
      </c>
      <c r="H95" s="104">
        <f t="shared" si="42"/>
        <v>4.7619047619047619</v>
      </c>
      <c r="I95" s="137"/>
      <c r="J95" s="132"/>
    </row>
  </sheetData>
  <mergeCells count="6">
    <mergeCell ref="A72:A95"/>
    <mergeCell ref="A4:I4"/>
    <mergeCell ref="A12:A17"/>
    <mergeCell ref="A18:A31"/>
    <mergeCell ref="A32:A53"/>
    <mergeCell ref="A54:A71"/>
  </mergeCells>
  <phoneticPr fontId="4"/>
  <pageMargins left="1.5748031496062993" right="0.19685039370078741" top="0.19685039370078741" bottom="0.27559055118110237" header="0.31496062992125984" footer="0.23622047244094491"/>
  <pageSetup paperSize="9" orientation="portrait" useFirstPageNumber="1" r:id="rId1"/>
  <rowBreaks count="1" manualBreakCount="1">
    <brk id="53"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5"/>
  <sheetViews>
    <sheetView showGridLines="0" view="pageBreakPreview" zoomScaleNormal="85" zoomScaleSheetLayoutView="100" workbookViewId="0"/>
  </sheetViews>
  <sheetFormatPr defaultRowHeight="10.5"/>
  <cols>
    <col min="1" max="1" width="4.25" style="1" customWidth="1"/>
    <col min="2" max="2" width="20.375" style="1" bestFit="1" customWidth="1"/>
    <col min="3" max="3" width="5" style="33" customWidth="1"/>
    <col min="4" max="14" width="6.625" style="1" customWidth="1"/>
    <col min="15" max="60" width="4.625" style="2" customWidth="1"/>
    <col min="61" max="16384" width="9" style="2"/>
  </cols>
  <sheetData>
    <row r="1" spans="1:14" ht="22.5" customHeight="1" thickBot="1">
      <c r="A1" s="6" t="s">
        <v>73</v>
      </c>
      <c r="B1" s="5"/>
      <c r="C1" s="32"/>
      <c r="D1" s="2"/>
      <c r="E1" s="5"/>
      <c r="F1" s="2"/>
      <c r="G1" s="2"/>
      <c r="H1" s="2"/>
      <c r="I1" s="2"/>
      <c r="J1" s="2"/>
      <c r="K1" s="2"/>
      <c r="L1" s="2"/>
      <c r="M1" s="2"/>
      <c r="N1" s="2"/>
    </row>
    <row r="2" spans="1:14" ht="11.25" customHeight="1">
      <c r="D2" s="75"/>
      <c r="F2" s="75"/>
      <c r="G2" s="2"/>
      <c r="H2" s="2"/>
      <c r="I2" s="2"/>
      <c r="J2" s="2"/>
      <c r="K2" s="2"/>
      <c r="L2" s="2"/>
      <c r="M2" s="2"/>
      <c r="N2" s="2"/>
    </row>
    <row r="3" spans="1:14" ht="11.25" customHeight="1">
      <c r="A3" s="117" t="s">
        <v>110</v>
      </c>
      <c r="D3" s="2"/>
      <c r="F3" s="2"/>
      <c r="G3" s="2"/>
      <c r="H3" s="2"/>
      <c r="I3" s="2"/>
      <c r="J3" s="2"/>
      <c r="K3" s="2"/>
      <c r="L3" s="2"/>
      <c r="M3" s="2"/>
      <c r="N3" s="2"/>
    </row>
    <row r="4" spans="1:14" ht="11.25" customHeight="1">
      <c r="A4" s="117" t="s">
        <v>111</v>
      </c>
      <c r="B4" s="2"/>
      <c r="C4" s="80"/>
      <c r="D4" s="2"/>
      <c r="E4" s="2"/>
      <c r="F4" s="2"/>
      <c r="G4" s="2"/>
      <c r="H4" s="2"/>
      <c r="I4" s="2"/>
      <c r="J4" s="2"/>
      <c r="K4" s="2"/>
      <c r="L4" s="2"/>
      <c r="M4" s="2"/>
      <c r="N4" s="2"/>
    </row>
    <row r="5" spans="1:14" ht="11.25">
      <c r="B5" s="79"/>
      <c r="C5" s="80"/>
      <c r="D5" s="2"/>
      <c r="E5" s="74"/>
      <c r="F5" s="2"/>
      <c r="G5" s="2"/>
      <c r="H5" s="2"/>
      <c r="I5" s="2"/>
      <c r="J5" s="2"/>
      <c r="K5" s="2"/>
      <c r="L5" s="2"/>
      <c r="M5" s="2"/>
      <c r="N5" s="2"/>
    </row>
    <row r="6" spans="1:14" ht="11.25">
      <c r="B6" s="79"/>
      <c r="C6" s="80"/>
      <c r="D6" s="2"/>
      <c r="E6" s="74"/>
      <c r="F6" s="2"/>
      <c r="G6" s="2"/>
      <c r="H6" s="2"/>
      <c r="I6" s="2"/>
      <c r="J6" s="2"/>
      <c r="K6" s="2"/>
      <c r="L6" s="2"/>
      <c r="M6" s="2"/>
      <c r="N6" s="2"/>
    </row>
    <row r="7" spans="1:14" ht="11.25">
      <c r="A7" s="2"/>
      <c r="B7" s="79"/>
      <c r="C7" s="80"/>
      <c r="D7" s="77"/>
      <c r="E7" s="76"/>
      <c r="F7" s="77"/>
      <c r="G7" s="2"/>
      <c r="H7" s="2"/>
      <c r="I7" s="2"/>
      <c r="J7" s="2"/>
      <c r="K7" s="2"/>
      <c r="L7" s="2"/>
      <c r="M7" s="2"/>
      <c r="N7" s="2"/>
    </row>
    <row r="8" spans="1:14" ht="24" customHeight="1">
      <c r="A8" s="2"/>
      <c r="B8" s="57"/>
      <c r="D8" s="106"/>
      <c r="E8" s="107"/>
      <c r="F8" s="107"/>
      <c r="G8" s="107"/>
      <c r="H8" s="107"/>
      <c r="I8" s="107"/>
      <c r="J8" s="107"/>
      <c r="K8" s="107"/>
      <c r="L8" s="107"/>
      <c r="M8" s="107"/>
      <c r="N8" s="108"/>
    </row>
    <row r="9" spans="1:14" s="4" customFormat="1" ht="180" customHeight="1">
      <c r="A9" s="70" t="s">
        <v>11</v>
      </c>
      <c r="B9" s="3"/>
      <c r="C9" s="58" t="s">
        <v>10</v>
      </c>
      <c r="D9" s="118" t="s">
        <v>112</v>
      </c>
      <c r="E9" s="118" t="s">
        <v>113</v>
      </c>
      <c r="F9" s="118" t="s">
        <v>114</v>
      </c>
      <c r="G9" s="118" t="s">
        <v>115</v>
      </c>
      <c r="H9" s="118" t="s">
        <v>116</v>
      </c>
      <c r="I9" s="118" t="s">
        <v>117</v>
      </c>
      <c r="J9" s="118" t="s">
        <v>118</v>
      </c>
      <c r="K9" s="118" t="s">
        <v>119</v>
      </c>
      <c r="L9" s="118" t="s">
        <v>120</v>
      </c>
      <c r="M9" s="118" t="s">
        <v>89</v>
      </c>
      <c r="N9" s="97" t="s">
        <v>77</v>
      </c>
    </row>
    <row r="10" spans="1:14" s="36" customFormat="1" ht="12" customHeight="1">
      <c r="A10" s="34"/>
      <c r="B10" s="35" t="s">
        <v>7</v>
      </c>
      <c r="C10" s="95">
        <f>問5!D10+問5!E10</f>
        <v>1654</v>
      </c>
      <c r="D10" s="101">
        <v>283</v>
      </c>
      <c r="E10" s="101">
        <v>363</v>
      </c>
      <c r="F10" s="101">
        <v>735</v>
      </c>
      <c r="G10" s="101">
        <v>250</v>
      </c>
      <c r="H10" s="101">
        <v>755</v>
      </c>
      <c r="I10" s="101">
        <v>449</v>
      </c>
      <c r="J10" s="101">
        <v>1235</v>
      </c>
      <c r="K10" s="101">
        <v>211</v>
      </c>
      <c r="L10" s="101">
        <v>430</v>
      </c>
      <c r="M10" s="127">
        <v>34</v>
      </c>
      <c r="N10" s="99">
        <v>4</v>
      </c>
    </row>
    <row r="11" spans="1:14" s="38" customFormat="1" ht="12" customHeight="1">
      <c r="A11" s="37"/>
      <c r="B11" s="78"/>
      <c r="C11" s="71">
        <v>100</v>
      </c>
      <c r="D11" s="54">
        <f>D10/$C$10*100</f>
        <v>17.110036275695283</v>
      </c>
      <c r="E11" s="54">
        <f t="shared" ref="E11:N11" si="0">E10/$C$10*100</f>
        <v>21.946795646916566</v>
      </c>
      <c r="F11" s="104">
        <f t="shared" si="0"/>
        <v>44.43772672309553</v>
      </c>
      <c r="G11" s="104">
        <f t="shared" si="0"/>
        <v>15.114873035066505</v>
      </c>
      <c r="H11" s="104">
        <f t="shared" si="0"/>
        <v>45.646916565900845</v>
      </c>
      <c r="I11" s="104">
        <f t="shared" si="0"/>
        <v>27.146311970979443</v>
      </c>
      <c r="J11" s="104">
        <f t="shared" si="0"/>
        <v>74.667472793228541</v>
      </c>
      <c r="K11" s="104">
        <f t="shared" si="0"/>
        <v>12.756952841596132</v>
      </c>
      <c r="L11" s="104">
        <f t="shared" si="0"/>
        <v>25.997581620314392</v>
      </c>
      <c r="M11" s="104">
        <f t="shared" si="0"/>
        <v>2.0556227327690446</v>
      </c>
      <c r="N11" s="104">
        <f t="shared" si="0"/>
        <v>0.24183796856106407</v>
      </c>
    </row>
    <row r="12" spans="1:14" s="36" customFormat="1" ht="12" customHeight="1">
      <c r="A12" s="143" t="s">
        <v>18</v>
      </c>
      <c r="B12" s="81" t="s">
        <v>8</v>
      </c>
      <c r="C12" s="95">
        <f>問5!D12+問5!E12</f>
        <v>571</v>
      </c>
      <c r="D12" s="101">
        <v>99</v>
      </c>
      <c r="E12" s="101">
        <v>114</v>
      </c>
      <c r="F12" s="101">
        <v>228</v>
      </c>
      <c r="G12" s="101">
        <v>87</v>
      </c>
      <c r="H12" s="101">
        <v>264</v>
      </c>
      <c r="I12" s="101">
        <v>150</v>
      </c>
      <c r="J12" s="101">
        <v>402</v>
      </c>
      <c r="K12" s="101">
        <v>77</v>
      </c>
      <c r="L12" s="101">
        <v>123</v>
      </c>
      <c r="M12" s="99">
        <v>14</v>
      </c>
      <c r="N12" s="100">
        <v>0</v>
      </c>
    </row>
    <row r="13" spans="1:14" s="38" customFormat="1" ht="12" customHeight="1">
      <c r="A13" s="144"/>
      <c r="B13" s="84"/>
      <c r="C13" s="72">
        <v>100</v>
      </c>
      <c r="D13" s="109">
        <f>D12/$C$12*100</f>
        <v>17.338003502626968</v>
      </c>
      <c r="E13" s="109">
        <f t="shared" ref="E13:N13" si="1">E12/$C$12*100</f>
        <v>19.964973730297721</v>
      </c>
      <c r="F13" s="110">
        <f t="shared" si="1"/>
        <v>39.929947460595443</v>
      </c>
      <c r="G13" s="110">
        <f t="shared" si="1"/>
        <v>15.236427320490368</v>
      </c>
      <c r="H13" s="110">
        <f t="shared" si="1"/>
        <v>46.234676007005255</v>
      </c>
      <c r="I13" s="110">
        <f t="shared" si="1"/>
        <v>26.26970227670753</v>
      </c>
      <c r="J13" s="110">
        <f t="shared" si="1"/>
        <v>70.402802101576185</v>
      </c>
      <c r="K13" s="110">
        <f t="shared" si="1"/>
        <v>13.485113835376533</v>
      </c>
      <c r="L13" s="110">
        <f t="shared" si="1"/>
        <v>21.541155866900176</v>
      </c>
      <c r="M13" s="110">
        <f t="shared" si="1"/>
        <v>2.4518388791593697</v>
      </c>
      <c r="N13" s="110">
        <f t="shared" si="1"/>
        <v>0</v>
      </c>
    </row>
    <row r="14" spans="1:14" s="36" customFormat="1" ht="12" customHeight="1">
      <c r="A14" s="144"/>
      <c r="B14" s="83" t="s">
        <v>9</v>
      </c>
      <c r="C14" s="96">
        <f>問5!D14+問5!E14</f>
        <v>1072</v>
      </c>
      <c r="D14" s="113">
        <v>182</v>
      </c>
      <c r="E14" s="113">
        <v>245</v>
      </c>
      <c r="F14" s="113">
        <v>504</v>
      </c>
      <c r="G14" s="113">
        <v>161</v>
      </c>
      <c r="H14" s="113">
        <v>484</v>
      </c>
      <c r="I14" s="113">
        <v>292</v>
      </c>
      <c r="J14" s="113">
        <v>823</v>
      </c>
      <c r="K14" s="113">
        <v>134</v>
      </c>
      <c r="L14" s="113">
        <v>307</v>
      </c>
      <c r="M14" s="113">
        <v>19</v>
      </c>
      <c r="N14" s="116">
        <v>4</v>
      </c>
    </row>
    <row r="15" spans="1:14" s="38" customFormat="1" ht="12" customHeight="1">
      <c r="A15" s="144"/>
      <c r="B15" s="82"/>
      <c r="C15" s="73">
        <v>100</v>
      </c>
      <c r="D15" s="111">
        <f>D14/$C$14*100</f>
        <v>16.977611940298505</v>
      </c>
      <c r="E15" s="111">
        <f t="shared" ref="E15:N15" si="2">E14/$C$14*100</f>
        <v>22.8544776119403</v>
      </c>
      <c r="F15" s="91">
        <f t="shared" si="2"/>
        <v>47.014925373134332</v>
      </c>
      <c r="G15" s="91">
        <f t="shared" si="2"/>
        <v>15.018656716417912</v>
      </c>
      <c r="H15" s="91">
        <f t="shared" si="2"/>
        <v>45.149253731343286</v>
      </c>
      <c r="I15" s="91">
        <f t="shared" si="2"/>
        <v>27.238805970149254</v>
      </c>
      <c r="J15" s="91">
        <f t="shared" si="2"/>
        <v>76.772388059701484</v>
      </c>
      <c r="K15" s="91">
        <f t="shared" si="2"/>
        <v>12.5</v>
      </c>
      <c r="L15" s="91">
        <f t="shared" si="2"/>
        <v>28.638059701492537</v>
      </c>
      <c r="M15" s="91">
        <f t="shared" si="2"/>
        <v>1.7723880597014925</v>
      </c>
      <c r="N15" s="91">
        <f t="shared" si="2"/>
        <v>0.37313432835820892</v>
      </c>
    </row>
    <row r="16" spans="1:14" s="36" customFormat="1" ht="12" customHeight="1">
      <c r="A16" s="144"/>
      <c r="B16" s="86" t="s">
        <v>13</v>
      </c>
      <c r="C16" s="72">
        <f>問5!D16+問5!E16</f>
        <v>11</v>
      </c>
      <c r="D16" s="101">
        <v>2</v>
      </c>
      <c r="E16" s="101">
        <v>4</v>
      </c>
      <c r="F16" s="101">
        <v>3</v>
      </c>
      <c r="G16" s="101">
        <v>2</v>
      </c>
      <c r="H16" s="101">
        <v>7</v>
      </c>
      <c r="I16" s="101">
        <v>7</v>
      </c>
      <c r="J16" s="101">
        <v>10</v>
      </c>
      <c r="K16" s="101">
        <v>0</v>
      </c>
      <c r="L16" s="101">
        <v>0</v>
      </c>
      <c r="M16" s="101">
        <v>1</v>
      </c>
      <c r="N16" s="102">
        <v>0</v>
      </c>
    </row>
    <row r="17" spans="1:14" s="38" customFormat="1" ht="12" customHeight="1">
      <c r="A17" s="145"/>
      <c r="B17" s="85"/>
      <c r="C17" s="71">
        <v>100</v>
      </c>
      <c r="D17" s="54">
        <f>D16/$C$16*100</f>
        <v>18.181818181818183</v>
      </c>
      <c r="E17" s="54">
        <f t="shared" ref="E17:N17" si="3">E16/$C$16*100</f>
        <v>36.363636363636367</v>
      </c>
      <c r="F17" s="104">
        <f t="shared" si="3"/>
        <v>27.27272727272727</v>
      </c>
      <c r="G17" s="104">
        <f t="shared" si="3"/>
        <v>18.181818181818183</v>
      </c>
      <c r="H17" s="104">
        <f t="shared" si="3"/>
        <v>63.636363636363633</v>
      </c>
      <c r="I17" s="104">
        <f t="shared" si="3"/>
        <v>63.636363636363633</v>
      </c>
      <c r="J17" s="104">
        <f t="shared" si="3"/>
        <v>90.909090909090907</v>
      </c>
      <c r="K17" s="104">
        <f t="shared" si="3"/>
        <v>0</v>
      </c>
      <c r="L17" s="104">
        <f t="shared" si="3"/>
        <v>0</v>
      </c>
      <c r="M17" s="104">
        <f t="shared" si="3"/>
        <v>9.0909090909090917</v>
      </c>
      <c r="N17" s="104">
        <f t="shared" si="3"/>
        <v>0</v>
      </c>
    </row>
    <row r="18" spans="1:14" s="62" customFormat="1" ht="12" customHeight="1">
      <c r="A18" s="144" t="s">
        <v>19</v>
      </c>
      <c r="B18" s="83" t="s">
        <v>55</v>
      </c>
      <c r="C18" s="96">
        <f>問5!D18+問5!E18</f>
        <v>135</v>
      </c>
      <c r="D18" s="101">
        <v>42</v>
      </c>
      <c r="E18" s="101">
        <v>38</v>
      </c>
      <c r="F18" s="101">
        <v>76</v>
      </c>
      <c r="G18" s="101">
        <v>9</v>
      </c>
      <c r="H18" s="101">
        <v>39</v>
      </c>
      <c r="I18" s="101">
        <v>6</v>
      </c>
      <c r="J18" s="101">
        <v>88</v>
      </c>
      <c r="K18" s="101">
        <v>51</v>
      </c>
      <c r="L18" s="101">
        <v>93</v>
      </c>
      <c r="M18" s="101">
        <v>1</v>
      </c>
      <c r="N18" s="102">
        <v>0</v>
      </c>
    </row>
    <row r="19" spans="1:14" s="38" customFormat="1" ht="12" customHeight="1">
      <c r="A19" s="144"/>
      <c r="B19" s="82"/>
      <c r="C19" s="73">
        <v>100</v>
      </c>
      <c r="D19" s="91">
        <f>D18/$C$18*100</f>
        <v>31.111111111111111</v>
      </c>
      <c r="E19" s="91">
        <f>E18/$C$18*100</f>
        <v>28.148148148148149</v>
      </c>
      <c r="F19" s="91">
        <f t="shared" ref="F19:N19" si="4">F18/$C$18*100</f>
        <v>56.296296296296298</v>
      </c>
      <c r="G19" s="91">
        <f t="shared" si="4"/>
        <v>6.666666666666667</v>
      </c>
      <c r="H19" s="91">
        <f t="shared" si="4"/>
        <v>28.888888888888886</v>
      </c>
      <c r="I19" s="91">
        <f t="shared" si="4"/>
        <v>4.4444444444444446</v>
      </c>
      <c r="J19" s="91">
        <f t="shared" si="4"/>
        <v>65.18518518518519</v>
      </c>
      <c r="K19" s="91">
        <f t="shared" si="4"/>
        <v>37.777777777777779</v>
      </c>
      <c r="L19" s="91">
        <f t="shared" si="4"/>
        <v>68.888888888888886</v>
      </c>
      <c r="M19" s="91">
        <f t="shared" si="4"/>
        <v>0.74074074074074081</v>
      </c>
      <c r="N19" s="91">
        <f t="shared" si="4"/>
        <v>0</v>
      </c>
    </row>
    <row r="20" spans="1:14" s="62" customFormat="1" ht="12" customHeight="1">
      <c r="A20" s="144"/>
      <c r="B20" s="83" t="s">
        <v>14</v>
      </c>
      <c r="C20" s="96">
        <f>問5!D20+問5!E20</f>
        <v>205</v>
      </c>
      <c r="D20" s="113">
        <v>44</v>
      </c>
      <c r="E20" s="113">
        <v>45</v>
      </c>
      <c r="F20" s="113">
        <v>120</v>
      </c>
      <c r="G20" s="113">
        <v>18</v>
      </c>
      <c r="H20" s="113">
        <v>86</v>
      </c>
      <c r="I20" s="113">
        <v>24</v>
      </c>
      <c r="J20" s="113">
        <v>136</v>
      </c>
      <c r="K20" s="113">
        <v>48</v>
      </c>
      <c r="L20" s="113">
        <v>104</v>
      </c>
      <c r="M20" s="113">
        <v>5</v>
      </c>
      <c r="N20" s="116">
        <v>0</v>
      </c>
    </row>
    <row r="21" spans="1:14" s="38" customFormat="1" ht="12" customHeight="1">
      <c r="A21" s="144"/>
      <c r="B21" s="82"/>
      <c r="C21" s="73">
        <v>100</v>
      </c>
      <c r="D21" s="91">
        <f>D20/$C$20*100</f>
        <v>21.463414634146343</v>
      </c>
      <c r="E21" s="91">
        <f>E20/$C$20*100</f>
        <v>21.951219512195124</v>
      </c>
      <c r="F21" s="91">
        <f t="shared" ref="F21:N21" si="5">F20/$C$20*100</f>
        <v>58.536585365853654</v>
      </c>
      <c r="G21" s="91">
        <f t="shared" si="5"/>
        <v>8.7804878048780477</v>
      </c>
      <c r="H21" s="91">
        <f t="shared" si="5"/>
        <v>41.951219512195124</v>
      </c>
      <c r="I21" s="91">
        <f t="shared" si="5"/>
        <v>11.707317073170733</v>
      </c>
      <c r="J21" s="91">
        <f t="shared" si="5"/>
        <v>66.341463414634148</v>
      </c>
      <c r="K21" s="91">
        <f t="shared" si="5"/>
        <v>23.414634146341466</v>
      </c>
      <c r="L21" s="91">
        <f t="shared" si="5"/>
        <v>50.731707317073173</v>
      </c>
      <c r="M21" s="91">
        <f t="shared" si="5"/>
        <v>2.4390243902439024</v>
      </c>
      <c r="N21" s="91">
        <f t="shared" si="5"/>
        <v>0</v>
      </c>
    </row>
    <row r="22" spans="1:14" s="62" customFormat="1" ht="12" customHeight="1">
      <c r="A22" s="144"/>
      <c r="B22" s="86" t="s">
        <v>15</v>
      </c>
      <c r="C22" s="96">
        <f>問5!D22+問5!E22</f>
        <v>309</v>
      </c>
      <c r="D22" s="101">
        <v>62</v>
      </c>
      <c r="E22" s="101">
        <v>76</v>
      </c>
      <c r="F22" s="101">
        <v>170</v>
      </c>
      <c r="G22" s="101">
        <v>43</v>
      </c>
      <c r="H22" s="101">
        <v>142</v>
      </c>
      <c r="I22" s="101">
        <v>50</v>
      </c>
      <c r="J22" s="101">
        <v>219</v>
      </c>
      <c r="K22" s="101">
        <v>57</v>
      </c>
      <c r="L22" s="101">
        <v>124</v>
      </c>
      <c r="M22" s="101">
        <v>4</v>
      </c>
      <c r="N22" s="102">
        <v>1</v>
      </c>
    </row>
    <row r="23" spans="1:14" s="38" customFormat="1" ht="12" customHeight="1">
      <c r="A23" s="144"/>
      <c r="B23" s="82"/>
      <c r="C23" s="72">
        <v>100</v>
      </c>
      <c r="D23" s="91">
        <f>D22/$C$22*100</f>
        <v>20.064724919093852</v>
      </c>
      <c r="E23" s="91">
        <f>E22/$C$22*100</f>
        <v>24.595469255663431</v>
      </c>
      <c r="F23" s="91">
        <f t="shared" ref="F23:N23" si="6">F22/$C$22*100</f>
        <v>55.016181229773466</v>
      </c>
      <c r="G23" s="91">
        <f t="shared" si="6"/>
        <v>13.915857605177994</v>
      </c>
      <c r="H23" s="91">
        <f t="shared" si="6"/>
        <v>45.954692556634299</v>
      </c>
      <c r="I23" s="91">
        <f t="shared" si="6"/>
        <v>16.181229773462782</v>
      </c>
      <c r="J23" s="91">
        <f t="shared" si="6"/>
        <v>70.873786407766985</v>
      </c>
      <c r="K23" s="91">
        <f t="shared" si="6"/>
        <v>18.446601941747574</v>
      </c>
      <c r="L23" s="91">
        <f t="shared" si="6"/>
        <v>40.129449838187703</v>
      </c>
      <c r="M23" s="91">
        <f t="shared" si="6"/>
        <v>1.2944983818770228</v>
      </c>
      <c r="N23" s="91">
        <f t="shared" si="6"/>
        <v>0.3236245954692557</v>
      </c>
    </row>
    <row r="24" spans="1:14" s="62" customFormat="1" ht="12" customHeight="1">
      <c r="A24" s="144"/>
      <c r="B24" s="83" t="s">
        <v>16</v>
      </c>
      <c r="C24" s="96">
        <f>問5!D24+問5!E24</f>
        <v>318</v>
      </c>
      <c r="D24" s="113">
        <v>66</v>
      </c>
      <c r="E24" s="113">
        <v>91</v>
      </c>
      <c r="F24" s="113">
        <v>158</v>
      </c>
      <c r="G24" s="113">
        <v>60</v>
      </c>
      <c r="H24" s="113">
        <v>152</v>
      </c>
      <c r="I24" s="113">
        <v>90</v>
      </c>
      <c r="J24" s="113">
        <v>251</v>
      </c>
      <c r="K24" s="113">
        <v>26</v>
      </c>
      <c r="L24" s="113">
        <v>82</v>
      </c>
      <c r="M24" s="113">
        <v>8</v>
      </c>
      <c r="N24" s="116">
        <v>0</v>
      </c>
    </row>
    <row r="25" spans="1:14" s="38" customFormat="1" ht="12" customHeight="1">
      <c r="A25" s="144"/>
      <c r="B25" s="82"/>
      <c r="C25" s="73">
        <v>100</v>
      </c>
      <c r="D25" s="91">
        <f>D24/$C$24*100</f>
        <v>20.754716981132077</v>
      </c>
      <c r="E25" s="91">
        <f>E24/$C$24*100</f>
        <v>28.616352201257861</v>
      </c>
      <c r="F25" s="91">
        <f t="shared" ref="F25:N25" si="7">F24/$C$24*100</f>
        <v>49.685534591194966</v>
      </c>
      <c r="G25" s="91">
        <f t="shared" si="7"/>
        <v>18.867924528301888</v>
      </c>
      <c r="H25" s="91">
        <f t="shared" si="7"/>
        <v>47.79874213836478</v>
      </c>
      <c r="I25" s="91">
        <f t="shared" si="7"/>
        <v>28.30188679245283</v>
      </c>
      <c r="J25" s="91">
        <f t="shared" si="7"/>
        <v>78.930817610062903</v>
      </c>
      <c r="K25" s="91">
        <f t="shared" si="7"/>
        <v>8.1761006289308167</v>
      </c>
      <c r="L25" s="91">
        <f t="shared" si="7"/>
        <v>25.786163522012579</v>
      </c>
      <c r="M25" s="91">
        <f t="shared" si="7"/>
        <v>2.5157232704402519</v>
      </c>
      <c r="N25" s="91">
        <f t="shared" si="7"/>
        <v>0</v>
      </c>
    </row>
    <row r="26" spans="1:14" s="62" customFormat="1" ht="12" customHeight="1">
      <c r="A26" s="144"/>
      <c r="B26" s="83" t="s">
        <v>17</v>
      </c>
      <c r="C26" s="96">
        <f>問5!D26+問5!E26</f>
        <v>350</v>
      </c>
      <c r="D26" s="101">
        <v>47</v>
      </c>
      <c r="E26" s="101">
        <v>71</v>
      </c>
      <c r="F26" s="101">
        <v>148</v>
      </c>
      <c r="G26" s="101">
        <v>63</v>
      </c>
      <c r="H26" s="101">
        <v>158</v>
      </c>
      <c r="I26" s="101">
        <v>136</v>
      </c>
      <c r="J26" s="101">
        <v>282</v>
      </c>
      <c r="K26" s="101">
        <v>23</v>
      </c>
      <c r="L26" s="101">
        <v>18</v>
      </c>
      <c r="M26" s="101">
        <v>4</v>
      </c>
      <c r="N26" s="102">
        <v>0</v>
      </c>
    </row>
    <row r="27" spans="1:14" s="38" customFormat="1" ht="12" customHeight="1">
      <c r="A27" s="144"/>
      <c r="B27" s="82"/>
      <c r="C27" s="72">
        <v>100</v>
      </c>
      <c r="D27" s="91">
        <f>D26/$C$26*100</f>
        <v>13.428571428571429</v>
      </c>
      <c r="E27" s="91">
        <f>E26/$C$26*100</f>
        <v>20.285714285714285</v>
      </c>
      <c r="F27" s="91">
        <f t="shared" ref="F27:N27" si="8">F26/$C$26*100</f>
        <v>42.285714285714285</v>
      </c>
      <c r="G27" s="91">
        <f t="shared" si="8"/>
        <v>18</v>
      </c>
      <c r="H27" s="91">
        <f t="shared" si="8"/>
        <v>45.142857142857139</v>
      </c>
      <c r="I27" s="91">
        <f t="shared" si="8"/>
        <v>38.857142857142854</v>
      </c>
      <c r="J27" s="91">
        <f t="shared" si="8"/>
        <v>80.571428571428569</v>
      </c>
      <c r="K27" s="91">
        <f t="shared" si="8"/>
        <v>6.5714285714285712</v>
      </c>
      <c r="L27" s="91">
        <f t="shared" si="8"/>
        <v>5.1428571428571423</v>
      </c>
      <c r="M27" s="91">
        <f t="shared" si="8"/>
        <v>1.1428571428571428</v>
      </c>
      <c r="N27" s="91">
        <f t="shared" si="8"/>
        <v>0</v>
      </c>
    </row>
    <row r="28" spans="1:14" s="36" customFormat="1" ht="12" customHeight="1">
      <c r="A28" s="144"/>
      <c r="B28" s="86" t="s">
        <v>56</v>
      </c>
      <c r="C28" s="96">
        <f>問5!D28+問5!E28</f>
        <v>328</v>
      </c>
      <c r="D28" s="113">
        <v>20</v>
      </c>
      <c r="E28" s="113">
        <v>39</v>
      </c>
      <c r="F28" s="113">
        <v>60</v>
      </c>
      <c r="G28" s="113">
        <v>55</v>
      </c>
      <c r="H28" s="113">
        <v>172</v>
      </c>
      <c r="I28" s="113">
        <v>138</v>
      </c>
      <c r="J28" s="113">
        <v>250</v>
      </c>
      <c r="K28" s="113">
        <v>6</v>
      </c>
      <c r="L28" s="113">
        <v>9</v>
      </c>
      <c r="M28" s="113">
        <v>11</v>
      </c>
      <c r="N28" s="116">
        <v>3</v>
      </c>
    </row>
    <row r="29" spans="1:14" s="38" customFormat="1" ht="12" customHeight="1">
      <c r="A29" s="144"/>
      <c r="B29" s="82"/>
      <c r="C29" s="73">
        <v>100</v>
      </c>
      <c r="D29" s="91">
        <f>D28/$C$28*100</f>
        <v>6.0975609756097562</v>
      </c>
      <c r="E29" s="91">
        <f>E28/$C$28*100</f>
        <v>11.890243902439025</v>
      </c>
      <c r="F29" s="91">
        <f t="shared" ref="F29:N29" si="9">F28/$C$28*100</f>
        <v>18.292682926829269</v>
      </c>
      <c r="G29" s="91">
        <f t="shared" si="9"/>
        <v>16.76829268292683</v>
      </c>
      <c r="H29" s="91">
        <f t="shared" si="9"/>
        <v>52.439024390243901</v>
      </c>
      <c r="I29" s="91">
        <f t="shared" si="9"/>
        <v>42.073170731707314</v>
      </c>
      <c r="J29" s="91">
        <f t="shared" si="9"/>
        <v>76.219512195121951</v>
      </c>
      <c r="K29" s="91">
        <f t="shared" si="9"/>
        <v>1.8292682926829267</v>
      </c>
      <c r="L29" s="91">
        <f t="shared" si="9"/>
        <v>2.7439024390243905</v>
      </c>
      <c r="M29" s="91">
        <f t="shared" si="9"/>
        <v>3.3536585365853662</v>
      </c>
      <c r="N29" s="91">
        <f t="shared" si="9"/>
        <v>0.91463414634146334</v>
      </c>
    </row>
    <row r="30" spans="1:14" s="62" customFormat="1" ht="12" customHeight="1">
      <c r="A30" s="144"/>
      <c r="B30" s="83" t="s">
        <v>12</v>
      </c>
      <c r="C30" s="96">
        <f>問5!D30+問5!E30</f>
        <v>9</v>
      </c>
      <c r="D30" s="101">
        <v>2</v>
      </c>
      <c r="E30" s="101">
        <v>3</v>
      </c>
      <c r="F30" s="101">
        <v>3</v>
      </c>
      <c r="G30" s="101">
        <v>2</v>
      </c>
      <c r="H30" s="101">
        <v>6</v>
      </c>
      <c r="I30" s="101">
        <v>5</v>
      </c>
      <c r="J30" s="101">
        <v>9</v>
      </c>
      <c r="K30" s="101">
        <v>0</v>
      </c>
      <c r="L30" s="101">
        <v>0</v>
      </c>
      <c r="M30" s="101">
        <v>1</v>
      </c>
      <c r="N30" s="102">
        <v>0</v>
      </c>
    </row>
    <row r="31" spans="1:14" s="38" customFormat="1" ht="12" customHeight="1">
      <c r="A31" s="145"/>
      <c r="B31" s="85"/>
      <c r="C31" s="71">
        <v>100</v>
      </c>
      <c r="D31" s="104">
        <f>D30/$C$30*100</f>
        <v>22.222222222222221</v>
      </c>
      <c r="E31" s="104">
        <f>E30/$C$30*100</f>
        <v>33.333333333333329</v>
      </c>
      <c r="F31" s="104">
        <f t="shared" ref="F31:N31" si="10">F30/$C$30*100</f>
        <v>33.333333333333329</v>
      </c>
      <c r="G31" s="104">
        <f t="shared" si="10"/>
        <v>22.222222222222221</v>
      </c>
      <c r="H31" s="104">
        <f t="shared" si="10"/>
        <v>66.666666666666657</v>
      </c>
      <c r="I31" s="104">
        <f t="shared" si="10"/>
        <v>55.555555555555557</v>
      </c>
      <c r="J31" s="104">
        <f t="shared" si="10"/>
        <v>100</v>
      </c>
      <c r="K31" s="104">
        <f t="shared" si="10"/>
        <v>0</v>
      </c>
      <c r="L31" s="104">
        <f t="shared" si="10"/>
        <v>0</v>
      </c>
      <c r="M31" s="91">
        <f t="shared" si="10"/>
        <v>11.111111111111111</v>
      </c>
      <c r="N31" s="91">
        <f t="shared" si="10"/>
        <v>0</v>
      </c>
    </row>
    <row r="32" spans="1:14" s="62" customFormat="1" ht="12" customHeight="1">
      <c r="A32" s="143" t="s">
        <v>20</v>
      </c>
      <c r="B32" s="86" t="s">
        <v>21</v>
      </c>
      <c r="C32" s="72">
        <f>問5!D32+問5!E32</f>
        <v>212</v>
      </c>
      <c r="D32" s="101">
        <v>39</v>
      </c>
      <c r="E32" s="101">
        <v>53</v>
      </c>
      <c r="F32" s="101">
        <v>101</v>
      </c>
      <c r="G32" s="101">
        <v>41</v>
      </c>
      <c r="H32" s="101">
        <v>111</v>
      </c>
      <c r="I32" s="101">
        <v>40</v>
      </c>
      <c r="J32" s="101">
        <v>146</v>
      </c>
      <c r="K32" s="101">
        <v>30</v>
      </c>
      <c r="L32" s="101">
        <v>62</v>
      </c>
      <c r="M32" s="99">
        <v>6</v>
      </c>
      <c r="N32" s="100">
        <v>0</v>
      </c>
    </row>
    <row r="33" spans="1:14" s="38" customFormat="1" ht="12" customHeight="1">
      <c r="A33" s="144"/>
      <c r="B33" s="82"/>
      <c r="C33" s="72">
        <v>100</v>
      </c>
      <c r="D33" s="91">
        <f>D32/$C$32*100</f>
        <v>18.39622641509434</v>
      </c>
      <c r="E33" s="91">
        <f>E32/$C$32*100</f>
        <v>25</v>
      </c>
      <c r="F33" s="91">
        <f t="shared" ref="F33:N33" si="11">F32/$C$32*100</f>
        <v>47.641509433962263</v>
      </c>
      <c r="G33" s="91">
        <f t="shared" si="11"/>
        <v>19.339622641509436</v>
      </c>
      <c r="H33" s="91">
        <f t="shared" si="11"/>
        <v>52.358490566037744</v>
      </c>
      <c r="I33" s="91">
        <f t="shared" si="11"/>
        <v>18.867924528301888</v>
      </c>
      <c r="J33" s="91">
        <f t="shared" si="11"/>
        <v>68.867924528301884</v>
      </c>
      <c r="K33" s="91">
        <f t="shared" si="11"/>
        <v>14.150943396226415</v>
      </c>
      <c r="L33" s="91">
        <f t="shared" si="11"/>
        <v>29.245283018867923</v>
      </c>
      <c r="M33" s="91">
        <f t="shared" si="11"/>
        <v>2.8301886792452833</v>
      </c>
      <c r="N33" s="91">
        <f t="shared" si="11"/>
        <v>0</v>
      </c>
    </row>
    <row r="34" spans="1:14" s="62" customFormat="1" ht="12" customHeight="1">
      <c r="A34" s="144"/>
      <c r="B34" s="86" t="s">
        <v>22</v>
      </c>
      <c r="C34" s="96">
        <f>問5!D34+問5!E34</f>
        <v>240</v>
      </c>
      <c r="D34" s="113">
        <v>45</v>
      </c>
      <c r="E34" s="113">
        <v>54</v>
      </c>
      <c r="F34" s="113">
        <v>107</v>
      </c>
      <c r="G34" s="113">
        <v>38</v>
      </c>
      <c r="H34" s="113">
        <v>103</v>
      </c>
      <c r="I34" s="113">
        <v>70</v>
      </c>
      <c r="J34" s="113">
        <v>182</v>
      </c>
      <c r="K34" s="113">
        <v>32</v>
      </c>
      <c r="L34" s="113">
        <v>70</v>
      </c>
      <c r="M34" s="113">
        <v>7</v>
      </c>
      <c r="N34" s="116">
        <v>0</v>
      </c>
    </row>
    <row r="35" spans="1:14" s="38" customFormat="1" ht="12" customHeight="1">
      <c r="A35" s="144"/>
      <c r="B35" s="82"/>
      <c r="C35" s="73">
        <v>100</v>
      </c>
      <c r="D35" s="91">
        <f>D34/$C$34*100</f>
        <v>18.75</v>
      </c>
      <c r="E35" s="91">
        <f>E34/$C$34*100</f>
        <v>22.5</v>
      </c>
      <c r="F35" s="91">
        <f t="shared" ref="F35:N35" si="12">F34/$C$34*100</f>
        <v>44.583333333333336</v>
      </c>
      <c r="G35" s="91">
        <f t="shared" si="12"/>
        <v>15.833333333333332</v>
      </c>
      <c r="H35" s="91">
        <f t="shared" si="12"/>
        <v>42.916666666666664</v>
      </c>
      <c r="I35" s="91">
        <f t="shared" si="12"/>
        <v>29.166666666666668</v>
      </c>
      <c r="J35" s="91">
        <f t="shared" si="12"/>
        <v>75.833333333333329</v>
      </c>
      <c r="K35" s="91">
        <f t="shared" si="12"/>
        <v>13.333333333333334</v>
      </c>
      <c r="L35" s="91">
        <f t="shared" si="12"/>
        <v>29.166666666666668</v>
      </c>
      <c r="M35" s="91">
        <f t="shared" si="12"/>
        <v>2.9166666666666665</v>
      </c>
      <c r="N35" s="91">
        <f t="shared" si="12"/>
        <v>0</v>
      </c>
    </row>
    <row r="36" spans="1:14" s="62" customFormat="1" ht="12" customHeight="1">
      <c r="A36" s="144"/>
      <c r="B36" s="83" t="s">
        <v>23</v>
      </c>
      <c r="C36" s="72">
        <f>問5!D36+問5!E36</f>
        <v>206</v>
      </c>
      <c r="D36" s="101">
        <v>24</v>
      </c>
      <c r="E36" s="101">
        <v>33</v>
      </c>
      <c r="F36" s="101">
        <v>90</v>
      </c>
      <c r="G36" s="101">
        <v>21</v>
      </c>
      <c r="H36" s="101">
        <v>85</v>
      </c>
      <c r="I36" s="101">
        <v>51</v>
      </c>
      <c r="J36" s="101">
        <v>161</v>
      </c>
      <c r="K36" s="101">
        <v>23</v>
      </c>
      <c r="L36" s="101">
        <v>59</v>
      </c>
      <c r="M36" s="101">
        <v>5</v>
      </c>
      <c r="N36" s="102">
        <v>1</v>
      </c>
    </row>
    <row r="37" spans="1:14" s="38" customFormat="1" ht="12" customHeight="1">
      <c r="A37" s="144"/>
      <c r="B37" s="82"/>
      <c r="C37" s="72">
        <v>100</v>
      </c>
      <c r="D37" s="91">
        <f>D36/$C$36*100</f>
        <v>11.650485436893204</v>
      </c>
      <c r="E37" s="91">
        <f>E36/$C$36*100</f>
        <v>16.019417475728158</v>
      </c>
      <c r="F37" s="91">
        <f t="shared" ref="F37:N37" si="13">F36/$C$36*100</f>
        <v>43.689320388349515</v>
      </c>
      <c r="G37" s="91">
        <f t="shared" si="13"/>
        <v>10.194174757281553</v>
      </c>
      <c r="H37" s="91">
        <f t="shared" si="13"/>
        <v>41.262135922330096</v>
      </c>
      <c r="I37" s="91">
        <f t="shared" si="13"/>
        <v>24.757281553398059</v>
      </c>
      <c r="J37" s="91">
        <f t="shared" si="13"/>
        <v>78.155339805825236</v>
      </c>
      <c r="K37" s="91">
        <f t="shared" si="13"/>
        <v>11.165048543689322</v>
      </c>
      <c r="L37" s="91">
        <f t="shared" si="13"/>
        <v>28.640776699029125</v>
      </c>
      <c r="M37" s="91">
        <f t="shared" si="13"/>
        <v>2.4271844660194173</v>
      </c>
      <c r="N37" s="91">
        <f t="shared" si="13"/>
        <v>0.48543689320388345</v>
      </c>
    </row>
    <row r="38" spans="1:14" s="62" customFormat="1" ht="12" customHeight="1">
      <c r="A38" s="144"/>
      <c r="B38" s="83" t="s">
        <v>24</v>
      </c>
      <c r="C38" s="96">
        <f>問5!D38+問5!E38</f>
        <v>173</v>
      </c>
      <c r="D38" s="113">
        <v>27</v>
      </c>
      <c r="E38" s="113">
        <v>33</v>
      </c>
      <c r="F38" s="113">
        <v>73</v>
      </c>
      <c r="G38" s="113">
        <v>26</v>
      </c>
      <c r="H38" s="113">
        <v>68</v>
      </c>
      <c r="I38" s="113">
        <v>49</v>
      </c>
      <c r="J38" s="113">
        <v>128</v>
      </c>
      <c r="K38" s="113">
        <v>21</v>
      </c>
      <c r="L38" s="113">
        <v>51</v>
      </c>
      <c r="M38" s="113">
        <v>4</v>
      </c>
      <c r="N38" s="116">
        <v>0</v>
      </c>
    </row>
    <row r="39" spans="1:14" s="38" customFormat="1" ht="12" customHeight="1">
      <c r="A39" s="144"/>
      <c r="B39" s="82"/>
      <c r="C39" s="73">
        <v>100</v>
      </c>
      <c r="D39" s="91">
        <f>D38/$C$38*100</f>
        <v>15.606936416184972</v>
      </c>
      <c r="E39" s="91">
        <f>E38/$C$38*100</f>
        <v>19.075144508670519</v>
      </c>
      <c r="F39" s="91">
        <f t="shared" ref="F39:N39" si="14">F38/$C$38*100</f>
        <v>42.196531791907518</v>
      </c>
      <c r="G39" s="91">
        <f t="shared" si="14"/>
        <v>15.028901734104046</v>
      </c>
      <c r="H39" s="91">
        <f t="shared" si="14"/>
        <v>39.306358381502889</v>
      </c>
      <c r="I39" s="91">
        <f t="shared" si="14"/>
        <v>28.323699421965319</v>
      </c>
      <c r="J39" s="91">
        <f t="shared" si="14"/>
        <v>73.988439306358373</v>
      </c>
      <c r="K39" s="91">
        <f t="shared" si="14"/>
        <v>12.138728323699421</v>
      </c>
      <c r="L39" s="91">
        <f t="shared" si="14"/>
        <v>29.47976878612717</v>
      </c>
      <c r="M39" s="91">
        <f t="shared" si="14"/>
        <v>2.3121387283236992</v>
      </c>
      <c r="N39" s="91">
        <f t="shared" si="14"/>
        <v>0</v>
      </c>
    </row>
    <row r="40" spans="1:14" s="62" customFormat="1" ht="12" customHeight="1">
      <c r="A40" s="144"/>
      <c r="B40" s="83" t="s">
        <v>25</v>
      </c>
      <c r="C40" s="72">
        <f>問5!D40+問5!E40</f>
        <v>111</v>
      </c>
      <c r="D40" s="101">
        <v>14</v>
      </c>
      <c r="E40" s="101">
        <v>22</v>
      </c>
      <c r="F40" s="101">
        <v>52</v>
      </c>
      <c r="G40" s="101">
        <v>17</v>
      </c>
      <c r="H40" s="101">
        <v>52</v>
      </c>
      <c r="I40" s="101">
        <v>32</v>
      </c>
      <c r="J40" s="101">
        <v>82</v>
      </c>
      <c r="K40" s="101">
        <v>13</v>
      </c>
      <c r="L40" s="101">
        <v>19</v>
      </c>
      <c r="M40" s="101">
        <v>3</v>
      </c>
      <c r="N40" s="102">
        <v>1</v>
      </c>
    </row>
    <row r="41" spans="1:14" s="38" customFormat="1" ht="12" customHeight="1">
      <c r="A41" s="144"/>
      <c r="B41" s="82"/>
      <c r="C41" s="72">
        <v>100</v>
      </c>
      <c r="D41" s="91">
        <f>D40/$C$40*100</f>
        <v>12.612612612612612</v>
      </c>
      <c r="E41" s="91">
        <f>E40/$C$40*100</f>
        <v>19.81981981981982</v>
      </c>
      <c r="F41" s="91">
        <f t="shared" ref="F41:N41" si="15">F40/$C$40*100</f>
        <v>46.846846846846844</v>
      </c>
      <c r="G41" s="91">
        <f t="shared" si="15"/>
        <v>15.315315315315313</v>
      </c>
      <c r="H41" s="91">
        <f t="shared" si="15"/>
        <v>46.846846846846844</v>
      </c>
      <c r="I41" s="91">
        <f t="shared" si="15"/>
        <v>28.828828828828829</v>
      </c>
      <c r="J41" s="91">
        <f t="shared" si="15"/>
        <v>73.873873873873876</v>
      </c>
      <c r="K41" s="91">
        <f t="shared" si="15"/>
        <v>11.711711711711711</v>
      </c>
      <c r="L41" s="91">
        <f t="shared" si="15"/>
        <v>17.117117117117118</v>
      </c>
      <c r="M41" s="91">
        <f t="shared" si="15"/>
        <v>2.7027027027027026</v>
      </c>
      <c r="N41" s="91">
        <f t="shared" si="15"/>
        <v>0.90090090090090091</v>
      </c>
    </row>
    <row r="42" spans="1:14" s="36" customFormat="1" ht="12" customHeight="1">
      <c r="A42" s="144"/>
      <c r="B42" s="86" t="s">
        <v>26</v>
      </c>
      <c r="C42" s="96">
        <f>問5!D42+問5!E42</f>
        <v>189</v>
      </c>
      <c r="D42" s="113">
        <v>34</v>
      </c>
      <c r="E42" s="113">
        <v>42</v>
      </c>
      <c r="F42" s="113">
        <v>95</v>
      </c>
      <c r="G42" s="113">
        <v>27</v>
      </c>
      <c r="H42" s="113">
        <v>83</v>
      </c>
      <c r="I42" s="113">
        <v>48</v>
      </c>
      <c r="J42" s="113">
        <v>142</v>
      </c>
      <c r="K42" s="113">
        <v>27</v>
      </c>
      <c r="L42" s="113">
        <v>56</v>
      </c>
      <c r="M42" s="113">
        <v>5</v>
      </c>
      <c r="N42" s="116">
        <v>0</v>
      </c>
    </row>
    <row r="43" spans="1:14" s="38" customFormat="1" ht="12" customHeight="1">
      <c r="A43" s="144"/>
      <c r="B43" s="82"/>
      <c r="C43" s="73">
        <v>100</v>
      </c>
      <c r="D43" s="91">
        <f>D42/$C$42*100</f>
        <v>17.989417989417987</v>
      </c>
      <c r="E43" s="91">
        <f>E42/$C$42*100</f>
        <v>22.222222222222221</v>
      </c>
      <c r="F43" s="91">
        <f t="shared" ref="F43:N43" si="16">F42/$C$42*100</f>
        <v>50.264550264550266</v>
      </c>
      <c r="G43" s="91">
        <f t="shared" si="16"/>
        <v>14.285714285714285</v>
      </c>
      <c r="H43" s="91">
        <f t="shared" si="16"/>
        <v>43.915343915343911</v>
      </c>
      <c r="I43" s="91">
        <f t="shared" si="16"/>
        <v>25.396825396825395</v>
      </c>
      <c r="J43" s="91">
        <f t="shared" si="16"/>
        <v>75.132275132275126</v>
      </c>
      <c r="K43" s="91">
        <f t="shared" si="16"/>
        <v>14.285714285714285</v>
      </c>
      <c r="L43" s="91">
        <f t="shared" si="16"/>
        <v>29.629629629629626</v>
      </c>
      <c r="M43" s="91">
        <f t="shared" si="16"/>
        <v>2.6455026455026456</v>
      </c>
      <c r="N43" s="91">
        <f t="shared" si="16"/>
        <v>0</v>
      </c>
    </row>
    <row r="44" spans="1:14" s="36" customFormat="1" ht="12" customHeight="1">
      <c r="A44" s="144"/>
      <c r="B44" s="83" t="s">
        <v>27</v>
      </c>
      <c r="C44" s="72">
        <f>問5!D44+問5!E44</f>
        <v>99</v>
      </c>
      <c r="D44" s="101">
        <v>16</v>
      </c>
      <c r="E44" s="101">
        <v>20</v>
      </c>
      <c r="F44" s="101">
        <v>41</v>
      </c>
      <c r="G44" s="101">
        <v>12</v>
      </c>
      <c r="H44" s="101">
        <v>51</v>
      </c>
      <c r="I44" s="101">
        <v>34</v>
      </c>
      <c r="J44" s="101">
        <v>78</v>
      </c>
      <c r="K44" s="101">
        <v>12</v>
      </c>
      <c r="L44" s="101">
        <v>21</v>
      </c>
      <c r="M44" s="101">
        <v>0</v>
      </c>
      <c r="N44" s="102">
        <v>1</v>
      </c>
    </row>
    <row r="45" spans="1:14" s="38" customFormat="1" ht="12" customHeight="1">
      <c r="A45" s="144"/>
      <c r="B45" s="82"/>
      <c r="C45" s="72">
        <v>100</v>
      </c>
      <c r="D45" s="91">
        <f>D44/$C$44*100</f>
        <v>16.161616161616163</v>
      </c>
      <c r="E45" s="91">
        <f>E44/$C$44*100</f>
        <v>20.202020202020201</v>
      </c>
      <c r="F45" s="91">
        <f t="shared" ref="F45:N45" si="17">F44/$C$44*100</f>
        <v>41.414141414141412</v>
      </c>
      <c r="G45" s="91">
        <f t="shared" si="17"/>
        <v>12.121212121212121</v>
      </c>
      <c r="H45" s="91">
        <f t="shared" si="17"/>
        <v>51.515151515151516</v>
      </c>
      <c r="I45" s="91">
        <f t="shared" si="17"/>
        <v>34.343434343434339</v>
      </c>
      <c r="J45" s="91">
        <f t="shared" si="17"/>
        <v>78.787878787878782</v>
      </c>
      <c r="K45" s="91">
        <f t="shared" si="17"/>
        <v>12.121212121212121</v>
      </c>
      <c r="L45" s="91">
        <f t="shared" si="17"/>
        <v>21.212121212121211</v>
      </c>
      <c r="M45" s="91">
        <f t="shared" si="17"/>
        <v>0</v>
      </c>
      <c r="N45" s="91">
        <f t="shared" si="17"/>
        <v>1.0101010101010102</v>
      </c>
    </row>
    <row r="46" spans="1:14" s="36" customFormat="1" ht="12" customHeight="1">
      <c r="A46" s="144"/>
      <c r="B46" s="86" t="s">
        <v>28</v>
      </c>
      <c r="C46" s="96">
        <f>問5!D46+問5!E46</f>
        <v>117</v>
      </c>
      <c r="D46" s="113">
        <v>23</v>
      </c>
      <c r="E46" s="113">
        <v>28</v>
      </c>
      <c r="F46" s="113">
        <v>37</v>
      </c>
      <c r="G46" s="113">
        <v>20</v>
      </c>
      <c r="H46" s="113">
        <v>61</v>
      </c>
      <c r="I46" s="113">
        <v>36</v>
      </c>
      <c r="J46" s="113">
        <v>89</v>
      </c>
      <c r="K46" s="113">
        <v>12</v>
      </c>
      <c r="L46" s="113">
        <v>20</v>
      </c>
      <c r="M46" s="113">
        <v>1</v>
      </c>
      <c r="N46" s="116">
        <v>0</v>
      </c>
    </row>
    <row r="47" spans="1:14" s="38" customFormat="1" ht="12" customHeight="1">
      <c r="A47" s="144"/>
      <c r="B47" s="82"/>
      <c r="C47" s="73">
        <v>100</v>
      </c>
      <c r="D47" s="91">
        <f>D46/$C$46*100</f>
        <v>19.658119658119659</v>
      </c>
      <c r="E47" s="91">
        <f>E46/$C$46*100</f>
        <v>23.931623931623932</v>
      </c>
      <c r="F47" s="91">
        <f t="shared" ref="F47:N47" si="18">F46/$C$46*100</f>
        <v>31.623931623931622</v>
      </c>
      <c r="G47" s="91">
        <f t="shared" si="18"/>
        <v>17.094017094017094</v>
      </c>
      <c r="H47" s="91">
        <f t="shared" si="18"/>
        <v>52.136752136752143</v>
      </c>
      <c r="I47" s="91">
        <f t="shared" si="18"/>
        <v>30.76923076923077</v>
      </c>
      <c r="J47" s="91">
        <f t="shared" si="18"/>
        <v>76.068376068376068</v>
      </c>
      <c r="K47" s="91">
        <f t="shared" si="18"/>
        <v>10.256410256410255</v>
      </c>
      <c r="L47" s="91">
        <f t="shared" si="18"/>
        <v>17.094017094017094</v>
      </c>
      <c r="M47" s="91">
        <f t="shared" si="18"/>
        <v>0.85470085470085477</v>
      </c>
      <c r="N47" s="91">
        <f t="shared" si="18"/>
        <v>0</v>
      </c>
    </row>
    <row r="48" spans="1:14" s="62" customFormat="1" ht="12" customHeight="1">
      <c r="A48" s="144"/>
      <c r="B48" s="83" t="s">
        <v>29</v>
      </c>
      <c r="C48" s="72">
        <f>問5!D48+問5!E48</f>
        <v>185</v>
      </c>
      <c r="D48" s="101">
        <v>41</v>
      </c>
      <c r="E48" s="101">
        <v>39</v>
      </c>
      <c r="F48" s="101">
        <v>87</v>
      </c>
      <c r="G48" s="101">
        <v>26</v>
      </c>
      <c r="H48" s="101">
        <v>82</v>
      </c>
      <c r="I48" s="101">
        <v>54</v>
      </c>
      <c r="J48" s="101">
        <v>129</v>
      </c>
      <c r="K48" s="101">
        <v>27</v>
      </c>
      <c r="L48" s="101">
        <v>45</v>
      </c>
      <c r="M48" s="101">
        <v>1</v>
      </c>
      <c r="N48" s="102">
        <v>1</v>
      </c>
    </row>
    <row r="49" spans="1:14" s="38" customFormat="1" ht="12" customHeight="1">
      <c r="A49" s="144"/>
      <c r="B49" s="82"/>
      <c r="C49" s="72">
        <v>100</v>
      </c>
      <c r="D49" s="91">
        <f>D48/$C$48*100</f>
        <v>22.162162162162165</v>
      </c>
      <c r="E49" s="91">
        <f>E48/$C$48*100</f>
        <v>21.081081081081081</v>
      </c>
      <c r="F49" s="91">
        <f t="shared" ref="F49:N49" si="19">F48/$C$48*100</f>
        <v>47.027027027027032</v>
      </c>
      <c r="G49" s="91">
        <f t="shared" si="19"/>
        <v>14.054054054054054</v>
      </c>
      <c r="H49" s="91">
        <f t="shared" si="19"/>
        <v>44.32432432432433</v>
      </c>
      <c r="I49" s="91">
        <f t="shared" si="19"/>
        <v>29.189189189189189</v>
      </c>
      <c r="J49" s="91">
        <f t="shared" si="19"/>
        <v>69.729729729729726</v>
      </c>
      <c r="K49" s="91">
        <f t="shared" si="19"/>
        <v>14.594594594594595</v>
      </c>
      <c r="L49" s="91">
        <f t="shared" si="19"/>
        <v>24.324324324324326</v>
      </c>
      <c r="M49" s="91">
        <f t="shared" si="19"/>
        <v>0.54054054054054057</v>
      </c>
      <c r="N49" s="91">
        <f t="shared" si="19"/>
        <v>0.54054054054054057</v>
      </c>
    </row>
    <row r="50" spans="1:14" s="62" customFormat="1" ht="12" customHeight="1">
      <c r="A50" s="144"/>
      <c r="B50" s="83" t="s">
        <v>30</v>
      </c>
      <c r="C50" s="96">
        <f>問5!D50+問5!E50</f>
        <v>112</v>
      </c>
      <c r="D50" s="113">
        <v>18</v>
      </c>
      <c r="E50" s="113">
        <v>36</v>
      </c>
      <c r="F50" s="113">
        <v>48</v>
      </c>
      <c r="G50" s="113">
        <v>20</v>
      </c>
      <c r="H50" s="113">
        <v>52</v>
      </c>
      <c r="I50" s="113">
        <v>30</v>
      </c>
      <c r="J50" s="113">
        <v>88</v>
      </c>
      <c r="K50" s="113">
        <v>14</v>
      </c>
      <c r="L50" s="113">
        <v>27</v>
      </c>
      <c r="M50" s="113">
        <v>1</v>
      </c>
      <c r="N50" s="116">
        <v>0</v>
      </c>
    </row>
    <row r="51" spans="1:14" s="38" customFormat="1" ht="12" customHeight="1">
      <c r="A51" s="144"/>
      <c r="B51" s="82"/>
      <c r="C51" s="73">
        <v>100</v>
      </c>
      <c r="D51" s="91">
        <f>D50/$C$50*100</f>
        <v>16.071428571428573</v>
      </c>
      <c r="E51" s="91">
        <f>E50/$C$50*100</f>
        <v>32.142857142857146</v>
      </c>
      <c r="F51" s="91">
        <f t="shared" ref="F51:N51" si="20">F50/$C$50*100</f>
        <v>42.857142857142854</v>
      </c>
      <c r="G51" s="91">
        <f t="shared" si="20"/>
        <v>17.857142857142858</v>
      </c>
      <c r="H51" s="91">
        <f t="shared" si="20"/>
        <v>46.428571428571431</v>
      </c>
      <c r="I51" s="91">
        <f t="shared" si="20"/>
        <v>26.785714285714285</v>
      </c>
      <c r="J51" s="91">
        <f t="shared" si="20"/>
        <v>78.571428571428569</v>
      </c>
      <c r="K51" s="91">
        <f t="shared" si="20"/>
        <v>12.5</v>
      </c>
      <c r="L51" s="91">
        <f t="shared" si="20"/>
        <v>24.107142857142858</v>
      </c>
      <c r="M51" s="91">
        <f t="shared" si="20"/>
        <v>0.89285714285714279</v>
      </c>
      <c r="N51" s="91">
        <f t="shared" si="20"/>
        <v>0</v>
      </c>
    </row>
    <row r="52" spans="1:14" s="62" customFormat="1" ht="12" customHeight="1">
      <c r="A52" s="144"/>
      <c r="B52" s="83" t="s">
        <v>12</v>
      </c>
      <c r="C52" s="72">
        <f>問5!D52+問5!E52</f>
        <v>10</v>
      </c>
      <c r="D52" s="101">
        <v>2</v>
      </c>
      <c r="E52" s="101">
        <v>3</v>
      </c>
      <c r="F52" s="101">
        <v>4</v>
      </c>
      <c r="G52" s="101">
        <v>2</v>
      </c>
      <c r="H52" s="101">
        <v>7</v>
      </c>
      <c r="I52" s="101">
        <v>5</v>
      </c>
      <c r="J52" s="101">
        <v>10</v>
      </c>
      <c r="K52" s="101">
        <v>0</v>
      </c>
      <c r="L52" s="101">
        <v>0</v>
      </c>
      <c r="M52" s="101">
        <v>1</v>
      </c>
      <c r="N52" s="102">
        <v>0</v>
      </c>
    </row>
    <row r="53" spans="1:14" s="38" customFormat="1" ht="12" customHeight="1">
      <c r="A53" s="144"/>
      <c r="B53" s="84"/>
      <c r="C53" s="72">
        <v>100</v>
      </c>
      <c r="D53" s="110">
        <f>D52/$C$52*100</f>
        <v>20</v>
      </c>
      <c r="E53" s="110">
        <f>E52/$C$52*100</f>
        <v>30</v>
      </c>
      <c r="F53" s="110">
        <f t="shared" ref="F53:N53" si="21">F52/$C$52*100</f>
        <v>40</v>
      </c>
      <c r="G53" s="110">
        <f t="shared" si="21"/>
        <v>20</v>
      </c>
      <c r="H53" s="110">
        <f t="shared" si="21"/>
        <v>70</v>
      </c>
      <c r="I53" s="110">
        <f t="shared" si="21"/>
        <v>50</v>
      </c>
      <c r="J53" s="110">
        <f t="shared" si="21"/>
        <v>100</v>
      </c>
      <c r="K53" s="110">
        <f t="shared" si="21"/>
        <v>0</v>
      </c>
      <c r="L53" s="110">
        <f t="shared" si="21"/>
        <v>0</v>
      </c>
      <c r="M53" s="110">
        <f t="shared" si="21"/>
        <v>10</v>
      </c>
      <c r="N53" s="110">
        <f t="shared" si="21"/>
        <v>0</v>
      </c>
    </row>
    <row r="54" spans="1:14" s="38" customFormat="1" ht="12" customHeight="1">
      <c r="A54" s="143" t="s">
        <v>42</v>
      </c>
      <c r="B54" s="114" t="s">
        <v>53</v>
      </c>
      <c r="C54" s="95">
        <f>問5!D54+問5!E54</f>
        <v>495</v>
      </c>
      <c r="D54" s="99">
        <v>113</v>
      </c>
      <c r="E54" s="99">
        <v>127</v>
      </c>
      <c r="F54" s="99">
        <v>245</v>
      </c>
      <c r="G54" s="99">
        <v>80</v>
      </c>
      <c r="H54" s="99">
        <v>227</v>
      </c>
      <c r="I54" s="99">
        <v>99</v>
      </c>
      <c r="J54" s="99">
        <v>364</v>
      </c>
      <c r="K54" s="99">
        <v>85</v>
      </c>
      <c r="L54" s="99">
        <v>188</v>
      </c>
      <c r="M54" s="99">
        <v>8</v>
      </c>
      <c r="N54" s="100">
        <v>0</v>
      </c>
    </row>
    <row r="55" spans="1:14" s="38" customFormat="1" ht="12" customHeight="1">
      <c r="A55" s="144"/>
      <c r="B55" s="87"/>
      <c r="C55" s="73">
        <v>100</v>
      </c>
      <c r="D55" s="91">
        <f>D54/$C$54*100</f>
        <v>22.828282828282827</v>
      </c>
      <c r="E55" s="91">
        <f>E54/$C$54*100</f>
        <v>25.656565656565654</v>
      </c>
      <c r="F55" s="91">
        <f t="shared" ref="F55:N55" si="22">F54/$C$54*100</f>
        <v>49.494949494949495</v>
      </c>
      <c r="G55" s="91">
        <f t="shared" si="22"/>
        <v>16.161616161616163</v>
      </c>
      <c r="H55" s="91">
        <f t="shared" si="22"/>
        <v>45.858585858585862</v>
      </c>
      <c r="I55" s="91">
        <f t="shared" si="22"/>
        <v>20</v>
      </c>
      <c r="J55" s="91">
        <f t="shared" si="22"/>
        <v>73.535353535353536</v>
      </c>
      <c r="K55" s="91">
        <f t="shared" si="22"/>
        <v>17.171717171717169</v>
      </c>
      <c r="L55" s="91">
        <f t="shared" si="22"/>
        <v>37.979797979797979</v>
      </c>
      <c r="M55" s="91">
        <f t="shared" si="22"/>
        <v>1.6161616161616161</v>
      </c>
      <c r="N55" s="91">
        <f t="shared" si="22"/>
        <v>0</v>
      </c>
    </row>
    <row r="56" spans="1:14" s="38" customFormat="1" ht="12" customHeight="1">
      <c r="A56" s="144"/>
      <c r="B56" s="88" t="s">
        <v>43</v>
      </c>
      <c r="C56" s="72">
        <f>問5!D56+問5!E56</f>
        <v>73</v>
      </c>
      <c r="D56" s="113">
        <v>18</v>
      </c>
      <c r="E56" s="113">
        <v>23</v>
      </c>
      <c r="F56" s="113">
        <v>33</v>
      </c>
      <c r="G56" s="113">
        <v>8</v>
      </c>
      <c r="H56" s="113">
        <v>28</v>
      </c>
      <c r="I56" s="113">
        <v>13</v>
      </c>
      <c r="J56" s="113">
        <v>41</v>
      </c>
      <c r="K56" s="113">
        <v>15</v>
      </c>
      <c r="L56" s="113">
        <v>26</v>
      </c>
      <c r="M56" s="113">
        <v>2</v>
      </c>
      <c r="N56" s="116">
        <v>0</v>
      </c>
    </row>
    <row r="57" spans="1:14" s="38" customFormat="1" ht="12" customHeight="1">
      <c r="A57" s="144"/>
      <c r="B57" s="87"/>
      <c r="C57" s="72">
        <v>100</v>
      </c>
      <c r="D57" s="91">
        <f>D56/$C$56*100</f>
        <v>24.657534246575342</v>
      </c>
      <c r="E57" s="91">
        <f>E56/$C$56*100</f>
        <v>31.506849315068493</v>
      </c>
      <c r="F57" s="91">
        <f t="shared" ref="F57:N57" si="23">F56/$C$56*100</f>
        <v>45.205479452054789</v>
      </c>
      <c r="G57" s="91">
        <f t="shared" si="23"/>
        <v>10.95890410958904</v>
      </c>
      <c r="H57" s="91">
        <f t="shared" si="23"/>
        <v>38.356164383561641</v>
      </c>
      <c r="I57" s="91">
        <f t="shared" si="23"/>
        <v>17.80821917808219</v>
      </c>
      <c r="J57" s="91">
        <f t="shared" si="23"/>
        <v>56.164383561643838</v>
      </c>
      <c r="K57" s="91">
        <f t="shared" si="23"/>
        <v>20.547945205479451</v>
      </c>
      <c r="L57" s="91">
        <f t="shared" si="23"/>
        <v>35.61643835616438</v>
      </c>
      <c r="M57" s="91">
        <f t="shared" si="23"/>
        <v>2.7397260273972601</v>
      </c>
      <c r="N57" s="91">
        <f t="shared" si="23"/>
        <v>0</v>
      </c>
    </row>
    <row r="58" spans="1:14" s="38" customFormat="1" ht="12" customHeight="1">
      <c r="A58" s="144"/>
      <c r="B58" s="88" t="s">
        <v>44</v>
      </c>
      <c r="C58" s="96">
        <f>問5!D58+問5!E58</f>
        <v>82</v>
      </c>
      <c r="D58" s="101">
        <v>12</v>
      </c>
      <c r="E58" s="101">
        <v>12</v>
      </c>
      <c r="F58" s="101">
        <v>31</v>
      </c>
      <c r="G58" s="101">
        <v>16</v>
      </c>
      <c r="H58" s="101">
        <v>36</v>
      </c>
      <c r="I58" s="101">
        <v>21</v>
      </c>
      <c r="J58" s="101">
        <v>58</v>
      </c>
      <c r="K58" s="101">
        <v>13</v>
      </c>
      <c r="L58" s="101">
        <v>25</v>
      </c>
      <c r="M58" s="101">
        <v>3</v>
      </c>
      <c r="N58" s="102">
        <v>0</v>
      </c>
    </row>
    <row r="59" spans="1:14" s="38" customFormat="1" ht="12" customHeight="1">
      <c r="A59" s="144"/>
      <c r="B59" s="87"/>
      <c r="C59" s="73">
        <v>100</v>
      </c>
      <c r="D59" s="91">
        <f>D58/$C$58*100</f>
        <v>14.634146341463413</v>
      </c>
      <c r="E59" s="91">
        <f>E58/$C$58*100</f>
        <v>14.634146341463413</v>
      </c>
      <c r="F59" s="91">
        <f t="shared" ref="F59:N59" si="24">F58/$C$58*100</f>
        <v>37.804878048780488</v>
      </c>
      <c r="G59" s="91">
        <f t="shared" si="24"/>
        <v>19.512195121951219</v>
      </c>
      <c r="H59" s="91">
        <f t="shared" si="24"/>
        <v>43.902439024390247</v>
      </c>
      <c r="I59" s="91">
        <f t="shared" si="24"/>
        <v>25.609756097560975</v>
      </c>
      <c r="J59" s="91">
        <f t="shared" si="24"/>
        <v>70.731707317073173</v>
      </c>
      <c r="K59" s="91">
        <f t="shared" si="24"/>
        <v>15.853658536585366</v>
      </c>
      <c r="L59" s="91">
        <f t="shared" si="24"/>
        <v>30.487804878048781</v>
      </c>
      <c r="M59" s="91">
        <f t="shared" si="24"/>
        <v>3.6585365853658534</v>
      </c>
      <c r="N59" s="91">
        <f t="shared" si="24"/>
        <v>0</v>
      </c>
    </row>
    <row r="60" spans="1:14" s="38" customFormat="1" ht="12" customHeight="1">
      <c r="A60" s="144"/>
      <c r="B60" s="88" t="s">
        <v>45</v>
      </c>
      <c r="C60" s="72">
        <f>問5!D60+問5!E60</f>
        <v>275</v>
      </c>
      <c r="D60" s="113">
        <v>50</v>
      </c>
      <c r="E60" s="113">
        <v>64</v>
      </c>
      <c r="F60" s="113">
        <v>132</v>
      </c>
      <c r="G60" s="113">
        <v>39</v>
      </c>
      <c r="H60" s="113">
        <v>115</v>
      </c>
      <c r="I60" s="113">
        <v>73</v>
      </c>
      <c r="J60" s="113">
        <v>206</v>
      </c>
      <c r="K60" s="113">
        <v>33</v>
      </c>
      <c r="L60" s="113">
        <v>66</v>
      </c>
      <c r="M60" s="113">
        <v>5</v>
      </c>
      <c r="N60" s="116">
        <v>1</v>
      </c>
    </row>
    <row r="61" spans="1:14" s="38" customFormat="1" ht="12" customHeight="1">
      <c r="A61" s="144"/>
      <c r="B61" s="87"/>
      <c r="C61" s="73">
        <v>100</v>
      </c>
      <c r="D61" s="91">
        <f>D60/$C$60*100</f>
        <v>18.181818181818183</v>
      </c>
      <c r="E61" s="91">
        <f>E60/$C$60*100</f>
        <v>23.272727272727273</v>
      </c>
      <c r="F61" s="91">
        <f t="shared" ref="F61:N61" si="25">F60/$C$60*100</f>
        <v>48</v>
      </c>
      <c r="G61" s="91">
        <f t="shared" si="25"/>
        <v>14.181818181818182</v>
      </c>
      <c r="H61" s="91">
        <f t="shared" si="25"/>
        <v>41.818181818181813</v>
      </c>
      <c r="I61" s="91">
        <f t="shared" si="25"/>
        <v>26.545454545454543</v>
      </c>
      <c r="J61" s="91">
        <f t="shared" si="25"/>
        <v>74.909090909090921</v>
      </c>
      <c r="K61" s="91">
        <f t="shared" si="25"/>
        <v>12</v>
      </c>
      <c r="L61" s="91">
        <f t="shared" si="25"/>
        <v>24</v>
      </c>
      <c r="M61" s="91">
        <f t="shared" si="25"/>
        <v>1.8181818181818181</v>
      </c>
      <c r="N61" s="91">
        <f t="shared" si="25"/>
        <v>0.36363636363636365</v>
      </c>
    </row>
    <row r="62" spans="1:14" s="38" customFormat="1" ht="12" customHeight="1">
      <c r="A62" s="144"/>
      <c r="B62" s="88" t="s">
        <v>46</v>
      </c>
      <c r="C62" s="96">
        <f>問5!D62+問5!E62</f>
        <v>385</v>
      </c>
      <c r="D62" s="101">
        <v>57</v>
      </c>
      <c r="E62" s="101">
        <v>82</v>
      </c>
      <c r="F62" s="101">
        <v>177</v>
      </c>
      <c r="G62" s="101">
        <v>51</v>
      </c>
      <c r="H62" s="101">
        <v>187</v>
      </c>
      <c r="I62" s="101">
        <v>116</v>
      </c>
      <c r="J62" s="101">
        <v>301</v>
      </c>
      <c r="K62" s="101">
        <v>33</v>
      </c>
      <c r="L62" s="101">
        <v>82</v>
      </c>
      <c r="M62" s="101">
        <v>8</v>
      </c>
      <c r="N62" s="102">
        <v>0</v>
      </c>
    </row>
    <row r="63" spans="1:14" s="38" customFormat="1" ht="12" customHeight="1">
      <c r="A63" s="144"/>
      <c r="B63" s="87"/>
      <c r="C63" s="73">
        <v>100</v>
      </c>
      <c r="D63" s="91">
        <f>D62/$C$62*100</f>
        <v>14.805194805194805</v>
      </c>
      <c r="E63" s="91">
        <f>E62/$C$62*100</f>
        <v>21.298701298701296</v>
      </c>
      <c r="F63" s="91">
        <f t="shared" ref="F63:N63" si="26">F62/$C$62*100</f>
        <v>45.97402597402597</v>
      </c>
      <c r="G63" s="91">
        <f t="shared" si="26"/>
        <v>13.246753246753245</v>
      </c>
      <c r="H63" s="91">
        <f t="shared" si="26"/>
        <v>48.571428571428569</v>
      </c>
      <c r="I63" s="91">
        <f t="shared" si="26"/>
        <v>30.129870129870127</v>
      </c>
      <c r="J63" s="91">
        <f t="shared" si="26"/>
        <v>78.181818181818187</v>
      </c>
      <c r="K63" s="91">
        <f t="shared" si="26"/>
        <v>8.5714285714285712</v>
      </c>
      <c r="L63" s="91">
        <f t="shared" si="26"/>
        <v>21.298701298701296</v>
      </c>
      <c r="M63" s="91">
        <f t="shared" si="26"/>
        <v>2.0779220779220777</v>
      </c>
      <c r="N63" s="91">
        <f t="shared" si="26"/>
        <v>0</v>
      </c>
    </row>
    <row r="64" spans="1:14" s="38" customFormat="1" ht="12" customHeight="1">
      <c r="A64" s="144"/>
      <c r="B64" s="90" t="s">
        <v>47</v>
      </c>
      <c r="C64" s="72">
        <f>問5!D64+問5!E64</f>
        <v>28</v>
      </c>
      <c r="D64" s="113">
        <v>8</v>
      </c>
      <c r="E64" s="113">
        <v>9</v>
      </c>
      <c r="F64" s="113">
        <v>14</v>
      </c>
      <c r="G64" s="113">
        <v>3</v>
      </c>
      <c r="H64" s="113">
        <v>8</v>
      </c>
      <c r="I64" s="113">
        <v>0</v>
      </c>
      <c r="J64" s="113">
        <v>20</v>
      </c>
      <c r="K64" s="113">
        <v>13</v>
      </c>
      <c r="L64" s="113">
        <v>20</v>
      </c>
      <c r="M64" s="113">
        <v>0</v>
      </c>
      <c r="N64" s="116">
        <v>0</v>
      </c>
    </row>
    <row r="65" spans="1:14" s="38" customFormat="1" ht="12" customHeight="1">
      <c r="A65" s="144"/>
      <c r="B65" s="87"/>
      <c r="C65" s="72">
        <v>100</v>
      </c>
      <c r="D65" s="91">
        <f>D64/$C$64*100</f>
        <v>28.571428571428569</v>
      </c>
      <c r="E65" s="91">
        <f>E64/$C$64*100</f>
        <v>32.142857142857146</v>
      </c>
      <c r="F65" s="91">
        <f t="shared" ref="F65:N65" si="27">F64/$C$64*100</f>
        <v>50</v>
      </c>
      <c r="G65" s="91">
        <f t="shared" si="27"/>
        <v>10.714285714285714</v>
      </c>
      <c r="H65" s="91">
        <f t="shared" si="27"/>
        <v>28.571428571428569</v>
      </c>
      <c r="I65" s="91">
        <f t="shared" si="27"/>
        <v>0</v>
      </c>
      <c r="J65" s="91">
        <f t="shared" si="27"/>
        <v>71.428571428571431</v>
      </c>
      <c r="K65" s="91">
        <f t="shared" si="27"/>
        <v>46.428571428571431</v>
      </c>
      <c r="L65" s="91">
        <f t="shared" si="27"/>
        <v>71.428571428571431</v>
      </c>
      <c r="M65" s="91">
        <f t="shared" si="27"/>
        <v>0</v>
      </c>
      <c r="N65" s="91">
        <f t="shared" si="27"/>
        <v>0</v>
      </c>
    </row>
    <row r="66" spans="1:14" s="38" customFormat="1" ht="12" customHeight="1">
      <c r="A66" s="144"/>
      <c r="B66" s="88" t="s">
        <v>48</v>
      </c>
      <c r="C66" s="96">
        <f>問5!D66+問5!E66</f>
        <v>260</v>
      </c>
      <c r="D66" s="101">
        <v>19</v>
      </c>
      <c r="E66" s="101">
        <v>37</v>
      </c>
      <c r="F66" s="101">
        <v>81</v>
      </c>
      <c r="G66" s="101">
        <v>45</v>
      </c>
      <c r="H66" s="101">
        <v>124</v>
      </c>
      <c r="I66" s="101">
        <v>105</v>
      </c>
      <c r="J66" s="101">
        <v>198</v>
      </c>
      <c r="K66" s="101">
        <v>12</v>
      </c>
      <c r="L66" s="101">
        <v>14</v>
      </c>
      <c r="M66" s="101">
        <v>7</v>
      </c>
      <c r="N66" s="102">
        <v>3</v>
      </c>
    </row>
    <row r="67" spans="1:14" s="38" customFormat="1" ht="12" customHeight="1">
      <c r="A67" s="144"/>
      <c r="B67" s="87"/>
      <c r="C67" s="73">
        <v>100</v>
      </c>
      <c r="D67" s="91">
        <f>D66/$C$66*100</f>
        <v>7.3076923076923084</v>
      </c>
      <c r="E67" s="91">
        <f>E66/$C$66*100</f>
        <v>14.23076923076923</v>
      </c>
      <c r="F67" s="91">
        <f t="shared" ref="F67:N67" si="28">F66/$C$66*100</f>
        <v>31.153846153846153</v>
      </c>
      <c r="G67" s="91">
        <f t="shared" si="28"/>
        <v>17.307692307692307</v>
      </c>
      <c r="H67" s="91">
        <f t="shared" si="28"/>
        <v>47.692307692307693</v>
      </c>
      <c r="I67" s="91">
        <f t="shared" si="28"/>
        <v>40.384615384615387</v>
      </c>
      <c r="J67" s="91">
        <f t="shared" si="28"/>
        <v>76.153846153846146</v>
      </c>
      <c r="K67" s="91">
        <f t="shared" si="28"/>
        <v>4.6153846153846159</v>
      </c>
      <c r="L67" s="91">
        <f t="shared" si="28"/>
        <v>5.384615384615385</v>
      </c>
      <c r="M67" s="91">
        <f t="shared" si="28"/>
        <v>2.6923076923076925</v>
      </c>
      <c r="N67" s="91">
        <f t="shared" si="28"/>
        <v>1.153846153846154</v>
      </c>
    </row>
    <row r="68" spans="1:14" s="38" customFormat="1" ht="12" customHeight="1">
      <c r="A68" s="144"/>
      <c r="B68" s="88" t="s">
        <v>49</v>
      </c>
      <c r="C68" s="96">
        <f>問5!D68+問5!E68</f>
        <v>41</v>
      </c>
      <c r="D68" s="113">
        <v>5</v>
      </c>
      <c r="E68" s="113">
        <v>6</v>
      </c>
      <c r="F68" s="113">
        <v>18</v>
      </c>
      <c r="G68" s="113">
        <v>7</v>
      </c>
      <c r="H68" s="113">
        <v>21</v>
      </c>
      <c r="I68" s="113">
        <v>15</v>
      </c>
      <c r="J68" s="113">
        <v>34</v>
      </c>
      <c r="K68" s="113">
        <v>7</v>
      </c>
      <c r="L68" s="113">
        <v>8</v>
      </c>
      <c r="M68" s="113">
        <v>0</v>
      </c>
      <c r="N68" s="116">
        <v>0</v>
      </c>
    </row>
    <row r="69" spans="1:14" s="38" customFormat="1" ht="12" customHeight="1">
      <c r="A69" s="144"/>
      <c r="B69" s="87"/>
      <c r="C69" s="73">
        <v>100</v>
      </c>
      <c r="D69" s="91">
        <f>D68/$C$68*100</f>
        <v>12.195121951219512</v>
      </c>
      <c r="E69" s="91">
        <f>E68/$C$68*100</f>
        <v>14.634146341463413</v>
      </c>
      <c r="F69" s="91">
        <f t="shared" ref="F69:N69" si="29">F68/$C$68*100</f>
        <v>43.902439024390247</v>
      </c>
      <c r="G69" s="91">
        <f t="shared" si="29"/>
        <v>17.073170731707318</v>
      </c>
      <c r="H69" s="91">
        <f t="shared" si="29"/>
        <v>51.219512195121951</v>
      </c>
      <c r="I69" s="91">
        <f t="shared" si="29"/>
        <v>36.585365853658537</v>
      </c>
      <c r="J69" s="91">
        <f t="shared" si="29"/>
        <v>82.926829268292678</v>
      </c>
      <c r="K69" s="91">
        <f t="shared" si="29"/>
        <v>17.073170731707318</v>
      </c>
      <c r="L69" s="91">
        <f t="shared" si="29"/>
        <v>19.512195121951219</v>
      </c>
      <c r="M69" s="91">
        <f t="shared" si="29"/>
        <v>0</v>
      </c>
      <c r="N69" s="91">
        <f t="shared" si="29"/>
        <v>0</v>
      </c>
    </row>
    <row r="70" spans="1:14" s="62" customFormat="1" ht="12" customHeight="1">
      <c r="A70" s="144"/>
      <c r="B70" s="88" t="s">
        <v>50</v>
      </c>
      <c r="C70" s="72">
        <f>問5!D70+問5!E70</f>
        <v>15</v>
      </c>
      <c r="D70" s="101">
        <v>1</v>
      </c>
      <c r="E70" s="101">
        <v>3</v>
      </c>
      <c r="F70" s="101">
        <v>4</v>
      </c>
      <c r="G70" s="101">
        <v>1</v>
      </c>
      <c r="H70" s="101">
        <v>9</v>
      </c>
      <c r="I70" s="101">
        <v>7</v>
      </c>
      <c r="J70" s="101">
        <v>13</v>
      </c>
      <c r="K70" s="101">
        <v>0</v>
      </c>
      <c r="L70" s="101">
        <v>1</v>
      </c>
      <c r="M70" s="101">
        <v>1</v>
      </c>
      <c r="N70" s="102">
        <v>0</v>
      </c>
    </row>
    <row r="71" spans="1:14" s="38" customFormat="1" ht="12" customHeight="1">
      <c r="A71" s="145"/>
      <c r="B71" s="89"/>
      <c r="C71" s="71">
        <v>100</v>
      </c>
      <c r="D71" s="104">
        <f>D70/$C$70*100</f>
        <v>6.666666666666667</v>
      </c>
      <c r="E71" s="104">
        <f>E70/$C$70*100</f>
        <v>20</v>
      </c>
      <c r="F71" s="104">
        <f t="shared" ref="F71:N71" si="30">F70/$C$70*100</f>
        <v>26.666666666666668</v>
      </c>
      <c r="G71" s="104">
        <f t="shared" si="30"/>
        <v>6.666666666666667</v>
      </c>
      <c r="H71" s="104">
        <f t="shared" si="30"/>
        <v>60</v>
      </c>
      <c r="I71" s="104">
        <f t="shared" si="30"/>
        <v>46.666666666666664</v>
      </c>
      <c r="J71" s="104">
        <f t="shared" si="30"/>
        <v>86.666666666666671</v>
      </c>
      <c r="K71" s="104">
        <f t="shared" si="30"/>
        <v>0</v>
      </c>
      <c r="L71" s="104">
        <f t="shared" si="30"/>
        <v>6.666666666666667</v>
      </c>
      <c r="M71" s="104">
        <f t="shared" si="30"/>
        <v>6.666666666666667</v>
      </c>
      <c r="N71" s="104">
        <f t="shared" si="30"/>
        <v>0</v>
      </c>
    </row>
    <row r="72" spans="1:14" ht="11.25" customHeight="1">
      <c r="A72" s="146" t="s">
        <v>91</v>
      </c>
      <c r="B72" s="98" t="s">
        <v>58</v>
      </c>
      <c r="C72" s="95">
        <f>問5!D72+問5!E72</f>
        <v>714</v>
      </c>
      <c r="D72" s="101">
        <v>107</v>
      </c>
      <c r="E72" s="101">
        <v>157</v>
      </c>
      <c r="F72" s="101">
        <v>288</v>
      </c>
      <c r="G72" s="101">
        <v>131</v>
      </c>
      <c r="H72" s="101">
        <v>370</v>
      </c>
      <c r="I72" s="101">
        <v>247</v>
      </c>
      <c r="J72" s="101">
        <v>569</v>
      </c>
      <c r="K72" s="101">
        <v>61</v>
      </c>
      <c r="L72" s="101">
        <v>100</v>
      </c>
      <c r="M72" s="101">
        <v>17</v>
      </c>
      <c r="N72" s="102">
        <v>1</v>
      </c>
    </row>
    <row r="73" spans="1:14" ht="11.25">
      <c r="A73" s="147"/>
      <c r="B73" s="84"/>
      <c r="C73" s="72">
        <v>100</v>
      </c>
      <c r="D73" s="91">
        <f>D72/$C$72*100</f>
        <v>14.985994397759104</v>
      </c>
      <c r="E73" s="91">
        <f t="shared" ref="E73:N73" si="31">E72/$C$72*100</f>
        <v>21.988795518207283</v>
      </c>
      <c r="F73" s="91">
        <f t="shared" si="31"/>
        <v>40.336134453781511</v>
      </c>
      <c r="G73" s="91">
        <f t="shared" si="31"/>
        <v>18.347338935574228</v>
      </c>
      <c r="H73" s="91">
        <f t="shared" si="31"/>
        <v>51.820728291316534</v>
      </c>
      <c r="I73" s="91">
        <f t="shared" si="31"/>
        <v>34.593837535014003</v>
      </c>
      <c r="J73" s="91">
        <f t="shared" si="31"/>
        <v>79.691876750700288</v>
      </c>
      <c r="K73" s="91">
        <f t="shared" si="31"/>
        <v>8.5434173669467786</v>
      </c>
      <c r="L73" s="91">
        <f t="shared" si="31"/>
        <v>14.005602240896359</v>
      </c>
      <c r="M73" s="91">
        <f t="shared" si="31"/>
        <v>2.3809523809523809</v>
      </c>
      <c r="N73" s="91">
        <f t="shared" si="31"/>
        <v>0.14005602240896359</v>
      </c>
    </row>
    <row r="74" spans="1:14" ht="11.25">
      <c r="A74" s="147"/>
      <c r="B74" s="105" t="s">
        <v>59</v>
      </c>
      <c r="C74" s="96">
        <f>問5!D74+問5!E74</f>
        <v>950</v>
      </c>
      <c r="D74" s="113">
        <v>170</v>
      </c>
      <c r="E74" s="113">
        <v>235</v>
      </c>
      <c r="F74" s="113">
        <v>443</v>
      </c>
      <c r="G74" s="113">
        <v>158</v>
      </c>
      <c r="H74" s="113">
        <v>469</v>
      </c>
      <c r="I74" s="113">
        <v>283</v>
      </c>
      <c r="J74" s="113">
        <v>738</v>
      </c>
      <c r="K74" s="113">
        <v>116</v>
      </c>
      <c r="L74" s="113">
        <v>237</v>
      </c>
      <c r="M74" s="113">
        <v>20</v>
      </c>
      <c r="N74" s="116">
        <v>1</v>
      </c>
    </row>
    <row r="75" spans="1:14" ht="11.25">
      <c r="A75" s="147"/>
      <c r="B75" s="87"/>
      <c r="C75" s="73">
        <v>100</v>
      </c>
      <c r="D75" s="91">
        <f>D74/$C$74*100</f>
        <v>17.894736842105264</v>
      </c>
      <c r="E75" s="91">
        <f t="shared" ref="E75:N75" si="32">E74/$C$74*100</f>
        <v>24.736842105263158</v>
      </c>
      <c r="F75" s="91">
        <f t="shared" si="32"/>
        <v>46.631578947368418</v>
      </c>
      <c r="G75" s="91">
        <f t="shared" si="32"/>
        <v>16.631578947368421</v>
      </c>
      <c r="H75" s="91">
        <f t="shared" si="32"/>
        <v>49.368421052631575</v>
      </c>
      <c r="I75" s="91">
        <f t="shared" si="32"/>
        <v>29.789473684210527</v>
      </c>
      <c r="J75" s="91">
        <f t="shared" si="32"/>
        <v>77.684210526315795</v>
      </c>
      <c r="K75" s="91">
        <f t="shared" si="32"/>
        <v>12.210526315789473</v>
      </c>
      <c r="L75" s="91">
        <f t="shared" si="32"/>
        <v>24.947368421052634</v>
      </c>
      <c r="M75" s="91">
        <f t="shared" si="32"/>
        <v>2.1052631578947367</v>
      </c>
      <c r="N75" s="91">
        <f t="shared" si="32"/>
        <v>0.10526315789473684</v>
      </c>
    </row>
    <row r="76" spans="1:14" ht="11.25">
      <c r="A76" s="147"/>
      <c r="B76" s="105" t="s">
        <v>60</v>
      </c>
      <c r="C76" s="72">
        <f>問5!D76+問5!E76</f>
        <v>214</v>
      </c>
      <c r="D76" s="101">
        <v>46</v>
      </c>
      <c r="E76" s="101">
        <v>52</v>
      </c>
      <c r="F76" s="101">
        <v>94</v>
      </c>
      <c r="G76" s="101">
        <v>43</v>
      </c>
      <c r="H76" s="101">
        <v>114</v>
      </c>
      <c r="I76" s="101">
        <v>60</v>
      </c>
      <c r="J76" s="101">
        <v>171</v>
      </c>
      <c r="K76" s="101">
        <v>28</v>
      </c>
      <c r="L76" s="101">
        <v>48</v>
      </c>
      <c r="M76" s="101">
        <v>9</v>
      </c>
      <c r="N76" s="102">
        <v>0</v>
      </c>
    </row>
    <row r="77" spans="1:14" ht="11.25">
      <c r="A77" s="147"/>
      <c r="B77" s="87"/>
      <c r="C77" s="73">
        <v>100</v>
      </c>
      <c r="D77" s="91">
        <f>D76/$C$76*100</f>
        <v>21.495327102803738</v>
      </c>
      <c r="E77" s="91">
        <f t="shared" ref="E77:N77" si="33">E76/$C$76*100</f>
        <v>24.299065420560748</v>
      </c>
      <c r="F77" s="91">
        <f t="shared" si="33"/>
        <v>43.925233644859816</v>
      </c>
      <c r="G77" s="91">
        <f t="shared" si="33"/>
        <v>20.093457943925234</v>
      </c>
      <c r="H77" s="91">
        <f t="shared" si="33"/>
        <v>53.271028037383175</v>
      </c>
      <c r="I77" s="91">
        <f t="shared" si="33"/>
        <v>28.037383177570092</v>
      </c>
      <c r="J77" s="91">
        <f t="shared" si="33"/>
        <v>79.90654205607477</v>
      </c>
      <c r="K77" s="91">
        <f t="shared" si="33"/>
        <v>13.084112149532709</v>
      </c>
      <c r="L77" s="91">
        <f t="shared" si="33"/>
        <v>22.429906542056074</v>
      </c>
      <c r="M77" s="91">
        <f t="shared" si="33"/>
        <v>4.2056074766355138</v>
      </c>
      <c r="N77" s="91">
        <f t="shared" si="33"/>
        <v>0</v>
      </c>
    </row>
    <row r="78" spans="1:14" ht="11.25">
      <c r="A78" s="147"/>
      <c r="B78" s="105" t="s">
        <v>61</v>
      </c>
      <c r="C78" s="96">
        <f>問5!D78+問5!E78</f>
        <v>524</v>
      </c>
      <c r="D78" s="113">
        <v>126</v>
      </c>
      <c r="E78" s="113">
        <v>142</v>
      </c>
      <c r="F78" s="113">
        <v>286</v>
      </c>
      <c r="G78" s="113">
        <v>85</v>
      </c>
      <c r="H78" s="113">
        <v>222</v>
      </c>
      <c r="I78" s="113">
        <v>112</v>
      </c>
      <c r="J78" s="113">
        <v>378</v>
      </c>
      <c r="K78" s="113">
        <v>122</v>
      </c>
      <c r="L78" s="113">
        <v>220</v>
      </c>
      <c r="M78" s="113">
        <v>13</v>
      </c>
      <c r="N78" s="116">
        <v>0</v>
      </c>
    </row>
    <row r="79" spans="1:14" ht="11.25">
      <c r="A79" s="147"/>
      <c r="B79" s="87"/>
      <c r="C79" s="73">
        <v>100</v>
      </c>
      <c r="D79" s="91">
        <f>D78/$C$78*100</f>
        <v>24.045801526717558</v>
      </c>
      <c r="E79" s="91">
        <f t="shared" ref="E79:N79" si="34">E78/$C$78*100</f>
        <v>27.099236641221374</v>
      </c>
      <c r="F79" s="91">
        <f t="shared" si="34"/>
        <v>54.580152671755719</v>
      </c>
      <c r="G79" s="91">
        <f t="shared" si="34"/>
        <v>16.221374045801525</v>
      </c>
      <c r="H79" s="91">
        <f t="shared" si="34"/>
        <v>42.366412213740453</v>
      </c>
      <c r="I79" s="91">
        <f t="shared" si="34"/>
        <v>21.374045801526716</v>
      </c>
      <c r="J79" s="91">
        <f t="shared" si="34"/>
        <v>72.137404580152676</v>
      </c>
      <c r="K79" s="91">
        <f t="shared" si="34"/>
        <v>23.282442748091604</v>
      </c>
      <c r="L79" s="91">
        <f t="shared" si="34"/>
        <v>41.984732824427482</v>
      </c>
      <c r="M79" s="91">
        <f t="shared" si="34"/>
        <v>2.4809160305343512</v>
      </c>
      <c r="N79" s="91">
        <f t="shared" si="34"/>
        <v>0</v>
      </c>
    </row>
    <row r="80" spans="1:14" ht="11.25">
      <c r="A80" s="147"/>
      <c r="B80" s="105" t="s">
        <v>62</v>
      </c>
      <c r="C80" s="72">
        <f>問5!D80+問5!E80</f>
        <v>194</v>
      </c>
      <c r="D80" s="101">
        <v>57</v>
      </c>
      <c r="E80" s="101">
        <v>53</v>
      </c>
      <c r="F80" s="101">
        <v>109</v>
      </c>
      <c r="G80" s="101">
        <v>26</v>
      </c>
      <c r="H80" s="101">
        <v>71</v>
      </c>
      <c r="I80" s="101">
        <v>24</v>
      </c>
      <c r="J80" s="101">
        <v>138</v>
      </c>
      <c r="K80" s="101">
        <v>62</v>
      </c>
      <c r="L80" s="101">
        <v>154</v>
      </c>
      <c r="M80" s="101">
        <v>5</v>
      </c>
      <c r="N80" s="102">
        <v>0</v>
      </c>
    </row>
    <row r="81" spans="1:14" ht="11.25">
      <c r="A81" s="147"/>
      <c r="B81" s="87"/>
      <c r="C81" s="73">
        <v>100</v>
      </c>
      <c r="D81" s="91">
        <f>D80/$C$80*100</f>
        <v>29.381443298969074</v>
      </c>
      <c r="E81" s="91">
        <f t="shared" ref="E81:N81" si="35">E80/$C$80*100</f>
        <v>27.319587628865978</v>
      </c>
      <c r="F81" s="91">
        <f t="shared" si="35"/>
        <v>56.185567010309278</v>
      </c>
      <c r="G81" s="91">
        <f t="shared" si="35"/>
        <v>13.402061855670103</v>
      </c>
      <c r="H81" s="91">
        <f t="shared" si="35"/>
        <v>36.597938144329895</v>
      </c>
      <c r="I81" s="91">
        <f t="shared" si="35"/>
        <v>12.371134020618557</v>
      </c>
      <c r="J81" s="91">
        <f t="shared" si="35"/>
        <v>71.134020618556704</v>
      </c>
      <c r="K81" s="91">
        <f t="shared" si="35"/>
        <v>31.958762886597935</v>
      </c>
      <c r="L81" s="91">
        <f t="shared" si="35"/>
        <v>79.381443298969074</v>
      </c>
      <c r="M81" s="91">
        <f t="shared" si="35"/>
        <v>2.5773195876288657</v>
      </c>
      <c r="N81" s="91">
        <f t="shared" si="35"/>
        <v>0</v>
      </c>
    </row>
    <row r="82" spans="1:14" ht="11.25">
      <c r="A82" s="147"/>
      <c r="B82" s="105" t="s">
        <v>63</v>
      </c>
      <c r="C82" s="96">
        <f>問5!D82+問5!E82</f>
        <v>1283</v>
      </c>
      <c r="D82" s="113">
        <v>207</v>
      </c>
      <c r="E82" s="113">
        <v>277</v>
      </c>
      <c r="F82" s="113">
        <v>567</v>
      </c>
      <c r="G82" s="113">
        <v>221</v>
      </c>
      <c r="H82" s="113">
        <v>622</v>
      </c>
      <c r="I82" s="113">
        <v>379</v>
      </c>
      <c r="J82" s="113">
        <v>983</v>
      </c>
      <c r="K82" s="113">
        <v>138</v>
      </c>
      <c r="L82" s="113">
        <v>303</v>
      </c>
      <c r="M82" s="113">
        <v>25</v>
      </c>
      <c r="N82" s="116">
        <v>4</v>
      </c>
    </row>
    <row r="83" spans="1:14" ht="11.25">
      <c r="A83" s="147"/>
      <c r="B83" s="87"/>
      <c r="C83" s="73">
        <v>100</v>
      </c>
      <c r="D83" s="91">
        <f>D82/$C$82*100</f>
        <v>16.134060795011692</v>
      </c>
      <c r="E83" s="91">
        <f t="shared" ref="E83:N83" si="36">E82/$C$82*100</f>
        <v>21.590023382696806</v>
      </c>
      <c r="F83" s="91">
        <f t="shared" si="36"/>
        <v>44.19329696024942</v>
      </c>
      <c r="G83" s="91">
        <f t="shared" si="36"/>
        <v>17.225253312548713</v>
      </c>
      <c r="H83" s="91">
        <f t="shared" si="36"/>
        <v>48.480124707716286</v>
      </c>
      <c r="I83" s="91">
        <f t="shared" si="36"/>
        <v>29.540140296180827</v>
      </c>
      <c r="J83" s="91">
        <f t="shared" si="36"/>
        <v>76.61730319563523</v>
      </c>
      <c r="K83" s="91">
        <f t="shared" si="36"/>
        <v>10.756040530007795</v>
      </c>
      <c r="L83" s="91">
        <f t="shared" si="36"/>
        <v>23.616523772408417</v>
      </c>
      <c r="M83" s="91">
        <f t="shared" si="36"/>
        <v>1.9485580670303975</v>
      </c>
      <c r="N83" s="91">
        <f t="shared" si="36"/>
        <v>0.31176929072486359</v>
      </c>
    </row>
    <row r="84" spans="1:14" ht="11.25">
      <c r="A84" s="147"/>
      <c r="B84" s="105" t="s">
        <v>64</v>
      </c>
      <c r="C84" s="72">
        <f>問5!D84+問5!E84</f>
        <v>344</v>
      </c>
      <c r="D84" s="101">
        <v>73</v>
      </c>
      <c r="E84" s="101">
        <v>104</v>
      </c>
      <c r="F84" s="101">
        <v>157</v>
      </c>
      <c r="G84" s="101">
        <v>83</v>
      </c>
      <c r="H84" s="101">
        <v>185</v>
      </c>
      <c r="I84" s="101">
        <v>120</v>
      </c>
      <c r="J84" s="101">
        <v>279</v>
      </c>
      <c r="K84" s="101">
        <v>42</v>
      </c>
      <c r="L84" s="101">
        <v>86</v>
      </c>
      <c r="M84" s="101">
        <v>9</v>
      </c>
      <c r="N84" s="102">
        <v>0</v>
      </c>
    </row>
    <row r="85" spans="1:14" ht="11.25">
      <c r="A85" s="147"/>
      <c r="B85" s="87"/>
      <c r="C85" s="73">
        <v>100</v>
      </c>
      <c r="D85" s="91">
        <f>D84/$C$84*100</f>
        <v>21.220930232558139</v>
      </c>
      <c r="E85" s="91">
        <f t="shared" ref="E85:N85" si="37">E84/$C$84*100</f>
        <v>30.232558139534881</v>
      </c>
      <c r="F85" s="91">
        <f t="shared" si="37"/>
        <v>45.639534883720927</v>
      </c>
      <c r="G85" s="91">
        <f t="shared" si="37"/>
        <v>24.127906976744189</v>
      </c>
      <c r="H85" s="91">
        <f t="shared" si="37"/>
        <v>53.779069767441854</v>
      </c>
      <c r="I85" s="91">
        <f t="shared" si="37"/>
        <v>34.883720930232556</v>
      </c>
      <c r="J85" s="91">
        <f t="shared" si="37"/>
        <v>81.104651162790702</v>
      </c>
      <c r="K85" s="91">
        <f t="shared" si="37"/>
        <v>12.209302325581394</v>
      </c>
      <c r="L85" s="91">
        <f t="shared" si="37"/>
        <v>25</v>
      </c>
      <c r="M85" s="91">
        <f t="shared" si="37"/>
        <v>2.6162790697674421</v>
      </c>
      <c r="N85" s="91">
        <f t="shared" si="37"/>
        <v>0</v>
      </c>
    </row>
    <row r="86" spans="1:14" ht="11.25">
      <c r="A86" s="147"/>
      <c r="B86" s="103" t="s">
        <v>65</v>
      </c>
      <c r="C86" s="72">
        <f>問5!D86+問5!E86</f>
        <v>707</v>
      </c>
      <c r="D86" s="113">
        <v>112</v>
      </c>
      <c r="E86" s="113">
        <v>145</v>
      </c>
      <c r="F86" s="113">
        <v>289</v>
      </c>
      <c r="G86" s="113">
        <v>129</v>
      </c>
      <c r="H86" s="113">
        <v>362</v>
      </c>
      <c r="I86" s="113">
        <v>231</v>
      </c>
      <c r="J86" s="113">
        <v>549</v>
      </c>
      <c r="K86" s="113">
        <v>58</v>
      </c>
      <c r="L86" s="113">
        <v>128</v>
      </c>
      <c r="M86" s="113">
        <v>14</v>
      </c>
      <c r="N86" s="116">
        <v>2</v>
      </c>
    </row>
    <row r="87" spans="1:14" ht="11.25">
      <c r="A87" s="147"/>
      <c r="B87" s="87"/>
      <c r="C87" s="73">
        <v>100</v>
      </c>
      <c r="D87" s="110">
        <f>D86/$C$86*100</f>
        <v>15.841584158415841</v>
      </c>
      <c r="E87" s="110">
        <f t="shared" ref="E87:N87" si="38">E86/$C$86*100</f>
        <v>20.509193776520508</v>
      </c>
      <c r="F87" s="110">
        <f t="shared" si="38"/>
        <v>40.876944837340879</v>
      </c>
      <c r="G87" s="110">
        <f t="shared" si="38"/>
        <v>18.246110325318245</v>
      </c>
      <c r="H87" s="110">
        <f t="shared" si="38"/>
        <v>51.202263083451207</v>
      </c>
      <c r="I87" s="110">
        <f t="shared" si="38"/>
        <v>32.673267326732677</v>
      </c>
      <c r="J87" s="110">
        <f t="shared" si="38"/>
        <v>77.652050919377658</v>
      </c>
      <c r="K87" s="110">
        <f t="shared" si="38"/>
        <v>8.2036775106082036</v>
      </c>
      <c r="L87" s="110">
        <f t="shared" si="38"/>
        <v>18.104667609618105</v>
      </c>
      <c r="M87" s="110">
        <f t="shared" si="38"/>
        <v>1.9801980198019802</v>
      </c>
      <c r="N87" s="110">
        <f t="shared" si="38"/>
        <v>0.28288543140028288</v>
      </c>
    </row>
    <row r="88" spans="1:14" ht="11.25">
      <c r="A88" s="147"/>
      <c r="B88" s="112" t="s">
        <v>66</v>
      </c>
      <c r="C88" s="72">
        <f>問5!D88+問5!E88</f>
        <v>318</v>
      </c>
      <c r="D88" s="101">
        <v>73</v>
      </c>
      <c r="E88" s="101">
        <v>90</v>
      </c>
      <c r="F88" s="101">
        <v>155</v>
      </c>
      <c r="G88" s="101">
        <v>58</v>
      </c>
      <c r="H88" s="101">
        <v>155</v>
      </c>
      <c r="I88" s="101">
        <v>99</v>
      </c>
      <c r="J88" s="101">
        <v>258</v>
      </c>
      <c r="K88" s="101">
        <v>57</v>
      </c>
      <c r="L88" s="101">
        <v>105</v>
      </c>
      <c r="M88" s="101">
        <v>7</v>
      </c>
      <c r="N88" s="101">
        <v>0</v>
      </c>
    </row>
    <row r="89" spans="1:14" ht="11.25">
      <c r="A89" s="147"/>
      <c r="B89" s="87"/>
      <c r="C89" s="73">
        <v>100</v>
      </c>
      <c r="D89" s="91">
        <f>D88/$C$88*100</f>
        <v>22.955974842767297</v>
      </c>
      <c r="E89" s="91">
        <f t="shared" ref="E89:N89" si="39">E88/$C$88*100</f>
        <v>28.30188679245283</v>
      </c>
      <c r="F89" s="91">
        <f t="shared" si="39"/>
        <v>48.742138364779876</v>
      </c>
      <c r="G89" s="91">
        <f t="shared" si="39"/>
        <v>18.238993710691823</v>
      </c>
      <c r="H89" s="91">
        <f t="shared" si="39"/>
        <v>48.742138364779876</v>
      </c>
      <c r="I89" s="91">
        <f t="shared" si="39"/>
        <v>31.132075471698112</v>
      </c>
      <c r="J89" s="91">
        <f t="shared" si="39"/>
        <v>81.132075471698116</v>
      </c>
      <c r="K89" s="91">
        <f t="shared" si="39"/>
        <v>17.924528301886792</v>
      </c>
      <c r="L89" s="91">
        <f t="shared" si="39"/>
        <v>33.018867924528301</v>
      </c>
      <c r="M89" s="91">
        <f t="shared" si="39"/>
        <v>2.2012578616352201</v>
      </c>
      <c r="N89" s="91">
        <f t="shared" si="39"/>
        <v>0</v>
      </c>
    </row>
    <row r="90" spans="1:14" ht="11.25">
      <c r="A90" s="147"/>
      <c r="B90" s="105" t="s">
        <v>49</v>
      </c>
      <c r="C90" s="96">
        <f>問5!D90+問5!E90</f>
        <v>6</v>
      </c>
      <c r="D90" s="113">
        <v>2</v>
      </c>
      <c r="E90" s="113">
        <v>4</v>
      </c>
      <c r="F90" s="113">
        <v>3</v>
      </c>
      <c r="G90" s="113">
        <v>2</v>
      </c>
      <c r="H90" s="113">
        <v>2</v>
      </c>
      <c r="I90" s="113">
        <v>0</v>
      </c>
      <c r="J90" s="113">
        <v>4</v>
      </c>
      <c r="K90" s="113">
        <v>4</v>
      </c>
      <c r="L90" s="113">
        <v>4</v>
      </c>
      <c r="M90" s="113">
        <v>1</v>
      </c>
      <c r="N90" s="116">
        <v>0</v>
      </c>
    </row>
    <row r="91" spans="1:14" ht="11.25">
      <c r="A91" s="147"/>
      <c r="B91" s="87"/>
      <c r="C91" s="73">
        <v>100</v>
      </c>
      <c r="D91" s="91">
        <f>D90/$C$90*100</f>
        <v>33.333333333333329</v>
      </c>
      <c r="E91" s="91">
        <f t="shared" ref="E91:N91" si="40">E90/$C$90*100</f>
        <v>66.666666666666657</v>
      </c>
      <c r="F91" s="91">
        <f t="shared" si="40"/>
        <v>50</v>
      </c>
      <c r="G91" s="91">
        <f t="shared" si="40"/>
        <v>33.333333333333329</v>
      </c>
      <c r="H91" s="91">
        <f t="shared" si="40"/>
        <v>33.333333333333329</v>
      </c>
      <c r="I91" s="91">
        <f t="shared" si="40"/>
        <v>0</v>
      </c>
      <c r="J91" s="91">
        <f t="shared" si="40"/>
        <v>66.666666666666657</v>
      </c>
      <c r="K91" s="91">
        <f t="shared" si="40"/>
        <v>66.666666666666657</v>
      </c>
      <c r="L91" s="91">
        <f t="shared" si="40"/>
        <v>66.666666666666657</v>
      </c>
      <c r="M91" s="91">
        <f t="shared" si="40"/>
        <v>16.666666666666664</v>
      </c>
      <c r="N91" s="91">
        <f t="shared" si="40"/>
        <v>0</v>
      </c>
    </row>
    <row r="92" spans="1:14" ht="11.25">
      <c r="A92" s="147"/>
      <c r="B92" s="105" t="s">
        <v>67</v>
      </c>
      <c r="C92" s="72">
        <f>問5!D92+問5!E92</f>
        <v>41</v>
      </c>
      <c r="D92" s="113">
        <v>12</v>
      </c>
      <c r="E92" s="113">
        <v>12</v>
      </c>
      <c r="F92" s="113">
        <v>20</v>
      </c>
      <c r="G92" s="113">
        <v>4</v>
      </c>
      <c r="H92" s="113">
        <v>18</v>
      </c>
      <c r="I92" s="113">
        <v>8</v>
      </c>
      <c r="J92" s="113">
        <v>30</v>
      </c>
      <c r="K92" s="113">
        <v>9</v>
      </c>
      <c r="L92" s="113">
        <v>18</v>
      </c>
      <c r="M92" s="113">
        <v>1</v>
      </c>
      <c r="N92" s="116">
        <v>0</v>
      </c>
    </row>
    <row r="93" spans="1:14" ht="11.25">
      <c r="A93" s="147"/>
      <c r="B93" s="87"/>
      <c r="C93" s="73">
        <v>100</v>
      </c>
      <c r="D93" s="91">
        <f>D92/$C$92*100</f>
        <v>29.268292682926827</v>
      </c>
      <c r="E93" s="91">
        <f t="shared" ref="E93:N93" si="41">E92/$C$92*100</f>
        <v>29.268292682926827</v>
      </c>
      <c r="F93" s="91">
        <f t="shared" si="41"/>
        <v>48.780487804878049</v>
      </c>
      <c r="G93" s="91">
        <f t="shared" si="41"/>
        <v>9.7560975609756095</v>
      </c>
      <c r="H93" s="91">
        <f t="shared" si="41"/>
        <v>43.902439024390247</v>
      </c>
      <c r="I93" s="91">
        <f t="shared" si="41"/>
        <v>19.512195121951219</v>
      </c>
      <c r="J93" s="91">
        <f t="shared" si="41"/>
        <v>73.170731707317074</v>
      </c>
      <c r="K93" s="91">
        <f t="shared" si="41"/>
        <v>21.951219512195124</v>
      </c>
      <c r="L93" s="91">
        <f t="shared" si="41"/>
        <v>43.902439024390247</v>
      </c>
      <c r="M93" s="91">
        <f t="shared" si="41"/>
        <v>2.4390243902439024</v>
      </c>
      <c r="N93" s="91">
        <f t="shared" si="41"/>
        <v>0</v>
      </c>
    </row>
    <row r="94" spans="1:14" ht="11.25">
      <c r="A94" s="147"/>
      <c r="B94" s="105" t="s">
        <v>68</v>
      </c>
      <c r="C94" s="96">
        <f>問5!D94+問5!E94</f>
        <v>12</v>
      </c>
      <c r="D94" s="101">
        <v>1</v>
      </c>
      <c r="E94" s="101">
        <v>3</v>
      </c>
      <c r="F94" s="101">
        <v>4</v>
      </c>
      <c r="G94" s="101">
        <v>1</v>
      </c>
      <c r="H94" s="101">
        <v>7</v>
      </c>
      <c r="I94" s="101">
        <v>5</v>
      </c>
      <c r="J94" s="101">
        <v>11</v>
      </c>
      <c r="K94" s="101">
        <v>1</v>
      </c>
      <c r="L94" s="101">
        <v>1</v>
      </c>
      <c r="M94" s="101">
        <v>1</v>
      </c>
      <c r="N94" s="102">
        <v>0</v>
      </c>
    </row>
    <row r="95" spans="1:14" ht="11.25">
      <c r="A95" s="148"/>
      <c r="B95" s="89"/>
      <c r="C95" s="71">
        <v>100</v>
      </c>
      <c r="D95" s="104">
        <f>D94/$C$94*100</f>
        <v>8.3333333333333321</v>
      </c>
      <c r="E95" s="104">
        <f t="shared" ref="E95:N95" si="42">E94/$C$94*100</f>
        <v>25</v>
      </c>
      <c r="F95" s="104">
        <f t="shared" si="42"/>
        <v>33.333333333333329</v>
      </c>
      <c r="G95" s="104">
        <f t="shared" si="42"/>
        <v>8.3333333333333321</v>
      </c>
      <c r="H95" s="104">
        <f t="shared" si="42"/>
        <v>58.333333333333336</v>
      </c>
      <c r="I95" s="104">
        <f t="shared" si="42"/>
        <v>41.666666666666671</v>
      </c>
      <c r="J95" s="104">
        <f t="shared" si="42"/>
        <v>91.666666666666657</v>
      </c>
      <c r="K95" s="104">
        <f t="shared" si="42"/>
        <v>8.3333333333333321</v>
      </c>
      <c r="L95" s="104">
        <f t="shared" si="42"/>
        <v>8.3333333333333321</v>
      </c>
      <c r="M95" s="104">
        <f t="shared" si="42"/>
        <v>8.3333333333333321</v>
      </c>
      <c r="N95" s="104">
        <f t="shared" si="42"/>
        <v>0</v>
      </c>
    </row>
  </sheetData>
  <mergeCells count="5">
    <mergeCell ref="A12:A17"/>
    <mergeCell ref="A18:A31"/>
    <mergeCell ref="A32:A53"/>
    <mergeCell ref="A54:A71"/>
    <mergeCell ref="A72:A95"/>
  </mergeCells>
  <phoneticPr fontId="4"/>
  <pageMargins left="1.5748031496062993" right="0.19685039370078741" top="0.19685039370078741" bottom="0.27559055118110237" header="0.31496062992125984" footer="0.23622047244094491"/>
  <pageSetup paperSize="9" scale="65" fitToHeight="0" orientation="portrait" useFirstPageNumber="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S58"/>
  <sheetViews>
    <sheetView showGridLines="0" view="pageBreakPreview" zoomScaleNormal="100" workbookViewId="0">
      <selection activeCell="E18" sqref="E18"/>
    </sheetView>
  </sheetViews>
  <sheetFormatPr defaultColWidth="10.375" defaultRowHeight="13.5"/>
  <cols>
    <col min="1" max="16" width="7.875" style="12" customWidth="1"/>
    <col min="17" max="16384" width="10.375" style="12"/>
  </cols>
  <sheetData>
    <row r="1" spans="1:17" ht="21" customHeight="1" thickBot="1">
      <c r="A1" s="29" t="s">
        <v>5</v>
      </c>
      <c r="B1" s="30"/>
      <c r="C1" s="30"/>
      <c r="D1" s="30"/>
      <c r="E1" s="31"/>
      <c r="F1" s="31"/>
      <c r="G1" s="31"/>
      <c r="H1" s="31"/>
      <c r="I1" s="31"/>
      <c r="J1" s="31"/>
      <c r="K1" s="31"/>
      <c r="L1" s="31"/>
      <c r="M1" s="31"/>
      <c r="N1" s="31"/>
      <c r="O1" s="31"/>
      <c r="P1" s="31"/>
      <c r="Q1" s="31"/>
    </row>
    <row r="2" spans="1:17" ht="15" customHeight="1">
      <c r="A2" s="11"/>
      <c r="B2" s="11"/>
      <c r="C2" s="11"/>
      <c r="D2" s="11"/>
      <c r="E2" s="11"/>
      <c r="F2" s="11"/>
      <c r="G2" s="11"/>
      <c r="H2" s="11"/>
      <c r="I2" s="11"/>
      <c r="J2" s="11"/>
      <c r="K2" s="11"/>
      <c r="L2" s="11"/>
      <c r="M2" s="11"/>
      <c r="N2" s="11"/>
      <c r="O2" s="11"/>
      <c r="P2" s="11"/>
      <c r="Q2" s="11"/>
    </row>
    <row r="3" spans="1:17" ht="15" customHeight="1">
      <c r="A3" s="11"/>
      <c r="B3" s="11"/>
      <c r="C3" s="11"/>
      <c r="D3" s="11"/>
      <c r="E3" s="11"/>
      <c r="F3" s="11"/>
      <c r="G3" s="11"/>
      <c r="H3" s="11"/>
      <c r="I3" s="11"/>
      <c r="J3" s="11"/>
      <c r="K3" s="11"/>
      <c r="L3" s="11"/>
      <c r="M3" s="11"/>
      <c r="N3" s="11"/>
      <c r="O3" s="11"/>
      <c r="P3" s="11"/>
    </row>
    <row r="4" spans="1:17" ht="15" customHeight="1">
      <c r="B4" s="14" t="s">
        <v>0</v>
      </c>
      <c r="E4" s="60" t="s">
        <v>32</v>
      </c>
    </row>
    <row r="5" spans="1:17" ht="15" customHeight="1">
      <c r="B5" s="14"/>
      <c r="E5" s="16"/>
    </row>
    <row r="6" spans="1:17" ht="15" customHeight="1">
      <c r="B6" s="13"/>
      <c r="E6" s="16"/>
    </row>
    <row r="7" spans="1:17" s="9" customFormat="1" ht="15" customHeight="1">
      <c r="B7" s="8" t="s">
        <v>3</v>
      </c>
      <c r="C7" s="17"/>
      <c r="D7" s="18"/>
      <c r="E7" s="63" t="s">
        <v>33</v>
      </c>
    </row>
    <row r="8" spans="1:17" s="9" customFormat="1" ht="15" customHeight="1">
      <c r="B8" s="8"/>
      <c r="C8" s="17"/>
      <c r="D8" s="18"/>
      <c r="E8" s="18"/>
    </row>
    <row r="9" spans="1:17" ht="15" customHeight="1">
      <c r="B9" s="13"/>
      <c r="E9" s="15"/>
    </row>
    <row r="10" spans="1:17" s="9" customFormat="1" ht="15" customHeight="1">
      <c r="B10" s="8" t="s">
        <v>4</v>
      </c>
      <c r="C10" s="19"/>
      <c r="E10" s="63" t="s">
        <v>51</v>
      </c>
    </row>
    <row r="11" spans="1:17" s="9" customFormat="1" ht="15" customHeight="1">
      <c r="B11" s="8"/>
      <c r="C11" s="19"/>
      <c r="E11" s="20"/>
    </row>
    <row r="12" spans="1:17" s="9" customFormat="1" ht="15" customHeight="1">
      <c r="B12" s="17"/>
      <c r="C12" s="19"/>
      <c r="E12" s="18"/>
    </row>
    <row r="13" spans="1:17" s="9" customFormat="1" ht="15" customHeight="1">
      <c r="B13" s="8" t="s">
        <v>1</v>
      </c>
      <c r="C13" s="19"/>
      <c r="E13" s="63" t="s">
        <v>34</v>
      </c>
    </row>
    <row r="14" spans="1:17" s="9" customFormat="1" ht="15" customHeight="1">
      <c r="B14" s="8"/>
      <c r="C14" s="19"/>
      <c r="E14" s="18"/>
    </row>
    <row r="15" spans="1:17" s="9" customFormat="1" ht="15" customHeight="1">
      <c r="B15" s="8"/>
      <c r="C15" s="19"/>
      <c r="E15" s="18"/>
    </row>
    <row r="16" spans="1:17" s="9" customFormat="1" ht="15" customHeight="1">
      <c r="B16" s="8" t="s">
        <v>40</v>
      </c>
      <c r="C16" s="19"/>
      <c r="E16" s="94" t="s">
        <v>122</v>
      </c>
    </row>
    <row r="17" spans="2:19" s="9" customFormat="1" ht="15" customHeight="1">
      <c r="B17" s="8"/>
      <c r="C17" s="19"/>
      <c r="E17" s="18"/>
    </row>
    <row r="18" spans="2:19" s="9" customFormat="1" ht="15" customHeight="1">
      <c r="B18" s="8"/>
      <c r="C18" s="19"/>
      <c r="E18" s="18"/>
    </row>
    <row r="19" spans="2:19" s="9" customFormat="1" ht="15" customHeight="1">
      <c r="B19" s="8" t="s">
        <v>41</v>
      </c>
      <c r="C19" s="19"/>
      <c r="E19" s="94" t="s">
        <v>71</v>
      </c>
    </row>
    <row r="20" spans="2:19" s="9" customFormat="1" ht="15" customHeight="1">
      <c r="B20" s="8"/>
      <c r="C20" s="19"/>
      <c r="E20" s="18"/>
    </row>
    <row r="21" spans="2:19" s="9" customFormat="1" ht="15" customHeight="1">
      <c r="B21" s="8"/>
      <c r="C21" s="19"/>
      <c r="E21" s="18"/>
    </row>
    <row r="22" spans="2:19" ht="15" customHeight="1">
      <c r="B22" s="14" t="s">
        <v>6</v>
      </c>
      <c r="C22" s="22"/>
      <c r="E22" s="94" t="s">
        <v>72</v>
      </c>
      <c r="P22" s="24"/>
      <c r="Q22" s="24"/>
      <c r="R22" s="24"/>
      <c r="S22" s="24"/>
    </row>
    <row r="23" spans="2:19" ht="15" customHeight="1">
      <c r="B23" s="14"/>
      <c r="C23" s="22"/>
      <c r="E23" s="60"/>
      <c r="P23" s="24"/>
      <c r="Q23" s="24"/>
      <c r="R23" s="24"/>
      <c r="S23" s="24"/>
    </row>
    <row r="24" spans="2:19" s="9" customFormat="1" ht="15" customHeight="1">
      <c r="B24" s="17"/>
      <c r="C24" s="19"/>
      <c r="E24" s="18"/>
    </row>
    <row r="25" spans="2:19" s="9" customFormat="1" ht="15" customHeight="1">
      <c r="B25" s="8" t="s">
        <v>2</v>
      </c>
      <c r="C25" s="19"/>
      <c r="E25" s="63" t="s">
        <v>52</v>
      </c>
      <c r="G25" s="18"/>
    </row>
    <row r="26" spans="2:19" s="9" customFormat="1" ht="15" customHeight="1">
      <c r="B26" s="8"/>
      <c r="C26" s="19"/>
      <c r="E26" s="55"/>
    </row>
    <row r="27" spans="2:19" ht="15" customHeight="1">
      <c r="B27" s="13"/>
      <c r="E27" s="56"/>
      <c r="F27" s="9"/>
      <c r="H27" s="68" t="s">
        <v>38</v>
      </c>
      <c r="I27" s="69" t="s">
        <v>39</v>
      </c>
      <c r="J27" s="9"/>
    </row>
    <row r="28" spans="2:19" ht="15" customHeight="1">
      <c r="B28" s="13"/>
      <c r="F28" s="141" t="s">
        <v>35</v>
      </c>
      <c r="G28" s="142"/>
      <c r="H28" s="65">
        <v>5000</v>
      </c>
      <c r="I28" s="64"/>
      <c r="J28"/>
      <c r="K28"/>
      <c r="L28"/>
    </row>
    <row r="29" spans="2:19" ht="15" customHeight="1">
      <c r="F29" s="141" t="s">
        <v>36</v>
      </c>
      <c r="G29" s="142"/>
      <c r="H29" s="65">
        <v>2517</v>
      </c>
      <c r="I29" s="66">
        <f>ROUND(H29/$H$28*100,1)</f>
        <v>50.3</v>
      </c>
      <c r="J29"/>
      <c r="K29"/>
      <c r="L29"/>
    </row>
    <row r="30" spans="2:19" ht="15" customHeight="1">
      <c r="F30" s="141" t="s">
        <v>37</v>
      </c>
      <c r="G30" s="142"/>
      <c r="H30" s="65">
        <v>2517</v>
      </c>
      <c r="I30" s="66">
        <f>ROUND(H30/$H$28*100,1)</f>
        <v>50.3</v>
      </c>
      <c r="J30"/>
      <c r="K30"/>
      <c r="L30"/>
    </row>
    <row r="31" spans="2:19" ht="15" customHeight="1">
      <c r="E31"/>
      <c r="F31"/>
      <c r="H31"/>
      <c r="I31" s="67"/>
      <c r="J31"/>
      <c r="K31"/>
      <c r="L31"/>
    </row>
    <row r="32" spans="2:19" ht="15" customHeight="1">
      <c r="E32" s="59"/>
      <c r="I32" s="21"/>
    </row>
    <row r="33" spans="1:19" ht="15" customHeight="1">
      <c r="B33" s="14"/>
      <c r="C33" s="22"/>
      <c r="E33" s="60"/>
      <c r="P33" s="24"/>
      <c r="Q33" s="24"/>
      <c r="R33" s="24"/>
      <c r="S33" s="24"/>
    </row>
    <row r="34" spans="1:19" ht="15" customHeight="1">
      <c r="A34" s="13"/>
      <c r="B34" s="22"/>
      <c r="D34" s="23"/>
      <c r="P34" s="24"/>
      <c r="Q34" s="24"/>
      <c r="R34" s="24"/>
      <c r="S34" s="24"/>
    </row>
    <row r="35" spans="1:19" ht="15" customHeight="1">
      <c r="A35" s="13"/>
    </row>
    <row r="36" spans="1:19" ht="15" customHeight="1">
      <c r="A36" s="25"/>
      <c r="C36" s="23"/>
      <c r="E36" s="23"/>
      <c r="P36" s="24"/>
      <c r="Q36" s="24"/>
      <c r="R36" s="24"/>
      <c r="S36" s="24"/>
    </row>
    <row r="37" spans="1:19" ht="15" customHeight="1">
      <c r="A37" s="25"/>
      <c r="C37" s="23"/>
      <c r="E37" s="23"/>
    </row>
    <row r="38" spans="1:19" ht="15" customHeight="1">
      <c r="A38" s="25"/>
      <c r="C38" s="23"/>
      <c r="E38" s="23"/>
    </row>
    <row r="39" spans="1:19" ht="15" customHeight="1"/>
    <row r="40" spans="1:19" ht="15" customHeight="1"/>
    <row r="41" spans="1:19" ht="15" customHeight="1"/>
    <row r="42" spans="1:19" ht="15" customHeight="1"/>
    <row r="43" spans="1:19" ht="15" customHeight="1"/>
    <row r="44" spans="1:19" ht="15" customHeight="1"/>
    <row r="45" spans="1:19" ht="15" customHeight="1">
      <c r="A45" s="26"/>
      <c r="C45" s="23"/>
      <c r="E45" s="23"/>
    </row>
    <row r="46" spans="1:19" ht="15" customHeight="1">
      <c r="A46" s="26"/>
    </row>
    <row r="47" spans="1:19" ht="15" customHeight="1">
      <c r="A47" s="26"/>
    </row>
    <row r="48" spans="1:19" ht="15" customHeight="1">
      <c r="A48" s="26"/>
      <c r="B48" s="27"/>
      <c r="C48" s="23"/>
    </row>
    <row r="49" spans="1:3" ht="15" customHeight="1">
      <c r="A49" s="28"/>
      <c r="B49" s="23"/>
      <c r="C49" s="23"/>
    </row>
    <row r="50" spans="1:3" ht="15" customHeight="1"/>
    <row r="51" spans="1:3" ht="15" customHeight="1"/>
    <row r="52" spans="1:3" ht="15" customHeight="1"/>
    <row r="53" spans="1:3" ht="15" customHeight="1"/>
    <row r="54" spans="1:3" ht="15" customHeight="1"/>
    <row r="55" spans="1:3" ht="15" customHeight="1"/>
    <row r="56" spans="1:3" ht="15" customHeight="1"/>
    <row r="57" spans="1:3" ht="15" customHeight="1"/>
    <row r="58" spans="1:3" ht="15" customHeight="1"/>
  </sheetData>
  <mergeCells count="3">
    <mergeCell ref="F28:G28"/>
    <mergeCell ref="F29:G29"/>
    <mergeCell ref="F30:G30"/>
  </mergeCells>
  <phoneticPr fontId="11"/>
  <pageMargins left="0.59055118110236227" right="0.59055118110236227" top="0.78740157480314965" bottom="0.78740157480314965" header="0.51181102362204722" footer="0.51181102362204722"/>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5"/>
  <sheetViews>
    <sheetView showGridLines="0" view="pageBreakPreview" zoomScaleNormal="85" zoomScaleSheetLayoutView="100" workbookViewId="0"/>
  </sheetViews>
  <sheetFormatPr defaultRowHeight="10.5"/>
  <cols>
    <col min="1" max="1" width="4.25" style="1" customWidth="1"/>
    <col min="2" max="2" width="22.625" style="1" customWidth="1"/>
    <col min="3" max="3" width="5" style="33" customWidth="1"/>
    <col min="4" max="6" width="6.625" style="1" customWidth="1"/>
    <col min="7" max="56" width="4.625" style="2" customWidth="1"/>
    <col min="57" max="16384" width="9" style="2"/>
  </cols>
  <sheetData>
    <row r="1" spans="1:6" ht="22.5" customHeight="1" thickBot="1">
      <c r="A1" s="6" t="s">
        <v>73</v>
      </c>
      <c r="B1" s="5"/>
      <c r="C1" s="32"/>
      <c r="D1" s="2"/>
      <c r="E1" s="5"/>
      <c r="F1" s="2"/>
    </row>
    <row r="2" spans="1:6" ht="11.25" customHeight="1">
      <c r="D2" s="75"/>
      <c r="F2" s="75"/>
    </row>
    <row r="3" spans="1:6" ht="11.25" customHeight="1">
      <c r="D3" s="2"/>
      <c r="F3" s="2"/>
    </row>
    <row r="4" spans="1:6" ht="11.25" customHeight="1">
      <c r="A4" s="92" t="s">
        <v>74</v>
      </c>
      <c r="B4" s="2"/>
      <c r="C4" s="80"/>
      <c r="D4" s="2"/>
      <c r="E4" s="2"/>
      <c r="F4" s="2"/>
    </row>
    <row r="5" spans="1:6" ht="11.25">
      <c r="B5" s="79"/>
      <c r="C5" s="80"/>
      <c r="D5" s="2"/>
      <c r="E5" s="74"/>
      <c r="F5" s="2"/>
    </row>
    <row r="6" spans="1:6" ht="11.25">
      <c r="B6" s="79"/>
      <c r="C6" s="80"/>
      <c r="D6" s="2"/>
      <c r="E6" s="74"/>
      <c r="F6" s="2"/>
    </row>
    <row r="7" spans="1:6" ht="11.25">
      <c r="A7" s="2"/>
      <c r="B7" s="79"/>
      <c r="C7" s="80"/>
      <c r="D7" s="77"/>
      <c r="E7" s="76"/>
      <c r="F7" s="77"/>
    </row>
    <row r="8" spans="1:6" ht="24" customHeight="1">
      <c r="A8" s="2"/>
      <c r="B8" s="57"/>
      <c r="D8" s="106"/>
      <c r="E8" s="107"/>
      <c r="F8" s="108"/>
    </row>
    <row r="9" spans="1:6" s="4" customFormat="1" ht="87" customHeight="1">
      <c r="A9" s="70" t="s">
        <v>11</v>
      </c>
      <c r="B9" s="3"/>
      <c r="C9" s="58" t="s">
        <v>10</v>
      </c>
      <c r="D9" s="97" t="s">
        <v>75</v>
      </c>
      <c r="E9" s="97" t="s">
        <v>76</v>
      </c>
      <c r="F9" s="97" t="s">
        <v>77</v>
      </c>
    </row>
    <row r="10" spans="1:6" s="36" customFormat="1" ht="12" customHeight="1">
      <c r="A10" s="34"/>
      <c r="B10" s="35" t="s">
        <v>7</v>
      </c>
      <c r="C10" s="95">
        <v>2517</v>
      </c>
      <c r="D10" s="115">
        <v>399</v>
      </c>
      <c r="E10" s="115">
        <v>2070</v>
      </c>
      <c r="F10" s="99">
        <v>48</v>
      </c>
    </row>
    <row r="11" spans="1:6" s="38" customFormat="1" ht="12" customHeight="1">
      <c r="A11" s="37"/>
      <c r="B11" s="78"/>
      <c r="C11" s="71">
        <v>100</v>
      </c>
      <c r="D11" s="54">
        <f>D10/$C$10*100</f>
        <v>15.852205005959474</v>
      </c>
      <c r="E11" s="54">
        <f t="shared" ref="E11:F11" si="0">E10/$C$10*100</f>
        <v>82.240762812872475</v>
      </c>
      <c r="F11" s="104">
        <f t="shared" si="0"/>
        <v>1.9070321811680571</v>
      </c>
    </row>
    <row r="12" spans="1:6" s="36" customFormat="1" ht="12" customHeight="1">
      <c r="A12" s="143" t="s">
        <v>18</v>
      </c>
      <c r="B12" s="81" t="s">
        <v>8</v>
      </c>
      <c r="C12" s="95">
        <v>986</v>
      </c>
      <c r="D12" s="99">
        <v>199</v>
      </c>
      <c r="E12" s="99">
        <v>770</v>
      </c>
      <c r="F12" s="100">
        <v>17</v>
      </c>
    </row>
    <row r="13" spans="1:6" s="38" customFormat="1" ht="12" customHeight="1">
      <c r="A13" s="144"/>
      <c r="B13" s="84"/>
      <c r="C13" s="72">
        <v>100</v>
      </c>
      <c r="D13" s="109">
        <f>D12/$C$12*100</f>
        <v>20.182555780933061</v>
      </c>
      <c r="E13" s="109">
        <f t="shared" ref="E13:F13" si="1">E12/$C$12*100</f>
        <v>78.093306288032451</v>
      </c>
      <c r="F13" s="110">
        <f t="shared" si="1"/>
        <v>1.7241379310344827</v>
      </c>
    </row>
    <row r="14" spans="1:6" s="36" customFormat="1" ht="12" customHeight="1">
      <c r="A14" s="144"/>
      <c r="B14" s="83" t="s">
        <v>9</v>
      </c>
      <c r="C14" s="96">
        <v>1513</v>
      </c>
      <c r="D14" s="113">
        <v>198</v>
      </c>
      <c r="E14" s="113">
        <v>1288</v>
      </c>
      <c r="F14" s="116">
        <v>27</v>
      </c>
    </row>
    <row r="15" spans="1:6" s="38" customFormat="1" ht="12" customHeight="1">
      <c r="A15" s="144"/>
      <c r="B15" s="82"/>
      <c r="C15" s="73">
        <v>100</v>
      </c>
      <c r="D15" s="111">
        <f>D14/$C$14*100</f>
        <v>13.086582947785855</v>
      </c>
      <c r="E15" s="111">
        <f t="shared" ref="E15:F15" si="2">E14/$C$14*100</f>
        <v>85.128883013879715</v>
      </c>
      <c r="F15" s="91">
        <f t="shared" si="2"/>
        <v>1.784534038334435</v>
      </c>
    </row>
    <row r="16" spans="1:6" s="36" customFormat="1" ht="12" customHeight="1">
      <c r="A16" s="144"/>
      <c r="B16" s="86" t="s">
        <v>13</v>
      </c>
      <c r="C16" s="72">
        <v>18</v>
      </c>
      <c r="D16" s="101">
        <v>2</v>
      </c>
      <c r="E16" s="101">
        <v>12</v>
      </c>
      <c r="F16" s="102">
        <v>4</v>
      </c>
    </row>
    <row r="17" spans="1:6" s="38" customFormat="1" ht="12" customHeight="1">
      <c r="A17" s="145"/>
      <c r="B17" s="85"/>
      <c r="C17" s="71">
        <v>100</v>
      </c>
      <c r="D17" s="54">
        <f>D16/$C$16*100</f>
        <v>11.111111111111111</v>
      </c>
      <c r="E17" s="54">
        <f t="shared" ref="E17:F17" si="3">E16/$C$16*100</f>
        <v>66.666666666666657</v>
      </c>
      <c r="F17" s="104">
        <f t="shared" si="3"/>
        <v>22.222222222222221</v>
      </c>
    </row>
    <row r="18" spans="1:6" s="62" customFormat="1" ht="12" customHeight="1">
      <c r="A18" s="144" t="s">
        <v>19</v>
      </c>
      <c r="B18" s="83" t="s">
        <v>55</v>
      </c>
      <c r="C18" s="96">
        <v>188</v>
      </c>
      <c r="D18" s="101">
        <v>16</v>
      </c>
      <c r="E18" s="101">
        <v>172</v>
      </c>
      <c r="F18" s="102">
        <v>0</v>
      </c>
    </row>
    <row r="19" spans="1:6" s="38" customFormat="1" ht="12" customHeight="1">
      <c r="A19" s="144"/>
      <c r="B19" s="82"/>
      <c r="C19" s="73">
        <v>100</v>
      </c>
      <c r="D19" s="91">
        <f>D18/$C$18*100</f>
        <v>8.5106382978723403</v>
      </c>
      <c r="E19" s="91">
        <f>E18/$C$18*100</f>
        <v>91.489361702127653</v>
      </c>
      <c r="F19" s="91">
        <f t="shared" ref="F19" si="4">F18/$C$18*100</f>
        <v>0</v>
      </c>
    </row>
    <row r="20" spans="1:6" s="62" customFormat="1" ht="12" customHeight="1">
      <c r="A20" s="144"/>
      <c r="B20" s="83" t="s">
        <v>14</v>
      </c>
      <c r="C20" s="96">
        <v>262</v>
      </c>
      <c r="D20" s="113">
        <v>35</v>
      </c>
      <c r="E20" s="113">
        <v>226</v>
      </c>
      <c r="F20" s="116">
        <v>1</v>
      </c>
    </row>
    <row r="21" spans="1:6" s="38" customFormat="1" ht="12" customHeight="1">
      <c r="A21" s="144"/>
      <c r="B21" s="82"/>
      <c r="C21" s="73">
        <v>100</v>
      </c>
      <c r="D21" s="91">
        <f>D20/$C$20*100</f>
        <v>13.358778625954198</v>
      </c>
      <c r="E21" s="91">
        <f>E20/$C$20*100</f>
        <v>86.25954198473282</v>
      </c>
      <c r="F21" s="91">
        <f t="shared" ref="F21" si="5">F20/$C$20*100</f>
        <v>0.38167938931297707</v>
      </c>
    </row>
    <row r="22" spans="1:6" s="62" customFormat="1" ht="12" customHeight="1">
      <c r="A22" s="144"/>
      <c r="B22" s="86" t="s">
        <v>15</v>
      </c>
      <c r="C22" s="96">
        <v>406</v>
      </c>
      <c r="D22" s="101">
        <v>64</v>
      </c>
      <c r="E22" s="101">
        <v>340</v>
      </c>
      <c r="F22" s="102">
        <v>2</v>
      </c>
    </row>
    <row r="23" spans="1:6" s="38" customFormat="1" ht="12" customHeight="1">
      <c r="A23" s="144"/>
      <c r="B23" s="82"/>
      <c r="C23" s="72">
        <v>100</v>
      </c>
      <c r="D23" s="91">
        <f>D22/$C$22*100</f>
        <v>15.763546798029557</v>
      </c>
      <c r="E23" s="91">
        <f>E22/$C$22*100</f>
        <v>83.743842364532014</v>
      </c>
      <c r="F23" s="91">
        <f t="shared" ref="F23" si="6">F22/$C$22*100</f>
        <v>0.49261083743842365</v>
      </c>
    </row>
    <row r="24" spans="1:6" s="62" customFormat="1" ht="12" customHeight="1">
      <c r="A24" s="144"/>
      <c r="B24" s="83" t="s">
        <v>16</v>
      </c>
      <c r="C24" s="96">
        <v>451</v>
      </c>
      <c r="D24" s="113">
        <v>91</v>
      </c>
      <c r="E24" s="113">
        <v>357</v>
      </c>
      <c r="F24" s="116">
        <v>3</v>
      </c>
    </row>
    <row r="25" spans="1:6" s="38" customFormat="1" ht="12" customHeight="1">
      <c r="A25" s="144"/>
      <c r="B25" s="82"/>
      <c r="C25" s="73">
        <v>100</v>
      </c>
      <c r="D25" s="91">
        <f>D24/$C$24*100</f>
        <v>20.17738359201774</v>
      </c>
      <c r="E25" s="91">
        <f>E24/$C$24*100</f>
        <v>79.157427937915742</v>
      </c>
      <c r="F25" s="91">
        <f t="shared" ref="F25" si="7">F24/$C$24*100</f>
        <v>0.66518847006651882</v>
      </c>
    </row>
    <row r="26" spans="1:6" s="62" customFormat="1" ht="12" customHeight="1">
      <c r="A26" s="144"/>
      <c r="B26" s="83" t="s">
        <v>17</v>
      </c>
      <c r="C26" s="96">
        <v>554</v>
      </c>
      <c r="D26" s="101">
        <v>101</v>
      </c>
      <c r="E26" s="101">
        <v>444</v>
      </c>
      <c r="F26" s="102">
        <v>9</v>
      </c>
    </row>
    <row r="27" spans="1:6" s="38" customFormat="1" ht="12" customHeight="1">
      <c r="A27" s="144"/>
      <c r="B27" s="82"/>
      <c r="C27" s="72">
        <v>100</v>
      </c>
      <c r="D27" s="91">
        <f>D26/$C$26*100</f>
        <v>18.231046931407942</v>
      </c>
      <c r="E27" s="91">
        <f>E26/$C$26*100</f>
        <v>80.144404332129966</v>
      </c>
      <c r="F27" s="91">
        <f t="shared" ref="F27" si="8">F26/$C$26*100</f>
        <v>1.6245487364620936</v>
      </c>
    </row>
    <row r="28" spans="1:6" s="36" customFormat="1" ht="12" customHeight="1">
      <c r="A28" s="144"/>
      <c r="B28" s="86" t="s">
        <v>56</v>
      </c>
      <c r="C28" s="96">
        <v>639</v>
      </c>
      <c r="D28" s="113">
        <v>89</v>
      </c>
      <c r="E28" s="113">
        <v>519</v>
      </c>
      <c r="F28" s="116">
        <v>31</v>
      </c>
    </row>
    <row r="29" spans="1:6" s="38" customFormat="1" ht="12" customHeight="1">
      <c r="A29" s="144"/>
      <c r="B29" s="82"/>
      <c r="C29" s="73">
        <v>100</v>
      </c>
      <c r="D29" s="91">
        <f>D28/$C$28*100</f>
        <v>13.928012519561817</v>
      </c>
      <c r="E29" s="91">
        <f>E28/$C$28*100</f>
        <v>81.220657276995297</v>
      </c>
      <c r="F29" s="91">
        <f t="shared" ref="F29" si="9">F28/$C$28*100</f>
        <v>4.8513302034428794</v>
      </c>
    </row>
    <row r="30" spans="1:6" s="62" customFormat="1" ht="12" customHeight="1">
      <c r="A30" s="144"/>
      <c r="B30" s="83" t="s">
        <v>12</v>
      </c>
      <c r="C30" s="96">
        <v>17</v>
      </c>
      <c r="D30" s="101">
        <v>3</v>
      </c>
      <c r="E30" s="101">
        <v>12</v>
      </c>
      <c r="F30" s="102">
        <v>2</v>
      </c>
    </row>
    <row r="31" spans="1:6" s="38" customFormat="1" ht="12" customHeight="1">
      <c r="A31" s="145"/>
      <c r="B31" s="85"/>
      <c r="C31" s="71">
        <v>100</v>
      </c>
      <c r="D31" s="91">
        <f>D30/$C$30*100</f>
        <v>17.647058823529413</v>
      </c>
      <c r="E31" s="91">
        <f>E30/$C$30*100</f>
        <v>70.588235294117652</v>
      </c>
      <c r="F31" s="91">
        <f t="shared" ref="F31" si="10">F30/$C$30*100</f>
        <v>11.76470588235294</v>
      </c>
    </row>
    <row r="32" spans="1:6" s="62" customFormat="1" ht="12" customHeight="1">
      <c r="A32" s="143" t="s">
        <v>20</v>
      </c>
      <c r="B32" s="81" t="s">
        <v>21</v>
      </c>
      <c r="C32" s="95">
        <v>313</v>
      </c>
      <c r="D32" s="99">
        <v>65</v>
      </c>
      <c r="E32" s="99">
        <v>244</v>
      </c>
      <c r="F32" s="100">
        <v>4</v>
      </c>
    </row>
    <row r="33" spans="1:6" s="38" customFormat="1" ht="12" customHeight="1">
      <c r="A33" s="144"/>
      <c r="B33" s="82"/>
      <c r="C33" s="72">
        <v>100</v>
      </c>
      <c r="D33" s="91">
        <f>D32/$C$32*100</f>
        <v>20.766773162939298</v>
      </c>
      <c r="E33" s="91">
        <f>E32/$C$32*100</f>
        <v>77.95527156549521</v>
      </c>
      <c r="F33" s="91">
        <f t="shared" ref="F33" si="11">F32/$C$32*100</f>
        <v>1.2779552715654952</v>
      </c>
    </row>
    <row r="34" spans="1:6" s="62" customFormat="1" ht="12" customHeight="1">
      <c r="A34" s="144"/>
      <c r="B34" s="86" t="s">
        <v>22</v>
      </c>
      <c r="C34" s="96">
        <v>352</v>
      </c>
      <c r="D34" s="113">
        <v>56</v>
      </c>
      <c r="E34" s="113">
        <v>290</v>
      </c>
      <c r="F34" s="116">
        <v>6</v>
      </c>
    </row>
    <row r="35" spans="1:6" s="38" customFormat="1" ht="12" customHeight="1">
      <c r="A35" s="144"/>
      <c r="B35" s="82"/>
      <c r="C35" s="73">
        <v>100</v>
      </c>
      <c r="D35" s="91">
        <f>D34/$C$34*100</f>
        <v>15.909090909090908</v>
      </c>
      <c r="E35" s="91">
        <f>E34/$C$34*100</f>
        <v>82.38636363636364</v>
      </c>
      <c r="F35" s="91">
        <f t="shared" ref="F35" si="12">F34/$C$34*100</f>
        <v>1.7045454545454544</v>
      </c>
    </row>
    <row r="36" spans="1:6" s="62" customFormat="1" ht="12" customHeight="1">
      <c r="A36" s="144"/>
      <c r="B36" s="83" t="s">
        <v>23</v>
      </c>
      <c r="C36" s="72">
        <v>327</v>
      </c>
      <c r="D36" s="101">
        <v>37</v>
      </c>
      <c r="E36" s="101">
        <v>282</v>
      </c>
      <c r="F36" s="102">
        <v>8</v>
      </c>
    </row>
    <row r="37" spans="1:6" s="38" customFormat="1" ht="12" customHeight="1">
      <c r="A37" s="144"/>
      <c r="B37" s="82"/>
      <c r="C37" s="72">
        <v>100</v>
      </c>
      <c r="D37" s="91">
        <f>D36/$C$36*100</f>
        <v>11.314984709480122</v>
      </c>
      <c r="E37" s="91">
        <f>E36/$C$36*100</f>
        <v>86.238532110091754</v>
      </c>
      <c r="F37" s="91">
        <f t="shared" ref="F37" si="13">F36/$C$36*100</f>
        <v>2.4464831804281344</v>
      </c>
    </row>
    <row r="38" spans="1:6" s="62" customFormat="1" ht="12" customHeight="1">
      <c r="A38" s="144"/>
      <c r="B38" s="83" t="s">
        <v>24</v>
      </c>
      <c r="C38" s="96">
        <v>248</v>
      </c>
      <c r="D38" s="113">
        <v>40</v>
      </c>
      <c r="E38" s="113">
        <v>203</v>
      </c>
      <c r="F38" s="116">
        <v>5</v>
      </c>
    </row>
    <row r="39" spans="1:6" s="38" customFormat="1" ht="12" customHeight="1">
      <c r="A39" s="144"/>
      <c r="B39" s="82"/>
      <c r="C39" s="73">
        <v>100</v>
      </c>
      <c r="D39" s="91">
        <f>D38/$C$38*100</f>
        <v>16.129032258064516</v>
      </c>
      <c r="E39" s="91">
        <f>E38/$C$38*100</f>
        <v>81.854838709677423</v>
      </c>
      <c r="F39" s="91">
        <f t="shared" ref="F39" si="14">F38/$C$38*100</f>
        <v>2.0161290322580645</v>
      </c>
    </row>
    <row r="40" spans="1:6" s="62" customFormat="1" ht="12" customHeight="1">
      <c r="A40" s="144"/>
      <c r="B40" s="83" t="s">
        <v>25</v>
      </c>
      <c r="C40" s="72">
        <v>167</v>
      </c>
      <c r="D40" s="101">
        <v>23</v>
      </c>
      <c r="E40" s="101">
        <v>143</v>
      </c>
      <c r="F40" s="102">
        <v>1</v>
      </c>
    </row>
    <row r="41" spans="1:6" s="38" customFormat="1" ht="12" customHeight="1">
      <c r="A41" s="144"/>
      <c r="B41" s="82"/>
      <c r="C41" s="72">
        <v>100</v>
      </c>
      <c r="D41" s="91">
        <f>D40/$C$40*100</f>
        <v>13.77245508982036</v>
      </c>
      <c r="E41" s="91">
        <f>E40/$C$40*100</f>
        <v>85.628742514970057</v>
      </c>
      <c r="F41" s="91">
        <f t="shared" ref="F41" si="15">F40/$C$40*100</f>
        <v>0.5988023952095809</v>
      </c>
    </row>
    <row r="42" spans="1:6" s="36" customFormat="1" ht="12" customHeight="1">
      <c r="A42" s="144"/>
      <c r="B42" s="86" t="s">
        <v>26</v>
      </c>
      <c r="C42" s="96">
        <v>275</v>
      </c>
      <c r="D42" s="113">
        <v>44</v>
      </c>
      <c r="E42" s="113">
        <v>226</v>
      </c>
      <c r="F42" s="116">
        <v>5</v>
      </c>
    </row>
    <row r="43" spans="1:6" s="38" customFormat="1" ht="12" customHeight="1">
      <c r="A43" s="144"/>
      <c r="B43" s="82"/>
      <c r="C43" s="73">
        <v>100</v>
      </c>
      <c r="D43" s="91">
        <f>D42/$C$42*100</f>
        <v>16</v>
      </c>
      <c r="E43" s="91">
        <f>E42/$C$42*100</f>
        <v>82.181818181818173</v>
      </c>
      <c r="F43" s="91">
        <f t="shared" ref="F43" si="16">F42/$C$42*100</f>
        <v>1.8181818181818181</v>
      </c>
    </row>
    <row r="44" spans="1:6" s="36" customFormat="1" ht="12" customHeight="1">
      <c r="A44" s="144"/>
      <c r="B44" s="83" t="s">
        <v>27</v>
      </c>
      <c r="C44" s="72">
        <v>147</v>
      </c>
      <c r="D44" s="101">
        <v>22</v>
      </c>
      <c r="E44" s="101">
        <v>121</v>
      </c>
      <c r="F44" s="102">
        <v>4</v>
      </c>
    </row>
    <row r="45" spans="1:6" s="38" customFormat="1" ht="12" customHeight="1">
      <c r="A45" s="144"/>
      <c r="B45" s="82"/>
      <c r="C45" s="72">
        <v>100</v>
      </c>
      <c r="D45" s="91">
        <f>D44/$C$44*100</f>
        <v>14.965986394557824</v>
      </c>
      <c r="E45" s="91">
        <f>E44/$C$44*100</f>
        <v>82.312925170068027</v>
      </c>
      <c r="F45" s="91">
        <f t="shared" ref="F45" si="17">F44/$C$44*100</f>
        <v>2.7210884353741496</v>
      </c>
    </row>
    <row r="46" spans="1:6" s="36" customFormat="1" ht="12" customHeight="1">
      <c r="A46" s="144"/>
      <c r="B46" s="86" t="s">
        <v>28</v>
      </c>
      <c r="C46" s="96">
        <v>194</v>
      </c>
      <c r="D46" s="113">
        <v>30</v>
      </c>
      <c r="E46" s="113">
        <v>159</v>
      </c>
      <c r="F46" s="116">
        <v>5</v>
      </c>
    </row>
    <row r="47" spans="1:6" s="38" customFormat="1" ht="12" customHeight="1">
      <c r="A47" s="144"/>
      <c r="B47" s="82"/>
      <c r="C47" s="73">
        <v>100</v>
      </c>
      <c r="D47" s="91">
        <f>D46/$C$46*100</f>
        <v>15.463917525773196</v>
      </c>
      <c r="E47" s="91">
        <f>E46/$C$46*100</f>
        <v>81.958762886597938</v>
      </c>
      <c r="F47" s="91">
        <f t="shared" ref="F47" si="18">F46/$C$46*100</f>
        <v>2.5773195876288657</v>
      </c>
    </row>
    <row r="48" spans="1:6" s="62" customFormat="1" ht="12" customHeight="1">
      <c r="A48" s="144"/>
      <c r="B48" s="83" t="s">
        <v>29</v>
      </c>
      <c r="C48" s="72">
        <v>296</v>
      </c>
      <c r="D48" s="101">
        <v>53</v>
      </c>
      <c r="E48" s="101">
        <v>237</v>
      </c>
      <c r="F48" s="102">
        <v>6</v>
      </c>
    </row>
    <row r="49" spans="1:6" s="38" customFormat="1" ht="12" customHeight="1">
      <c r="A49" s="144"/>
      <c r="B49" s="82"/>
      <c r="C49" s="72">
        <v>100</v>
      </c>
      <c r="D49" s="91">
        <f>D48/$C$48*100</f>
        <v>17.905405405405407</v>
      </c>
      <c r="E49" s="91">
        <f>E48/$C$48*100</f>
        <v>80.067567567567565</v>
      </c>
      <c r="F49" s="91">
        <f t="shared" ref="F49" si="19">F48/$C$48*100</f>
        <v>2.0270270270270272</v>
      </c>
    </row>
    <row r="50" spans="1:6" s="62" customFormat="1" ht="12" customHeight="1">
      <c r="A50" s="144"/>
      <c r="B50" s="83" t="s">
        <v>30</v>
      </c>
      <c r="C50" s="96">
        <v>178</v>
      </c>
      <c r="D50" s="113">
        <v>25</v>
      </c>
      <c r="E50" s="113">
        <v>151</v>
      </c>
      <c r="F50" s="116">
        <v>2</v>
      </c>
    </row>
    <row r="51" spans="1:6" s="38" customFormat="1" ht="12" customHeight="1">
      <c r="A51" s="144"/>
      <c r="B51" s="82"/>
      <c r="C51" s="73">
        <v>100</v>
      </c>
      <c r="D51" s="91">
        <f>D50/$C$50*100</f>
        <v>14.04494382022472</v>
      </c>
      <c r="E51" s="91">
        <f>E50/$C$50*100</f>
        <v>84.831460674157299</v>
      </c>
      <c r="F51" s="91">
        <f t="shared" ref="F51" si="20">F50/$C$50*100</f>
        <v>1.1235955056179776</v>
      </c>
    </row>
    <row r="52" spans="1:6" s="62" customFormat="1" ht="12" customHeight="1">
      <c r="A52" s="144"/>
      <c r="B52" s="83" t="s">
        <v>12</v>
      </c>
      <c r="C52" s="72">
        <v>20</v>
      </c>
      <c r="D52" s="101">
        <v>4</v>
      </c>
      <c r="E52" s="101">
        <v>14</v>
      </c>
      <c r="F52" s="102">
        <v>2</v>
      </c>
    </row>
    <row r="53" spans="1:6" s="38" customFormat="1" ht="12" customHeight="1">
      <c r="A53" s="145"/>
      <c r="B53" s="85"/>
      <c r="C53" s="71">
        <v>100</v>
      </c>
      <c r="D53" s="104">
        <f>D52/$C$52*100</f>
        <v>20</v>
      </c>
      <c r="E53" s="104">
        <f>E52/$C$52*100</f>
        <v>70</v>
      </c>
      <c r="F53" s="104">
        <f t="shared" ref="F53" si="21">F52/$C$52*100</f>
        <v>10</v>
      </c>
    </row>
    <row r="54" spans="1:6" s="38" customFormat="1" ht="12" customHeight="1">
      <c r="A54" s="143" t="s">
        <v>42</v>
      </c>
      <c r="B54" s="114" t="s">
        <v>53</v>
      </c>
      <c r="C54" s="95">
        <v>696</v>
      </c>
      <c r="D54" s="99">
        <v>116</v>
      </c>
      <c r="E54" s="99">
        <v>573</v>
      </c>
      <c r="F54" s="100">
        <v>7</v>
      </c>
    </row>
    <row r="55" spans="1:6" s="38" customFormat="1" ht="12" customHeight="1">
      <c r="A55" s="144"/>
      <c r="B55" s="87"/>
      <c r="C55" s="73">
        <v>100</v>
      </c>
      <c r="D55" s="91">
        <f>D54/$C$54*100</f>
        <v>16.666666666666664</v>
      </c>
      <c r="E55" s="91">
        <f>E54/$C$54*100</f>
        <v>82.327586206896555</v>
      </c>
      <c r="F55" s="91">
        <f t="shared" ref="F55" si="22">F54/$C$54*100</f>
        <v>1.0057471264367817</v>
      </c>
    </row>
    <row r="56" spans="1:6" s="38" customFormat="1" ht="12" customHeight="1">
      <c r="A56" s="144"/>
      <c r="B56" s="88" t="s">
        <v>43</v>
      </c>
      <c r="C56" s="72">
        <v>112</v>
      </c>
      <c r="D56" s="113">
        <v>38</v>
      </c>
      <c r="E56" s="113">
        <v>74</v>
      </c>
      <c r="F56" s="116">
        <v>0</v>
      </c>
    </row>
    <row r="57" spans="1:6" s="38" customFormat="1" ht="12" customHeight="1">
      <c r="A57" s="144"/>
      <c r="B57" s="87"/>
      <c r="C57" s="72">
        <v>100</v>
      </c>
      <c r="D57" s="91">
        <f>D56/$C$56*100</f>
        <v>33.928571428571431</v>
      </c>
      <c r="E57" s="91">
        <f>E56/$C$56*100</f>
        <v>66.071428571428569</v>
      </c>
      <c r="F57" s="91">
        <f t="shared" ref="F57" si="23">F56/$C$56*100</f>
        <v>0</v>
      </c>
    </row>
    <row r="58" spans="1:6" s="38" customFormat="1" ht="12" customHeight="1">
      <c r="A58" s="144"/>
      <c r="B58" s="88" t="s">
        <v>44</v>
      </c>
      <c r="C58" s="96">
        <v>128</v>
      </c>
      <c r="D58" s="101">
        <v>25</v>
      </c>
      <c r="E58" s="101">
        <v>102</v>
      </c>
      <c r="F58" s="102">
        <v>1</v>
      </c>
    </row>
    <row r="59" spans="1:6" s="38" customFormat="1" ht="12" customHeight="1">
      <c r="A59" s="144"/>
      <c r="B59" s="87"/>
      <c r="C59" s="73">
        <v>100</v>
      </c>
      <c r="D59" s="91">
        <f>D58/$C$58*100</f>
        <v>19.53125</v>
      </c>
      <c r="E59" s="91">
        <f>E58/$C$58*100</f>
        <v>79.6875</v>
      </c>
      <c r="F59" s="91">
        <f t="shared" ref="F59" si="24">F58/$C$58*100</f>
        <v>0.78125</v>
      </c>
    </row>
    <row r="60" spans="1:6" s="38" customFormat="1" ht="12" customHeight="1">
      <c r="A60" s="144"/>
      <c r="B60" s="88" t="s">
        <v>45</v>
      </c>
      <c r="C60" s="72">
        <v>384</v>
      </c>
      <c r="D60" s="113">
        <v>54</v>
      </c>
      <c r="E60" s="113">
        <v>328</v>
      </c>
      <c r="F60" s="116">
        <v>2</v>
      </c>
    </row>
    <row r="61" spans="1:6" s="38" customFormat="1" ht="12" customHeight="1">
      <c r="A61" s="144"/>
      <c r="B61" s="87"/>
      <c r="C61" s="73">
        <v>100</v>
      </c>
      <c r="D61" s="91">
        <f>D60/$C$60*100</f>
        <v>14.0625</v>
      </c>
      <c r="E61" s="91">
        <f>E60/$C$60*100</f>
        <v>85.416666666666657</v>
      </c>
      <c r="F61" s="91">
        <f t="shared" ref="F61" si="25">F60/$C$60*100</f>
        <v>0.52083333333333326</v>
      </c>
    </row>
    <row r="62" spans="1:6" s="38" customFormat="1" ht="12" customHeight="1">
      <c r="A62" s="144"/>
      <c r="B62" s="88" t="s">
        <v>46</v>
      </c>
      <c r="C62" s="96">
        <v>550</v>
      </c>
      <c r="D62" s="101">
        <v>69</v>
      </c>
      <c r="E62" s="101">
        <v>468</v>
      </c>
      <c r="F62" s="102">
        <v>13</v>
      </c>
    </row>
    <row r="63" spans="1:6" s="38" customFormat="1" ht="12" customHeight="1">
      <c r="A63" s="144"/>
      <c r="B63" s="87"/>
      <c r="C63" s="73">
        <v>100</v>
      </c>
      <c r="D63" s="91">
        <f>D62/$C$62*100</f>
        <v>12.545454545454545</v>
      </c>
      <c r="E63" s="91">
        <f>E62/$C$62*100</f>
        <v>85.090909090909093</v>
      </c>
      <c r="F63" s="91">
        <f t="shared" ref="F63" si="26">F62/$C$62*100</f>
        <v>2.3636363636363638</v>
      </c>
    </row>
    <row r="64" spans="1:6" s="38" customFormat="1" ht="12" customHeight="1">
      <c r="A64" s="144"/>
      <c r="B64" s="90" t="s">
        <v>47</v>
      </c>
      <c r="C64" s="72">
        <v>46</v>
      </c>
      <c r="D64" s="113">
        <v>3</v>
      </c>
      <c r="E64" s="113">
        <v>43</v>
      </c>
      <c r="F64" s="116">
        <v>0</v>
      </c>
    </row>
    <row r="65" spans="1:6" s="38" customFormat="1" ht="12" customHeight="1">
      <c r="A65" s="144"/>
      <c r="B65" s="87"/>
      <c r="C65" s="72">
        <v>100</v>
      </c>
      <c r="D65" s="91">
        <f>D64/$C$64*100</f>
        <v>6.5217391304347823</v>
      </c>
      <c r="E65" s="91">
        <f>E64/$C$64*100</f>
        <v>93.478260869565219</v>
      </c>
      <c r="F65" s="91">
        <f t="shared" ref="F65" si="27">F64/$C$64*100</f>
        <v>0</v>
      </c>
    </row>
    <row r="66" spans="1:6" s="38" customFormat="1" ht="12" customHeight="1">
      <c r="A66" s="144"/>
      <c r="B66" s="88" t="s">
        <v>48</v>
      </c>
      <c r="C66" s="96">
        <v>491</v>
      </c>
      <c r="D66" s="101">
        <v>76</v>
      </c>
      <c r="E66" s="101">
        <v>397</v>
      </c>
      <c r="F66" s="102">
        <v>18</v>
      </c>
    </row>
    <row r="67" spans="1:6" s="38" customFormat="1" ht="12" customHeight="1">
      <c r="A67" s="144"/>
      <c r="B67" s="87"/>
      <c r="C67" s="73">
        <v>100</v>
      </c>
      <c r="D67" s="91">
        <f>D66/$C$66*100</f>
        <v>15.478615071283095</v>
      </c>
      <c r="E67" s="91">
        <f>E66/$C$66*100</f>
        <v>80.855397148676161</v>
      </c>
      <c r="F67" s="91">
        <f t="shared" ref="F67" si="28">F66/$C$66*100</f>
        <v>3.6659877800407332</v>
      </c>
    </row>
    <row r="68" spans="1:6" s="38" customFormat="1" ht="12" customHeight="1">
      <c r="A68" s="144"/>
      <c r="B68" s="88" t="s">
        <v>49</v>
      </c>
      <c r="C68" s="96">
        <v>83</v>
      </c>
      <c r="D68" s="113">
        <v>15</v>
      </c>
      <c r="E68" s="113">
        <v>66</v>
      </c>
      <c r="F68" s="116">
        <v>2</v>
      </c>
    </row>
    <row r="69" spans="1:6" s="38" customFormat="1" ht="12" customHeight="1">
      <c r="A69" s="144"/>
      <c r="B69" s="87"/>
      <c r="C69" s="73">
        <v>100</v>
      </c>
      <c r="D69" s="91">
        <f>D68/$C$68*100</f>
        <v>18.072289156626507</v>
      </c>
      <c r="E69" s="91">
        <f>E68/$C$68*100</f>
        <v>79.518072289156621</v>
      </c>
      <c r="F69" s="91">
        <f t="shared" ref="F69" si="29">F68/$C$68*100</f>
        <v>2.4096385542168677</v>
      </c>
    </row>
    <row r="70" spans="1:6" s="62" customFormat="1" ht="12" customHeight="1">
      <c r="A70" s="144"/>
      <c r="B70" s="88" t="s">
        <v>50</v>
      </c>
      <c r="C70" s="72">
        <v>27</v>
      </c>
      <c r="D70" s="101">
        <v>3</v>
      </c>
      <c r="E70" s="101">
        <v>19</v>
      </c>
      <c r="F70" s="102">
        <v>5</v>
      </c>
    </row>
    <row r="71" spans="1:6" s="38" customFormat="1" ht="12" customHeight="1">
      <c r="A71" s="145"/>
      <c r="B71" s="89"/>
      <c r="C71" s="71">
        <v>100</v>
      </c>
      <c r="D71" s="104">
        <f>D70/$C$70*100</f>
        <v>11.111111111111111</v>
      </c>
      <c r="E71" s="104">
        <f>E70/$C$70*100</f>
        <v>70.370370370370367</v>
      </c>
      <c r="F71" s="104">
        <f t="shared" ref="F71" si="30">F70/$C$70*100</f>
        <v>18.518518518518519</v>
      </c>
    </row>
    <row r="72" spans="1:6" ht="11.25" customHeight="1">
      <c r="A72" s="146" t="s">
        <v>91</v>
      </c>
      <c r="B72" s="98" t="s">
        <v>58</v>
      </c>
      <c r="C72" s="95">
        <v>1101</v>
      </c>
      <c r="D72" s="101">
        <v>212</v>
      </c>
      <c r="E72" s="101">
        <v>860</v>
      </c>
      <c r="F72" s="102">
        <v>29</v>
      </c>
    </row>
    <row r="73" spans="1:6" ht="11.25">
      <c r="A73" s="147"/>
      <c r="B73" s="84"/>
      <c r="C73" s="72">
        <v>100</v>
      </c>
      <c r="D73" s="91">
        <f>D72/$C$72*100</f>
        <v>19.255222524977295</v>
      </c>
      <c r="E73" s="91">
        <f t="shared" ref="E73:F73" si="31">E72/$C$72*100</f>
        <v>78.110808356039968</v>
      </c>
      <c r="F73" s="91">
        <f t="shared" si="31"/>
        <v>2.6339691189827432</v>
      </c>
    </row>
    <row r="74" spans="1:6" ht="11.25">
      <c r="A74" s="147"/>
      <c r="B74" s="105" t="s">
        <v>59</v>
      </c>
      <c r="C74" s="96">
        <v>1361</v>
      </c>
      <c r="D74" s="113">
        <v>209</v>
      </c>
      <c r="E74" s="113">
        <v>1124</v>
      </c>
      <c r="F74" s="116">
        <v>28</v>
      </c>
    </row>
    <row r="75" spans="1:6" ht="11.25">
      <c r="A75" s="147"/>
      <c r="B75" s="87"/>
      <c r="C75" s="73">
        <v>100</v>
      </c>
      <c r="D75" s="91">
        <f>D74/$C$74*100</f>
        <v>15.35635562086701</v>
      </c>
      <c r="E75" s="91">
        <f t="shared" ref="E75:F75" si="32">E74/$C$74*100</f>
        <v>82.586333578251285</v>
      </c>
      <c r="F75" s="91">
        <f t="shared" si="32"/>
        <v>2.0573108008817047</v>
      </c>
    </row>
    <row r="76" spans="1:6" ht="11.25">
      <c r="A76" s="147"/>
      <c r="B76" s="105" t="s">
        <v>60</v>
      </c>
      <c r="C76" s="72">
        <v>320</v>
      </c>
      <c r="D76" s="101">
        <v>55</v>
      </c>
      <c r="E76" s="101">
        <v>257</v>
      </c>
      <c r="F76" s="102">
        <v>8</v>
      </c>
    </row>
    <row r="77" spans="1:6" ht="11.25">
      <c r="A77" s="147"/>
      <c r="B77" s="87"/>
      <c r="C77" s="73">
        <v>100</v>
      </c>
      <c r="D77" s="91">
        <f>D76/$C$76*100</f>
        <v>17.1875</v>
      </c>
      <c r="E77" s="91">
        <f t="shared" ref="E77:F77" si="33">E76/$C$76*100</f>
        <v>80.3125</v>
      </c>
      <c r="F77" s="91">
        <f t="shared" si="33"/>
        <v>2.5</v>
      </c>
    </row>
    <row r="78" spans="1:6" ht="11.25">
      <c r="A78" s="147"/>
      <c r="B78" s="105" t="s">
        <v>61</v>
      </c>
      <c r="C78" s="96">
        <v>720</v>
      </c>
      <c r="D78" s="113">
        <v>152</v>
      </c>
      <c r="E78" s="113">
        <v>562</v>
      </c>
      <c r="F78" s="116">
        <v>6</v>
      </c>
    </row>
    <row r="79" spans="1:6" ht="11.25">
      <c r="A79" s="147"/>
      <c r="B79" s="87"/>
      <c r="C79" s="73">
        <v>100</v>
      </c>
      <c r="D79" s="91">
        <f>D78/$C$78*100</f>
        <v>21.111111111111111</v>
      </c>
      <c r="E79" s="91">
        <f t="shared" ref="E79:F79" si="34">E78/$C$78*100</f>
        <v>78.055555555555557</v>
      </c>
      <c r="F79" s="91">
        <f t="shared" si="34"/>
        <v>0.83333333333333337</v>
      </c>
    </row>
    <row r="80" spans="1:6" ht="11.25">
      <c r="A80" s="147"/>
      <c r="B80" s="105" t="s">
        <v>62</v>
      </c>
      <c r="C80" s="72">
        <v>252</v>
      </c>
      <c r="D80" s="101">
        <v>45</v>
      </c>
      <c r="E80" s="101">
        <v>207</v>
      </c>
      <c r="F80" s="102">
        <v>0</v>
      </c>
    </row>
    <row r="81" spans="1:6" ht="11.25">
      <c r="A81" s="147"/>
      <c r="B81" s="87"/>
      <c r="C81" s="73">
        <v>100</v>
      </c>
      <c r="D81" s="91">
        <f>D80/$C$80*100</f>
        <v>17.857142857142858</v>
      </c>
      <c r="E81" s="91">
        <f t="shared" ref="E81:F81" si="35">E80/$C$80*100</f>
        <v>82.142857142857139</v>
      </c>
      <c r="F81" s="91">
        <f t="shared" si="35"/>
        <v>0</v>
      </c>
    </row>
    <row r="82" spans="1:6" ht="11.25">
      <c r="A82" s="147"/>
      <c r="B82" s="105" t="s">
        <v>63</v>
      </c>
      <c r="C82" s="96">
        <v>1907</v>
      </c>
      <c r="D82" s="113">
        <v>326</v>
      </c>
      <c r="E82" s="113">
        <v>1548</v>
      </c>
      <c r="F82" s="116">
        <v>33</v>
      </c>
    </row>
    <row r="83" spans="1:6" ht="11.25">
      <c r="A83" s="147"/>
      <c r="B83" s="87"/>
      <c r="C83" s="73">
        <v>100</v>
      </c>
      <c r="D83" s="91">
        <f>D82/$C$82*100</f>
        <v>17.094913476664921</v>
      </c>
      <c r="E83" s="91">
        <f t="shared" ref="E83:F83" si="36">E82/$C$82*100</f>
        <v>81.174619821709499</v>
      </c>
      <c r="F83" s="91">
        <f t="shared" si="36"/>
        <v>1.7304667016255899</v>
      </c>
    </row>
    <row r="84" spans="1:6" ht="11.25">
      <c r="A84" s="147"/>
      <c r="B84" s="105" t="s">
        <v>64</v>
      </c>
      <c r="C84" s="72">
        <v>483</v>
      </c>
      <c r="D84" s="101">
        <v>86</v>
      </c>
      <c r="E84" s="101">
        <v>386</v>
      </c>
      <c r="F84" s="102">
        <v>11</v>
      </c>
    </row>
    <row r="85" spans="1:6" ht="11.25">
      <c r="A85" s="147"/>
      <c r="B85" s="87"/>
      <c r="C85" s="73">
        <v>100</v>
      </c>
      <c r="D85" s="91">
        <f>D84/$C$84*100</f>
        <v>17.805383022774325</v>
      </c>
      <c r="E85" s="91">
        <f t="shared" ref="E85:F85" si="37">E84/$C$84*100</f>
        <v>79.917184265010349</v>
      </c>
      <c r="F85" s="91">
        <f t="shared" si="37"/>
        <v>2.2774327122153206</v>
      </c>
    </row>
    <row r="86" spans="1:6" ht="11.25">
      <c r="A86" s="147"/>
      <c r="B86" s="103" t="s">
        <v>65</v>
      </c>
      <c r="C86" s="72">
        <v>1067</v>
      </c>
      <c r="D86" s="113">
        <v>174</v>
      </c>
      <c r="E86" s="113">
        <v>872</v>
      </c>
      <c r="F86" s="116">
        <v>21</v>
      </c>
    </row>
    <row r="87" spans="1:6" ht="11.25">
      <c r="A87" s="147"/>
      <c r="B87" s="87"/>
      <c r="C87" s="73">
        <v>100</v>
      </c>
      <c r="D87" s="110">
        <f>D86/$C$86*100</f>
        <v>16.307403936269914</v>
      </c>
      <c r="E87" s="110">
        <f t="shared" ref="E87:F87" si="38">E86/$C$86*100</f>
        <v>81.724461105904396</v>
      </c>
      <c r="F87" s="110">
        <f t="shared" si="38"/>
        <v>1.9681349578256795</v>
      </c>
    </row>
    <row r="88" spans="1:6" ht="11.25">
      <c r="A88" s="147"/>
      <c r="B88" s="112" t="s">
        <v>66</v>
      </c>
      <c r="C88" s="72">
        <v>454</v>
      </c>
      <c r="D88" s="113">
        <v>51</v>
      </c>
      <c r="E88" s="113">
        <v>394</v>
      </c>
      <c r="F88" s="113">
        <v>9</v>
      </c>
    </row>
    <row r="89" spans="1:6" ht="11.25">
      <c r="A89" s="147"/>
      <c r="B89" s="87"/>
      <c r="C89" s="73">
        <v>100</v>
      </c>
      <c r="D89" s="91">
        <f>D88/$C$88*100</f>
        <v>11.233480176211454</v>
      </c>
      <c r="E89" s="91">
        <f t="shared" ref="E89:F89" si="39">E88/$C$88*100</f>
        <v>86.784140969162991</v>
      </c>
      <c r="F89" s="91">
        <f t="shared" si="39"/>
        <v>1.9823788546255507</v>
      </c>
    </row>
    <row r="90" spans="1:6" ht="11.25">
      <c r="A90" s="147"/>
      <c r="B90" s="105" t="s">
        <v>49</v>
      </c>
      <c r="C90" s="96">
        <v>13</v>
      </c>
      <c r="D90" s="113">
        <v>3</v>
      </c>
      <c r="E90" s="113">
        <v>10</v>
      </c>
      <c r="F90" s="116">
        <v>0</v>
      </c>
    </row>
    <row r="91" spans="1:6" ht="11.25">
      <c r="A91" s="147"/>
      <c r="B91" s="87"/>
      <c r="C91" s="73">
        <v>100</v>
      </c>
      <c r="D91" s="91">
        <f>D90/$C$90*100</f>
        <v>23.076923076923077</v>
      </c>
      <c r="E91" s="91">
        <f t="shared" ref="E91:F91" si="40">E90/$C$90*100</f>
        <v>76.923076923076934</v>
      </c>
      <c r="F91" s="91">
        <f t="shared" si="40"/>
        <v>0</v>
      </c>
    </row>
    <row r="92" spans="1:6" ht="11.25">
      <c r="A92" s="147"/>
      <c r="B92" s="105" t="s">
        <v>67</v>
      </c>
      <c r="C92" s="72">
        <v>93</v>
      </c>
      <c r="D92" s="113">
        <v>6</v>
      </c>
      <c r="E92" s="113">
        <v>85</v>
      </c>
      <c r="F92" s="116">
        <v>2</v>
      </c>
    </row>
    <row r="93" spans="1:6" ht="11.25">
      <c r="A93" s="147"/>
      <c r="B93" s="87"/>
      <c r="C93" s="73">
        <v>100</v>
      </c>
      <c r="D93" s="91">
        <f>D92/$C$92*100</f>
        <v>6.4516129032258061</v>
      </c>
      <c r="E93" s="91">
        <f t="shared" ref="E93:F93" si="41">E92/$C$92*100</f>
        <v>91.397849462365585</v>
      </c>
      <c r="F93" s="91">
        <f t="shared" si="41"/>
        <v>2.1505376344086025</v>
      </c>
    </row>
    <row r="94" spans="1:6" ht="11.25">
      <c r="A94" s="147"/>
      <c r="B94" s="105" t="s">
        <v>68</v>
      </c>
      <c r="C94" s="96">
        <v>21</v>
      </c>
      <c r="D94" s="101">
        <v>3</v>
      </c>
      <c r="E94" s="101">
        <v>16</v>
      </c>
      <c r="F94" s="102">
        <v>2</v>
      </c>
    </row>
    <row r="95" spans="1:6" ht="11.25">
      <c r="A95" s="148"/>
      <c r="B95" s="89"/>
      <c r="C95" s="71">
        <v>100</v>
      </c>
      <c r="D95" s="104">
        <f>D94/$C$94*100</f>
        <v>14.285714285714285</v>
      </c>
      <c r="E95" s="104">
        <f t="shared" ref="E95:F95" si="42">E94/$C$94*100</f>
        <v>76.19047619047619</v>
      </c>
      <c r="F95" s="104">
        <f t="shared" si="42"/>
        <v>9.5238095238095237</v>
      </c>
    </row>
  </sheetData>
  <mergeCells count="5">
    <mergeCell ref="A12:A17"/>
    <mergeCell ref="A18:A31"/>
    <mergeCell ref="A32:A53"/>
    <mergeCell ref="A54:A71"/>
    <mergeCell ref="A72:A95"/>
  </mergeCells>
  <phoneticPr fontId="4"/>
  <pageMargins left="1.5748031496062993" right="0.19685039370078741" top="0.19685039370078741" bottom="0.27559055118110237" header="0.31496062992125984" footer="0.23622047244094491"/>
  <pageSetup paperSize="9" orientation="portrait" useFirstPageNumber="1" r:id="rId1"/>
  <rowBreaks count="1" manualBreakCount="1">
    <brk id="53"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5"/>
  <sheetViews>
    <sheetView showGridLines="0" view="pageBreakPreview" zoomScaleNormal="85" zoomScaleSheetLayoutView="100" workbookViewId="0"/>
  </sheetViews>
  <sheetFormatPr defaultRowHeight="10.5"/>
  <cols>
    <col min="1" max="1" width="4.25" style="1" customWidth="1"/>
    <col min="2" max="2" width="22.625" style="1" customWidth="1"/>
    <col min="3" max="3" width="5" style="33" customWidth="1"/>
    <col min="4" max="6" width="6.625" style="1" customWidth="1"/>
    <col min="7" max="56" width="4.625" style="2" customWidth="1"/>
    <col min="57" max="16384" width="9" style="2"/>
  </cols>
  <sheetData>
    <row r="1" spans="1:6" ht="22.5" customHeight="1" thickBot="1">
      <c r="A1" s="6" t="s">
        <v>73</v>
      </c>
      <c r="B1" s="5"/>
      <c r="C1" s="32"/>
      <c r="D1" s="2"/>
      <c r="E1" s="5"/>
      <c r="F1" s="2"/>
    </row>
    <row r="2" spans="1:6" ht="11.25" customHeight="1">
      <c r="D2" s="75"/>
      <c r="F2" s="75"/>
    </row>
    <row r="3" spans="1:6" ht="11.25" customHeight="1">
      <c r="D3" s="2"/>
      <c r="F3" s="2"/>
    </row>
    <row r="4" spans="1:6" ht="11.25" customHeight="1">
      <c r="A4" s="92" t="s">
        <v>78</v>
      </c>
      <c r="B4" s="2"/>
      <c r="C4" s="80"/>
      <c r="D4" s="2"/>
      <c r="E4" s="2"/>
      <c r="F4" s="2"/>
    </row>
    <row r="5" spans="1:6" ht="11.25">
      <c r="B5" s="79"/>
      <c r="C5" s="80"/>
      <c r="D5" s="2"/>
      <c r="E5" s="74"/>
      <c r="F5" s="2"/>
    </row>
    <row r="6" spans="1:6" ht="11.25">
      <c r="B6" s="79"/>
      <c r="C6" s="80"/>
      <c r="D6" s="2"/>
      <c r="E6" s="74"/>
      <c r="F6" s="2"/>
    </row>
    <row r="7" spans="1:6" ht="11.25">
      <c r="A7" s="2"/>
      <c r="B7" s="79"/>
      <c r="C7" s="80"/>
      <c r="D7" s="77"/>
      <c r="E7" s="76"/>
      <c r="F7" s="77"/>
    </row>
    <row r="8" spans="1:6" ht="24" customHeight="1">
      <c r="A8" s="2"/>
      <c r="B8" s="57"/>
      <c r="D8" s="106"/>
      <c r="E8" s="107"/>
      <c r="F8" s="108"/>
    </row>
    <row r="9" spans="1:6" s="4" customFormat="1" ht="87" customHeight="1">
      <c r="A9" s="70" t="s">
        <v>11</v>
      </c>
      <c r="B9" s="3"/>
      <c r="C9" s="58" t="s">
        <v>10</v>
      </c>
      <c r="D9" s="97" t="s">
        <v>75</v>
      </c>
      <c r="E9" s="97" t="s">
        <v>76</v>
      </c>
      <c r="F9" s="97" t="s">
        <v>77</v>
      </c>
    </row>
    <row r="10" spans="1:6" s="36" customFormat="1" ht="12" customHeight="1">
      <c r="A10" s="34"/>
      <c r="B10" s="35" t="s">
        <v>7</v>
      </c>
      <c r="C10" s="95">
        <v>2517</v>
      </c>
      <c r="D10" s="115">
        <v>265</v>
      </c>
      <c r="E10" s="115">
        <v>2205</v>
      </c>
      <c r="F10" s="99">
        <v>47</v>
      </c>
    </row>
    <row r="11" spans="1:6" s="38" customFormat="1" ht="12" customHeight="1">
      <c r="A11" s="37"/>
      <c r="B11" s="78"/>
      <c r="C11" s="71">
        <v>100</v>
      </c>
      <c r="D11" s="54">
        <f>D10/$C$10*100</f>
        <v>10.528406833531982</v>
      </c>
      <c r="E11" s="54">
        <f t="shared" ref="E11:F11" si="0">E10/$C$10*100</f>
        <v>87.60429082240762</v>
      </c>
      <c r="F11" s="104">
        <f t="shared" si="0"/>
        <v>1.8673023440603893</v>
      </c>
    </row>
    <row r="12" spans="1:6" s="36" customFormat="1" ht="12" customHeight="1">
      <c r="A12" s="143" t="s">
        <v>18</v>
      </c>
      <c r="B12" s="81" t="s">
        <v>8</v>
      </c>
      <c r="C12" s="95">
        <v>986</v>
      </c>
      <c r="D12" s="99">
        <v>118</v>
      </c>
      <c r="E12" s="99">
        <v>852</v>
      </c>
      <c r="F12" s="100">
        <v>16</v>
      </c>
    </row>
    <row r="13" spans="1:6" s="38" customFormat="1" ht="12" customHeight="1">
      <c r="A13" s="144"/>
      <c r="B13" s="84"/>
      <c r="C13" s="72">
        <v>100</v>
      </c>
      <c r="D13" s="109">
        <f>D12/$C$12*100</f>
        <v>11.967545638945234</v>
      </c>
      <c r="E13" s="109">
        <f t="shared" ref="E13:F13" si="1">E12/$C$12*100</f>
        <v>86.409736308316425</v>
      </c>
      <c r="F13" s="110">
        <f t="shared" si="1"/>
        <v>1.6227180527383367</v>
      </c>
    </row>
    <row r="14" spans="1:6" s="36" customFormat="1" ht="12" customHeight="1">
      <c r="A14" s="144"/>
      <c r="B14" s="83" t="s">
        <v>9</v>
      </c>
      <c r="C14" s="96">
        <v>1513</v>
      </c>
      <c r="D14" s="113">
        <v>146</v>
      </c>
      <c r="E14" s="113">
        <v>1340</v>
      </c>
      <c r="F14" s="116">
        <v>27</v>
      </c>
    </row>
    <row r="15" spans="1:6" s="38" customFormat="1" ht="12" customHeight="1">
      <c r="A15" s="144"/>
      <c r="B15" s="82"/>
      <c r="C15" s="73">
        <v>100</v>
      </c>
      <c r="D15" s="111">
        <f>D14/$C$14*100</f>
        <v>9.6497025776602783</v>
      </c>
      <c r="E15" s="111">
        <f t="shared" ref="E15:F15" si="2">E14/$C$14*100</f>
        <v>88.565763384005294</v>
      </c>
      <c r="F15" s="91">
        <f t="shared" si="2"/>
        <v>1.784534038334435</v>
      </c>
    </row>
    <row r="16" spans="1:6" s="36" customFormat="1" ht="12" customHeight="1">
      <c r="A16" s="144"/>
      <c r="B16" s="86" t="s">
        <v>13</v>
      </c>
      <c r="C16" s="72">
        <v>18</v>
      </c>
      <c r="D16" s="101">
        <v>1</v>
      </c>
      <c r="E16" s="101">
        <v>13</v>
      </c>
      <c r="F16" s="102">
        <v>4</v>
      </c>
    </row>
    <row r="17" spans="1:6" s="38" customFormat="1" ht="12" customHeight="1">
      <c r="A17" s="145"/>
      <c r="B17" s="85"/>
      <c r="C17" s="71">
        <v>100</v>
      </c>
      <c r="D17" s="54">
        <f>D16/$C$16*100</f>
        <v>5.5555555555555554</v>
      </c>
      <c r="E17" s="54">
        <f t="shared" ref="E17:F17" si="3">E16/$C$16*100</f>
        <v>72.222222222222214</v>
      </c>
      <c r="F17" s="104">
        <f t="shared" si="3"/>
        <v>22.222222222222221</v>
      </c>
    </row>
    <row r="18" spans="1:6" s="62" customFormat="1" ht="12" customHeight="1">
      <c r="A18" s="144" t="s">
        <v>19</v>
      </c>
      <c r="B18" s="83" t="s">
        <v>55</v>
      </c>
      <c r="C18" s="96">
        <v>188</v>
      </c>
      <c r="D18" s="99">
        <v>10</v>
      </c>
      <c r="E18" s="99">
        <v>178</v>
      </c>
      <c r="F18" s="100">
        <v>0</v>
      </c>
    </row>
    <row r="19" spans="1:6" s="38" customFormat="1" ht="12" customHeight="1">
      <c r="A19" s="144"/>
      <c r="B19" s="82"/>
      <c r="C19" s="73">
        <v>100</v>
      </c>
      <c r="D19" s="91">
        <f>D18/$C$18*100</f>
        <v>5.3191489361702127</v>
      </c>
      <c r="E19" s="91">
        <f>E18/$C$18*100</f>
        <v>94.680851063829792</v>
      </c>
      <c r="F19" s="91">
        <f t="shared" ref="F19" si="4">F18/$C$18*100</f>
        <v>0</v>
      </c>
    </row>
    <row r="20" spans="1:6" s="62" customFormat="1" ht="12" customHeight="1">
      <c r="A20" s="144"/>
      <c r="B20" s="83" t="s">
        <v>14</v>
      </c>
      <c r="C20" s="96">
        <v>262</v>
      </c>
      <c r="D20" s="101">
        <v>21</v>
      </c>
      <c r="E20" s="101">
        <v>239</v>
      </c>
      <c r="F20" s="102">
        <v>2</v>
      </c>
    </row>
    <row r="21" spans="1:6" s="38" customFormat="1" ht="12" customHeight="1">
      <c r="A21" s="144"/>
      <c r="B21" s="82"/>
      <c r="C21" s="73">
        <v>100</v>
      </c>
      <c r="D21" s="91">
        <f>D20/$C$20*100</f>
        <v>8.015267175572518</v>
      </c>
      <c r="E21" s="91">
        <f>E20/$C$20*100</f>
        <v>91.221374045801525</v>
      </c>
      <c r="F21" s="91">
        <f t="shared" ref="F21" si="5">F20/$C$20*100</f>
        <v>0.76335877862595414</v>
      </c>
    </row>
    <row r="22" spans="1:6" s="62" customFormat="1" ht="12" customHeight="1">
      <c r="A22" s="144"/>
      <c r="B22" s="86" t="s">
        <v>15</v>
      </c>
      <c r="C22" s="96">
        <v>406</v>
      </c>
      <c r="D22" s="113">
        <v>39</v>
      </c>
      <c r="E22" s="113">
        <v>365</v>
      </c>
      <c r="F22" s="116">
        <v>2</v>
      </c>
    </row>
    <row r="23" spans="1:6" s="38" customFormat="1" ht="12" customHeight="1">
      <c r="A23" s="144"/>
      <c r="B23" s="82"/>
      <c r="C23" s="72">
        <v>100</v>
      </c>
      <c r="D23" s="91">
        <f>D22/$C$22*100</f>
        <v>9.6059113300492598</v>
      </c>
      <c r="E23" s="91">
        <f>E22/$C$22*100</f>
        <v>89.901477832512313</v>
      </c>
      <c r="F23" s="91">
        <f t="shared" ref="F23" si="6">F22/$C$22*100</f>
        <v>0.49261083743842365</v>
      </c>
    </row>
    <row r="24" spans="1:6" s="62" customFormat="1" ht="12" customHeight="1">
      <c r="A24" s="144"/>
      <c r="B24" s="83" t="s">
        <v>16</v>
      </c>
      <c r="C24" s="96">
        <v>451</v>
      </c>
      <c r="D24" s="101">
        <v>62</v>
      </c>
      <c r="E24" s="101">
        <v>385</v>
      </c>
      <c r="F24" s="102">
        <v>4</v>
      </c>
    </row>
    <row r="25" spans="1:6" s="38" customFormat="1" ht="12" customHeight="1">
      <c r="A25" s="144"/>
      <c r="B25" s="82"/>
      <c r="C25" s="73">
        <v>100</v>
      </c>
      <c r="D25" s="91">
        <f>D24/$C$24*100</f>
        <v>13.747228381374724</v>
      </c>
      <c r="E25" s="91">
        <f>E24/$C$24*100</f>
        <v>85.365853658536579</v>
      </c>
      <c r="F25" s="91">
        <f t="shared" ref="F25" si="7">F24/$C$24*100</f>
        <v>0.88691796008869184</v>
      </c>
    </row>
    <row r="26" spans="1:6" s="62" customFormat="1" ht="12" customHeight="1">
      <c r="A26" s="144"/>
      <c r="B26" s="83" t="s">
        <v>17</v>
      </c>
      <c r="C26" s="96">
        <v>554</v>
      </c>
      <c r="D26" s="113">
        <v>67</v>
      </c>
      <c r="E26" s="113">
        <v>478</v>
      </c>
      <c r="F26" s="116">
        <v>9</v>
      </c>
    </row>
    <row r="27" spans="1:6" s="38" customFormat="1" ht="12" customHeight="1">
      <c r="A27" s="144"/>
      <c r="B27" s="82"/>
      <c r="C27" s="72">
        <v>100</v>
      </c>
      <c r="D27" s="91">
        <f>D26/$C$26*100</f>
        <v>12.093862815884476</v>
      </c>
      <c r="E27" s="91">
        <f>E26/$C$26*100</f>
        <v>86.281588447653434</v>
      </c>
      <c r="F27" s="91">
        <f t="shared" ref="F27" si="8">F26/$C$26*100</f>
        <v>1.6245487364620936</v>
      </c>
    </row>
    <row r="28" spans="1:6" s="36" customFormat="1" ht="12" customHeight="1">
      <c r="A28" s="144"/>
      <c r="B28" s="86" t="s">
        <v>56</v>
      </c>
      <c r="C28" s="96">
        <v>639</v>
      </c>
      <c r="D28" s="101">
        <v>64</v>
      </c>
      <c r="E28" s="101">
        <v>547</v>
      </c>
      <c r="F28" s="102">
        <v>28</v>
      </c>
    </row>
    <row r="29" spans="1:6" s="38" customFormat="1" ht="12" customHeight="1">
      <c r="A29" s="144"/>
      <c r="B29" s="82"/>
      <c r="C29" s="73">
        <v>100</v>
      </c>
      <c r="D29" s="91">
        <f>D28/$C$28*100</f>
        <v>10.015649452269171</v>
      </c>
      <c r="E29" s="91">
        <f>E28/$C$28*100</f>
        <v>85.602503912363076</v>
      </c>
      <c r="F29" s="91">
        <f t="shared" ref="F29" si="9">F28/$C$28*100</f>
        <v>4.3818466353677623</v>
      </c>
    </row>
    <row r="30" spans="1:6" s="62" customFormat="1" ht="12" customHeight="1">
      <c r="A30" s="144"/>
      <c r="B30" s="83" t="s">
        <v>12</v>
      </c>
      <c r="C30" s="96">
        <v>17</v>
      </c>
      <c r="D30" s="113">
        <v>2</v>
      </c>
      <c r="E30" s="113">
        <v>13</v>
      </c>
      <c r="F30" s="116">
        <v>2</v>
      </c>
    </row>
    <row r="31" spans="1:6" s="38" customFormat="1" ht="12" customHeight="1">
      <c r="A31" s="145"/>
      <c r="B31" s="85"/>
      <c r="C31" s="71">
        <v>100</v>
      </c>
      <c r="D31" s="91">
        <f>D30/$C$30*100</f>
        <v>11.76470588235294</v>
      </c>
      <c r="E31" s="91">
        <f>E30/$C$30*100</f>
        <v>76.470588235294116</v>
      </c>
      <c r="F31" s="91">
        <f t="shared" ref="F31" si="10">F30/$C$30*100</f>
        <v>11.76470588235294</v>
      </c>
    </row>
    <row r="32" spans="1:6" s="62" customFormat="1" ht="12" customHeight="1">
      <c r="A32" s="143" t="s">
        <v>20</v>
      </c>
      <c r="B32" s="81" t="s">
        <v>21</v>
      </c>
      <c r="C32" s="95">
        <v>313</v>
      </c>
      <c r="D32" s="99">
        <v>45</v>
      </c>
      <c r="E32" s="99">
        <v>263</v>
      </c>
      <c r="F32" s="100">
        <v>5</v>
      </c>
    </row>
    <row r="33" spans="1:6" s="38" customFormat="1" ht="12" customHeight="1">
      <c r="A33" s="144"/>
      <c r="B33" s="82"/>
      <c r="C33" s="72">
        <v>100</v>
      </c>
      <c r="D33" s="91">
        <f>D32/$C$32*100</f>
        <v>14.376996805111823</v>
      </c>
      <c r="E33" s="91">
        <f>E32/$C$32*100</f>
        <v>84.025559105431313</v>
      </c>
      <c r="F33" s="91">
        <f t="shared" ref="F33" si="11">F32/$C$32*100</f>
        <v>1.5974440894568689</v>
      </c>
    </row>
    <row r="34" spans="1:6" s="62" customFormat="1" ht="12" customHeight="1">
      <c r="A34" s="144"/>
      <c r="B34" s="86" t="s">
        <v>22</v>
      </c>
      <c r="C34" s="96">
        <v>352</v>
      </c>
      <c r="D34" s="113">
        <v>39</v>
      </c>
      <c r="E34" s="113">
        <v>308</v>
      </c>
      <c r="F34" s="116">
        <v>5</v>
      </c>
    </row>
    <row r="35" spans="1:6" s="38" customFormat="1" ht="12" customHeight="1">
      <c r="A35" s="144"/>
      <c r="B35" s="82"/>
      <c r="C35" s="73">
        <v>100</v>
      </c>
      <c r="D35" s="91">
        <f>D34/$C$34*100</f>
        <v>11.079545454545455</v>
      </c>
      <c r="E35" s="91">
        <f>E34/$C$34*100</f>
        <v>87.5</v>
      </c>
      <c r="F35" s="91">
        <f t="shared" ref="F35" si="12">F34/$C$34*100</f>
        <v>1.4204545454545454</v>
      </c>
    </row>
    <row r="36" spans="1:6" s="62" customFormat="1" ht="12" customHeight="1">
      <c r="A36" s="144"/>
      <c r="B36" s="83" t="s">
        <v>23</v>
      </c>
      <c r="C36" s="72">
        <v>327</v>
      </c>
      <c r="D36" s="101">
        <v>31</v>
      </c>
      <c r="E36" s="101">
        <v>290</v>
      </c>
      <c r="F36" s="102">
        <v>6</v>
      </c>
    </row>
    <row r="37" spans="1:6" s="38" customFormat="1" ht="12" customHeight="1">
      <c r="A37" s="144"/>
      <c r="B37" s="82"/>
      <c r="C37" s="72">
        <v>100</v>
      </c>
      <c r="D37" s="91">
        <f>D36/$C$36*100</f>
        <v>9.4801223241590211</v>
      </c>
      <c r="E37" s="91">
        <f>E36/$C$36*100</f>
        <v>88.685015290519871</v>
      </c>
      <c r="F37" s="91">
        <f t="shared" ref="F37" si="13">F36/$C$36*100</f>
        <v>1.834862385321101</v>
      </c>
    </row>
    <row r="38" spans="1:6" s="62" customFormat="1" ht="12" customHeight="1">
      <c r="A38" s="144"/>
      <c r="B38" s="83" t="s">
        <v>24</v>
      </c>
      <c r="C38" s="96">
        <v>248</v>
      </c>
      <c r="D38" s="113">
        <v>19</v>
      </c>
      <c r="E38" s="113">
        <v>222</v>
      </c>
      <c r="F38" s="116">
        <v>7</v>
      </c>
    </row>
    <row r="39" spans="1:6" s="38" customFormat="1" ht="12" customHeight="1">
      <c r="A39" s="144"/>
      <c r="B39" s="82"/>
      <c r="C39" s="73">
        <v>100</v>
      </c>
      <c r="D39" s="91">
        <f>D38/$C$38*100</f>
        <v>7.661290322580645</v>
      </c>
      <c r="E39" s="91">
        <f>E38/$C$38*100</f>
        <v>89.516129032258064</v>
      </c>
      <c r="F39" s="91">
        <f t="shared" ref="F39" si="14">F38/$C$38*100</f>
        <v>2.82258064516129</v>
      </c>
    </row>
    <row r="40" spans="1:6" s="62" customFormat="1" ht="12" customHeight="1">
      <c r="A40" s="144"/>
      <c r="B40" s="83" t="s">
        <v>25</v>
      </c>
      <c r="C40" s="72">
        <v>167</v>
      </c>
      <c r="D40" s="101">
        <v>15</v>
      </c>
      <c r="E40" s="101">
        <v>151</v>
      </c>
      <c r="F40" s="102">
        <v>1</v>
      </c>
    </row>
    <row r="41" spans="1:6" s="38" customFormat="1" ht="12" customHeight="1">
      <c r="A41" s="144"/>
      <c r="B41" s="82"/>
      <c r="C41" s="72">
        <v>100</v>
      </c>
      <c r="D41" s="91">
        <f>D40/$C$40*100</f>
        <v>8.9820359281437128</v>
      </c>
      <c r="E41" s="91">
        <f>E40/$C$40*100</f>
        <v>90.419161676646709</v>
      </c>
      <c r="F41" s="91">
        <f t="shared" ref="F41" si="15">F40/$C$40*100</f>
        <v>0.5988023952095809</v>
      </c>
    </row>
    <row r="42" spans="1:6" s="36" customFormat="1" ht="12" customHeight="1">
      <c r="A42" s="144"/>
      <c r="B42" s="86" t="s">
        <v>26</v>
      </c>
      <c r="C42" s="96">
        <v>275</v>
      </c>
      <c r="D42" s="113">
        <v>25</v>
      </c>
      <c r="E42" s="113">
        <v>246</v>
      </c>
      <c r="F42" s="116">
        <v>4</v>
      </c>
    </row>
    <row r="43" spans="1:6" s="38" customFormat="1" ht="12" customHeight="1">
      <c r="A43" s="144"/>
      <c r="B43" s="82"/>
      <c r="C43" s="73">
        <v>100</v>
      </c>
      <c r="D43" s="91">
        <f>D42/$C$42*100</f>
        <v>9.0909090909090917</v>
      </c>
      <c r="E43" s="91">
        <f>E42/$C$42*100</f>
        <v>89.454545454545453</v>
      </c>
      <c r="F43" s="91">
        <f t="shared" ref="F43" si="16">F42/$C$42*100</f>
        <v>1.4545454545454546</v>
      </c>
    </row>
    <row r="44" spans="1:6" s="36" customFormat="1" ht="12" customHeight="1">
      <c r="A44" s="144"/>
      <c r="B44" s="83" t="s">
        <v>27</v>
      </c>
      <c r="C44" s="72">
        <v>147</v>
      </c>
      <c r="D44" s="101">
        <v>17</v>
      </c>
      <c r="E44" s="101">
        <v>127</v>
      </c>
      <c r="F44" s="102">
        <v>3</v>
      </c>
    </row>
    <row r="45" spans="1:6" s="38" customFormat="1" ht="12" customHeight="1">
      <c r="A45" s="144"/>
      <c r="B45" s="82"/>
      <c r="C45" s="72">
        <v>100</v>
      </c>
      <c r="D45" s="91">
        <f>D44/$C$44*100</f>
        <v>11.564625850340136</v>
      </c>
      <c r="E45" s="91">
        <f>E44/$C$44*100</f>
        <v>86.394557823129247</v>
      </c>
      <c r="F45" s="91">
        <f t="shared" ref="F45" si="17">F44/$C$44*100</f>
        <v>2.0408163265306123</v>
      </c>
    </row>
    <row r="46" spans="1:6" s="36" customFormat="1" ht="12" customHeight="1">
      <c r="A46" s="144"/>
      <c r="B46" s="86" t="s">
        <v>28</v>
      </c>
      <c r="C46" s="96">
        <v>194</v>
      </c>
      <c r="D46" s="113">
        <v>19</v>
      </c>
      <c r="E46" s="113">
        <v>171</v>
      </c>
      <c r="F46" s="116">
        <v>4</v>
      </c>
    </row>
    <row r="47" spans="1:6" s="38" customFormat="1" ht="12" customHeight="1">
      <c r="A47" s="144"/>
      <c r="B47" s="82"/>
      <c r="C47" s="73">
        <v>100</v>
      </c>
      <c r="D47" s="91">
        <f>D46/$C$46*100</f>
        <v>9.7938144329896915</v>
      </c>
      <c r="E47" s="91">
        <f>E46/$C$46*100</f>
        <v>88.144329896907209</v>
      </c>
      <c r="F47" s="91">
        <f t="shared" ref="F47" si="18">F46/$C$46*100</f>
        <v>2.0618556701030926</v>
      </c>
    </row>
    <row r="48" spans="1:6" s="62" customFormat="1" ht="12" customHeight="1">
      <c r="A48" s="144"/>
      <c r="B48" s="83" t="s">
        <v>29</v>
      </c>
      <c r="C48" s="72">
        <v>296</v>
      </c>
      <c r="D48" s="101">
        <v>37</v>
      </c>
      <c r="E48" s="101">
        <v>251</v>
      </c>
      <c r="F48" s="102">
        <v>8</v>
      </c>
    </row>
    <row r="49" spans="1:6" s="38" customFormat="1" ht="12" customHeight="1">
      <c r="A49" s="144"/>
      <c r="B49" s="82"/>
      <c r="C49" s="72">
        <v>100</v>
      </c>
      <c r="D49" s="91">
        <f>D48/$C$48*100</f>
        <v>12.5</v>
      </c>
      <c r="E49" s="91">
        <f>E48/$C$48*100</f>
        <v>84.797297297297305</v>
      </c>
      <c r="F49" s="91">
        <f t="shared" ref="F49" si="19">F48/$C$48*100</f>
        <v>2.7027027027027026</v>
      </c>
    </row>
    <row r="50" spans="1:6" s="62" customFormat="1" ht="12" customHeight="1">
      <c r="A50" s="144"/>
      <c r="B50" s="83" t="s">
        <v>30</v>
      </c>
      <c r="C50" s="96">
        <v>178</v>
      </c>
      <c r="D50" s="113">
        <v>16</v>
      </c>
      <c r="E50" s="113">
        <v>160</v>
      </c>
      <c r="F50" s="116">
        <v>2</v>
      </c>
    </row>
    <row r="51" spans="1:6" s="38" customFormat="1" ht="12" customHeight="1">
      <c r="A51" s="144"/>
      <c r="B51" s="82"/>
      <c r="C51" s="73">
        <v>100</v>
      </c>
      <c r="D51" s="91">
        <f>D50/$C$50*100</f>
        <v>8.9887640449438209</v>
      </c>
      <c r="E51" s="91">
        <f>E50/$C$50*100</f>
        <v>89.887640449438194</v>
      </c>
      <c r="F51" s="91">
        <f t="shared" ref="F51" si="20">F50/$C$50*100</f>
        <v>1.1235955056179776</v>
      </c>
    </row>
    <row r="52" spans="1:6" s="62" customFormat="1" ht="12" customHeight="1">
      <c r="A52" s="144"/>
      <c r="B52" s="83" t="s">
        <v>12</v>
      </c>
      <c r="C52" s="72">
        <v>20</v>
      </c>
      <c r="D52" s="101">
        <v>2</v>
      </c>
      <c r="E52" s="101">
        <v>16</v>
      </c>
      <c r="F52" s="102">
        <v>2</v>
      </c>
    </row>
    <row r="53" spans="1:6" s="38" customFormat="1" ht="12" customHeight="1">
      <c r="A53" s="145"/>
      <c r="B53" s="85"/>
      <c r="C53" s="71">
        <v>100</v>
      </c>
      <c r="D53" s="104">
        <f>D52/$C$52*100</f>
        <v>10</v>
      </c>
      <c r="E53" s="104">
        <f>E52/$C$52*100</f>
        <v>80</v>
      </c>
      <c r="F53" s="104">
        <f t="shared" ref="F53" si="21">F52/$C$52*100</f>
        <v>10</v>
      </c>
    </row>
    <row r="54" spans="1:6" s="38" customFormat="1" ht="12" customHeight="1">
      <c r="A54" s="143" t="s">
        <v>42</v>
      </c>
      <c r="B54" s="114" t="s">
        <v>53</v>
      </c>
      <c r="C54" s="95">
        <v>696</v>
      </c>
      <c r="D54" s="99">
        <v>69</v>
      </c>
      <c r="E54" s="99">
        <v>620</v>
      </c>
      <c r="F54" s="100">
        <v>7</v>
      </c>
    </row>
    <row r="55" spans="1:6" s="38" customFormat="1" ht="12" customHeight="1">
      <c r="A55" s="144"/>
      <c r="B55" s="87"/>
      <c r="C55" s="73">
        <v>100</v>
      </c>
      <c r="D55" s="91">
        <f>D54/$C$54*100</f>
        <v>9.9137931034482758</v>
      </c>
      <c r="E55" s="91">
        <f>E54/$C$54*100</f>
        <v>89.080459770114942</v>
      </c>
      <c r="F55" s="91">
        <f t="shared" ref="F55" si="22">F54/$C$54*100</f>
        <v>1.0057471264367817</v>
      </c>
    </row>
    <row r="56" spans="1:6" s="38" customFormat="1" ht="12" customHeight="1">
      <c r="A56" s="144"/>
      <c r="B56" s="88" t="s">
        <v>43</v>
      </c>
      <c r="C56" s="72">
        <v>112</v>
      </c>
      <c r="D56" s="101">
        <v>25</v>
      </c>
      <c r="E56" s="101">
        <v>87</v>
      </c>
      <c r="F56" s="102">
        <v>0</v>
      </c>
    </row>
    <row r="57" spans="1:6" s="38" customFormat="1" ht="12" customHeight="1">
      <c r="A57" s="144"/>
      <c r="B57" s="87"/>
      <c r="C57" s="72">
        <v>100</v>
      </c>
      <c r="D57" s="91">
        <f>D56/$C$56*100</f>
        <v>22.321428571428573</v>
      </c>
      <c r="E57" s="91">
        <f>E56/$C$56*100</f>
        <v>77.678571428571431</v>
      </c>
      <c r="F57" s="91">
        <f t="shared" ref="F57" si="23">F56/$C$56*100</f>
        <v>0</v>
      </c>
    </row>
    <row r="58" spans="1:6" s="38" customFormat="1" ht="12" customHeight="1">
      <c r="A58" s="144"/>
      <c r="B58" s="88" t="s">
        <v>44</v>
      </c>
      <c r="C58" s="96">
        <v>128</v>
      </c>
      <c r="D58" s="113">
        <v>11</v>
      </c>
      <c r="E58" s="113">
        <v>116</v>
      </c>
      <c r="F58" s="116">
        <v>1</v>
      </c>
    </row>
    <row r="59" spans="1:6" s="38" customFormat="1" ht="12" customHeight="1">
      <c r="A59" s="144"/>
      <c r="B59" s="87"/>
      <c r="C59" s="73">
        <v>100</v>
      </c>
      <c r="D59" s="91">
        <f>D58/$C$58*100</f>
        <v>8.59375</v>
      </c>
      <c r="E59" s="91">
        <f>E58/$C$58*100</f>
        <v>90.625</v>
      </c>
      <c r="F59" s="91">
        <f t="shared" ref="F59" si="24">F58/$C$58*100</f>
        <v>0.78125</v>
      </c>
    </row>
    <row r="60" spans="1:6" s="38" customFormat="1" ht="12" customHeight="1">
      <c r="A60" s="144"/>
      <c r="B60" s="88" t="s">
        <v>45</v>
      </c>
      <c r="C60" s="72">
        <v>384</v>
      </c>
      <c r="D60" s="101">
        <v>40</v>
      </c>
      <c r="E60" s="101">
        <v>341</v>
      </c>
      <c r="F60" s="102">
        <v>3</v>
      </c>
    </row>
    <row r="61" spans="1:6" s="38" customFormat="1" ht="12" customHeight="1">
      <c r="A61" s="144"/>
      <c r="B61" s="87"/>
      <c r="C61" s="73">
        <v>100</v>
      </c>
      <c r="D61" s="91">
        <f>D60/$C$60*100</f>
        <v>10.416666666666668</v>
      </c>
      <c r="E61" s="91">
        <f>E60/$C$60*100</f>
        <v>88.802083333333343</v>
      </c>
      <c r="F61" s="91">
        <f t="shared" ref="F61" si="25">F60/$C$60*100</f>
        <v>0.78125</v>
      </c>
    </row>
    <row r="62" spans="1:6" s="38" customFormat="1" ht="12" customHeight="1">
      <c r="A62" s="144"/>
      <c r="B62" s="88" t="s">
        <v>46</v>
      </c>
      <c r="C62" s="96">
        <v>550</v>
      </c>
      <c r="D62" s="113">
        <v>52</v>
      </c>
      <c r="E62" s="113">
        <v>485</v>
      </c>
      <c r="F62" s="116">
        <v>13</v>
      </c>
    </row>
    <row r="63" spans="1:6" s="38" customFormat="1" ht="12" customHeight="1">
      <c r="A63" s="144"/>
      <c r="B63" s="87"/>
      <c r="C63" s="73">
        <v>100</v>
      </c>
      <c r="D63" s="91">
        <f>D62/$C$62*100</f>
        <v>9.454545454545455</v>
      </c>
      <c r="E63" s="91">
        <f>E62/$C$62*100</f>
        <v>88.181818181818187</v>
      </c>
      <c r="F63" s="91">
        <f t="shared" ref="F63" si="26">F62/$C$62*100</f>
        <v>2.3636363636363638</v>
      </c>
    </row>
    <row r="64" spans="1:6" s="38" customFormat="1" ht="12" customHeight="1">
      <c r="A64" s="144"/>
      <c r="B64" s="90" t="s">
        <v>47</v>
      </c>
      <c r="C64" s="72">
        <v>46</v>
      </c>
      <c r="D64" s="101">
        <v>2</v>
      </c>
      <c r="E64" s="101">
        <v>44</v>
      </c>
      <c r="F64" s="102">
        <v>0</v>
      </c>
    </row>
    <row r="65" spans="1:6" s="38" customFormat="1" ht="12" customHeight="1">
      <c r="A65" s="144"/>
      <c r="B65" s="87"/>
      <c r="C65" s="72">
        <v>100</v>
      </c>
      <c r="D65" s="91">
        <f>D64/$C$64*100</f>
        <v>4.3478260869565215</v>
      </c>
      <c r="E65" s="91">
        <f>E64/$C$64*100</f>
        <v>95.652173913043484</v>
      </c>
      <c r="F65" s="91">
        <f t="shared" ref="F65" si="27">F64/$C$64*100</f>
        <v>0</v>
      </c>
    </row>
    <row r="66" spans="1:6" s="38" customFormat="1" ht="12" customHeight="1">
      <c r="A66" s="144"/>
      <c r="B66" s="88" t="s">
        <v>48</v>
      </c>
      <c r="C66" s="96">
        <v>491</v>
      </c>
      <c r="D66" s="113">
        <v>56</v>
      </c>
      <c r="E66" s="113">
        <v>419</v>
      </c>
      <c r="F66" s="116">
        <v>16</v>
      </c>
    </row>
    <row r="67" spans="1:6" s="38" customFormat="1" ht="12" customHeight="1">
      <c r="A67" s="144"/>
      <c r="B67" s="87"/>
      <c r="C67" s="73">
        <v>100</v>
      </c>
      <c r="D67" s="91">
        <f>D66/$C$66*100</f>
        <v>11.405295315682281</v>
      </c>
      <c r="E67" s="91">
        <f>E66/$C$66*100</f>
        <v>85.336048879837065</v>
      </c>
      <c r="F67" s="91">
        <f t="shared" ref="F67" si="28">F66/$C$66*100</f>
        <v>3.2586558044806515</v>
      </c>
    </row>
    <row r="68" spans="1:6" s="38" customFormat="1" ht="12" customHeight="1">
      <c r="A68" s="144"/>
      <c r="B68" s="88" t="s">
        <v>49</v>
      </c>
      <c r="C68" s="96">
        <v>83</v>
      </c>
      <c r="D68" s="113">
        <v>8</v>
      </c>
      <c r="E68" s="113">
        <v>73</v>
      </c>
      <c r="F68" s="116">
        <v>2</v>
      </c>
    </row>
    <row r="69" spans="1:6" s="38" customFormat="1" ht="12" customHeight="1">
      <c r="A69" s="144"/>
      <c r="B69" s="87"/>
      <c r="C69" s="73">
        <v>100</v>
      </c>
      <c r="D69" s="91">
        <f>D68/$C$68*100</f>
        <v>9.6385542168674707</v>
      </c>
      <c r="E69" s="91">
        <f>E68/$C$68*100</f>
        <v>87.951807228915655</v>
      </c>
      <c r="F69" s="91">
        <f t="shared" ref="F69" si="29">F68/$C$68*100</f>
        <v>2.4096385542168677</v>
      </c>
    </row>
    <row r="70" spans="1:6" s="62" customFormat="1" ht="12" customHeight="1">
      <c r="A70" s="144"/>
      <c r="B70" s="88" t="s">
        <v>50</v>
      </c>
      <c r="C70" s="72">
        <v>27</v>
      </c>
      <c r="D70" s="113">
        <v>2</v>
      </c>
      <c r="E70" s="113">
        <v>20</v>
      </c>
      <c r="F70" s="116">
        <v>5</v>
      </c>
    </row>
    <row r="71" spans="1:6" s="38" customFormat="1" ht="12" customHeight="1">
      <c r="A71" s="145"/>
      <c r="B71" s="89"/>
      <c r="C71" s="71">
        <v>100</v>
      </c>
      <c r="D71" s="104">
        <f>D70/$C$70*100</f>
        <v>7.4074074074074066</v>
      </c>
      <c r="E71" s="104">
        <f>E70/$C$70*100</f>
        <v>74.074074074074076</v>
      </c>
      <c r="F71" s="104">
        <f t="shared" ref="F71" si="30">F70/$C$70*100</f>
        <v>18.518518518518519</v>
      </c>
    </row>
    <row r="72" spans="1:6" ht="11.25" customHeight="1">
      <c r="A72" s="146" t="s">
        <v>91</v>
      </c>
      <c r="B72" s="98" t="s">
        <v>58</v>
      </c>
      <c r="C72" s="95">
        <v>1101</v>
      </c>
      <c r="D72" s="101">
        <v>155</v>
      </c>
      <c r="E72" s="101">
        <v>917</v>
      </c>
      <c r="F72" s="102">
        <v>29</v>
      </c>
    </row>
    <row r="73" spans="1:6" ht="11.25">
      <c r="A73" s="147"/>
      <c r="B73" s="84"/>
      <c r="C73" s="72">
        <v>100</v>
      </c>
      <c r="D73" s="91">
        <f>D72/$C$72*100</f>
        <v>14.07811080835604</v>
      </c>
      <c r="E73" s="91">
        <f t="shared" ref="E73:F73" si="31">E72/$C$72*100</f>
        <v>83.287920072661208</v>
      </c>
      <c r="F73" s="91">
        <f t="shared" si="31"/>
        <v>2.6339691189827432</v>
      </c>
    </row>
    <row r="74" spans="1:6" ht="11.25">
      <c r="A74" s="147"/>
      <c r="B74" s="105" t="s">
        <v>59</v>
      </c>
      <c r="C74" s="96">
        <v>1361</v>
      </c>
      <c r="D74" s="113">
        <v>144</v>
      </c>
      <c r="E74" s="113">
        <v>1190</v>
      </c>
      <c r="F74" s="116">
        <v>27</v>
      </c>
    </row>
    <row r="75" spans="1:6" ht="11.25">
      <c r="A75" s="147"/>
      <c r="B75" s="87"/>
      <c r="C75" s="73">
        <v>100</v>
      </c>
      <c r="D75" s="91">
        <f>D74/$C$74*100</f>
        <v>10.580455547391624</v>
      </c>
      <c r="E75" s="91">
        <f t="shared" ref="E75:F75" si="32">E74/$C$74*100</f>
        <v>87.435709037472435</v>
      </c>
      <c r="F75" s="91">
        <f t="shared" si="32"/>
        <v>1.9838354151359296</v>
      </c>
    </row>
    <row r="76" spans="1:6" ht="11.25">
      <c r="A76" s="147"/>
      <c r="B76" s="105" t="s">
        <v>60</v>
      </c>
      <c r="C76" s="72">
        <v>320</v>
      </c>
      <c r="D76" s="101">
        <v>40</v>
      </c>
      <c r="E76" s="101">
        <v>270</v>
      </c>
      <c r="F76" s="102">
        <v>10</v>
      </c>
    </row>
    <row r="77" spans="1:6" ht="11.25">
      <c r="A77" s="147"/>
      <c r="B77" s="87"/>
      <c r="C77" s="73">
        <v>100</v>
      </c>
      <c r="D77" s="91">
        <f>D76/$C$76*100</f>
        <v>12.5</v>
      </c>
      <c r="E77" s="91">
        <f t="shared" ref="E77:F77" si="33">E76/$C$76*100</f>
        <v>84.375</v>
      </c>
      <c r="F77" s="91">
        <f t="shared" si="33"/>
        <v>3.125</v>
      </c>
    </row>
    <row r="78" spans="1:6" ht="11.25">
      <c r="A78" s="147"/>
      <c r="B78" s="105" t="s">
        <v>61</v>
      </c>
      <c r="C78" s="96">
        <v>720</v>
      </c>
      <c r="D78" s="113">
        <v>97</v>
      </c>
      <c r="E78" s="113">
        <v>616</v>
      </c>
      <c r="F78" s="116">
        <v>7</v>
      </c>
    </row>
    <row r="79" spans="1:6" ht="11.25">
      <c r="A79" s="147"/>
      <c r="B79" s="87"/>
      <c r="C79" s="73">
        <v>100</v>
      </c>
      <c r="D79" s="91">
        <f>D78/$C$78*100</f>
        <v>13.472222222222221</v>
      </c>
      <c r="E79" s="91">
        <f t="shared" ref="E79:F79" si="34">E78/$C$78*100</f>
        <v>85.555555555555557</v>
      </c>
      <c r="F79" s="91">
        <f t="shared" si="34"/>
        <v>0.97222222222222221</v>
      </c>
    </row>
    <row r="80" spans="1:6" ht="11.25">
      <c r="A80" s="147"/>
      <c r="B80" s="105" t="s">
        <v>62</v>
      </c>
      <c r="C80" s="72">
        <v>252</v>
      </c>
      <c r="D80" s="101">
        <v>29</v>
      </c>
      <c r="E80" s="101">
        <v>223</v>
      </c>
      <c r="F80" s="102">
        <v>0</v>
      </c>
    </row>
    <row r="81" spans="1:6" ht="11.25">
      <c r="A81" s="147"/>
      <c r="B81" s="87"/>
      <c r="C81" s="73">
        <v>100</v>
      </c>
      <c r="D81" s="91">
        <f>D80/$C$80*100</f>
        <v>11.507936507936508</v>
      </c>
      <c r="E81" s="91">
        <f t="shared" ref="E81:F81" si="35">E80/$C$80*100</f>
        <v>88.492063492063494</v>
      </c>
      <c r="F81" s="91">
        <f t="shared" si="35"/>
        <v>0</v>
      </c>
    </row>
    <row r="82" spans="1:6" ht="11.25">
      <c r="A82" s="147"/>
      <c r="B82" s="105" t="s">
        <v>63</v>
      </c>
      <c r="C82" s="96">
        <v>1907</v>
      </c>
      <c r="D82" s="113">
        <v>220</v>
      </c>
      <c r="E82" s="113">
        <v>1655</v>
      </c>
      <c r="F82" s="116">
        <v>32</v>
      </c>
    </row>
    <row r="83" spans="1:6" ht="11.25">
      <c r="A83" s="147"/>
      <c r="B83" s="87"/>
      <c r="C83" s="73">
        <v>100</v>
      </c>
      <c r="D83" s="91">
        <f>D82/$C$82*100</f>
        <v>11.536444677503933</v>
      </c>
      <c r="E83" s="91">
        <f t="shared" ref="E83:F83" si="36">E82/$C$82*100</f>
        <v>86.78552700576823</v>
      </c>
      <c r="F83" s="91">
        <f t="shared" si="36"/>
        <v>1.6780283167278447</v>
      </c>
    </row>
    <row r="84" spans="1:6" ht="11.25">
      <c r="A84" s="147"/>
      <c r="B84" s="105" t="s">
        <v>64</v>
      </c>
      <c r="C84" s="72">
        <v>483</v>
      </c>
      <c r="D84" s="101">
        <v>58</v>
      </c>
      <c r="E84" s="101">
        <v>412</v>
      </c>
      <c r="F84" s="102">
        <v>13</v>
      </c>
    </row>
    <row r="85" spans="1:6" ht="11.25">
      <c r="A85" s="147"/>
      <c r="B85" s="87"/>
      <c r="C85" s="73">
        <v>100</v>
      </c>
      <c r="D85" s="91">
        <f>D84/$C$84*100</f>
        <v>12.008281573498964</v>
      </c>
      <c r="E85" s="91">
        <f t="shared" ref="E85:F85" si="37">E84/$C$84*100</f>
        <v>85.300207039337465</v>
      </c>
      <c r="F85" s="91">
        <f t="shared" si="37"/>
        <v>2.691511387163561</v>
      </c>
    </row>
    <row r="86" spans="1:6" ht="11.25">
      <c r="A86" s="147"/>
      <c r="B86" s="103" t="s">
        <v>65</v>
      </c>
      <c r="C86" s="72">
        <v>1067</v>
      </c>
      <c r="D86" s="113">
        <v>127</v>
      </c>
      <c r="E86" s="113">
        <v>919</v>
      </c>
      <c r="F86" s="116">
        <v>21</v>
      </c>
    </row>
    <row r="87" spans="1:6" ht="11.25">
      <c r="A87" s="147"/>
      <c r="B87" s="87"/>
      <c r="C87" s="73">
        <v>100</v>
      </c>
      <c r="D87" s="110">
        <f>D86/$C$86*100</f>
        <v>11.902530459231491</v>
      </c>
      <c r="E87" s="110">
        <f t="shared" ref="E87:F87" si="38">E86/$C$86*100</f>
        <v>86.129334582942832</v>
      </c>
      <c r="F87" s="110">
        <f t="shared" si="38"/>
        <v>1.9681349578256795</v>
      </c>
    </row>
    <row r="88" spans="1:6" ht="11.25">
      <c r="A88" s="147"/>
      <c r="B88" s="112" t="s">
        <v>66</v>
      </c>
      <c r="C88" s="72">
        <v>454</v>
      </c>
      <c r="D88" s="101">
        <v>36</v>
      </c>
      <c r="E88" s="101">
        <v>407</v>
      </c>
      <c r="F88" s="101">
        <v>11</v>
      </c>
    </row>
    <row r="89" spans="1:6" ht="11.25">
      <c r="A89" s="147"/>
      <c r="B89" s="87"/>
      <c r="C89" s="73">
        <v>100</v>
      </c>
      <c r="D89" s="91">
        <f>D88/$C$88*100</f>
        <v>7.929515418502203</v>
      </c>
      <c r="E89" s="91">
        <f t="shared" ref="E89:F89" si="39">E88/$C$88*100</f>
        <v>89.647577092511014</v>
      </c>
      <c r="F89" s="91">
        <f t="shared" si="39"/>
        <v>2.4229074889867843</v>
      </c>
    </row>
    <row r="90" spans="1:6" ht="11.25">
      <c r="A90" s="147"/>
      <c r="B90" s="105" t="s">
        <v>49</v>
      </c>
      <c r="C90" s="96">
        <v>13</v>
      </c>
      <c r="D90" s="113">
        <v>4</v>
      </c>
      <c r="E90" s="113">
        <v>9</v>
      </c>
      <c r="F90" s="116">
        <v>0</v>
      </c>
    </row>
    <row r="91" spans="1:6" ht="11.25">
      <c r="A91" s="147"/>
      <c r="B91" s="87"/>
      <c r="C91" s="73">
        <v>100</v>
      </c>
      <c r="D91" s="91">
        <f>D90/$C$90*100</f>
        <v>30.76923076923077</v>
      </c>
      <c r="E91" s="91">
        <f t="shared" ref="E91:F91" si="40">E90/$C$90*100</f>
        <v>69.230769230769226</v>
      </c>
      <c r="F91" s="91">
        <f t="shared" si="40"/>
        <v>0</v>
      </c>
    </row>
    <row r="92" spans="1:6" ht="11.25">
      <c r="A92" s="147"/>
      <c r="B92" s="105" t="s">
        <v>67</v>
      </c>
      <c r="C92" s="72">
        <v>93</v>
      </c>
      <c r="D92" s="113">
        <v>4</v>
      </c>
      <c r="E92" s="113">
        <v>87</v>
      </c>
      <c r="F92" s="116">
        <v>2</v>
      </c>
    </row>
    <row r="93" spans="1:6" ht="11.25">
      <c r="A93" s="147"/>
      <c r="B93" s="87"/>
      <c r="C93" s="73">
        <v>100</v>
      </c>
      <c r="D93" s="91">
        <f>D92/$C$92*100</f>
        <v>4.3010752688172049</v>
      </c>
      <c r="E93" s="91">
        <f t="shared" ref="E93:F93" si="41">E92/$C$92*100</f>
        <v>93.548387096774192</v>
      </c>
      <c r="F93" s="91">
        <f t="shared" si="41"/>
        <v>2.1505376344086025</v>
      </c>
    </row>
    <row r="94" spans="1:6" ht="11.25">
      <c r="A94" s="147"/>
      <c r="B94" s="105" t="s">
        <v>68</v>
      </c>
      <c r="C94" s="96">
        <v>21</v>
      </c>
      <c r="D94" s="101">
        <v>1</v>
      </c>
      <c r="E94" s="101">
        <v>18</v>
      </c>
      <c r="F94" s="102">
        <v>2</v>
      </c>
    </row>
    <row r="95" spans="1:6" ht="11.25">
      <c r="A95" s="148"/>
      <c r="B95" s="89"/>
      <c r="C95" s="71">
        <v>100</v>
      </c>
      <c r="D95" s="104">
        <f>D94/$C$94*100</f>
        <v>4.7619047619047619</v>
      </c>
      <c r="E95" s="104">
        <f t="shared" ref="E95:F95" si="42">E94/$C$94*100</f>
        <v>85.714285714285708</v>
      </c>
      <c r="F95" s="104">
        <f t="shared" si="42"/>
        <v>9.5238095238095237</v>
      </c>
    </row>
  </sheetData>
  <mergeCells count="5">
    <mergeCell ref="A12:A17"/>
    <mergeCell ref="A18:A31"/>
    <mergeCell ref="A32:A53"/>
    <mergeCell ref="A54:A71"/>
    <mergeCell ref="A72:A95"/>
  </mergeCells>
  <phoneticPr fontId="4"/>
  <pageMargins left="1.5748031496062993" right="0.19685039370078741" top="0.19685039370078741" bottom="0.27559055118110237" header="0.31496062992125984" footer="0.23622047244094491"/>
  <pageSetup paperSize="9" orientation="portrait" useFirstPageNumber="1" r:id="rId1"/>
  <rowBreaks count="1" manualBreakCount="1">
    <brk id="53" max="1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5"/>
  <sheetViews>
    <sheetView showGridLines="0" view="pageBreakPreview" zoomScaleNormal="85" zoomScaleSheetLayoutView="100" workbookViewId="0"/>
  </sheetViews>
  <sheetFormatPr defaultRowHeight="10.5"/>
  <cols>
    <col min="1" max="1" width="4.25" style="1" customWidth="1"/>
    <col min="2" max="2" width="22.625" style="1" customWidth="1"/>
    <col min="3" max="3" width="5" style="33" customWidth="1"/>
    <col min="4" max="6" width="6.625" style="1" customWidth="1"/>
    <col min="7" max="60" width="4.625" style="2" customWidth="1"/>
    <col min="61" max="16384" width="9" style="2"/>
  </cols>
  <sheetData>
    <row r="1" spans="1:6" ht="22.5" customHeight="1" thickBot="1">
      <c r="A1" s="6" t="s">
        <v>73</v>
      </c>
      <c r="B1" s="5"/>
      <c r="C1" s="32"/>
      <c r="D1" s="2"/>
      <c r="E1" s="5"/>
      <c r="F1" s="2"/>
    </row>
    <row r="2" spans="1:6" ht="11.25" customHeight="1">
      <c r="D2" s="75"/>
      <c r="F2" s="75"/>
    </row>
    <row r="3" spans="1:6" ht="11.25" customHeight="1">
      <c r="D3" s="2"/>
      <c r="F3" s="2"/>
    </row>
    <row r="4" spans="1:6" ht="11.25" customHeight="1">
      <c r="A4" s="92" t="s">
        <v>79</v>
      </c>
      <c r="B4" s="2"/>
      <c r="C4" s="80"/>
      <c r="D4" s="2"/>
      <c r="E4" s="2"/>
      <c r="F4" s="2"/>
    </row>
    <row r="5" spans="1:6" ht="11.25">
      <c r="B5" s="79"/>
      <c r="C5" s="80"/>
      <c r="D5" s="2"/>
      <c r="E5" s="74"/>
      <c r="F5" s="2"/>
    </row>
    <row r="6" spans="1:6" ht="11.25">
      <c r="B6" s="79"/>
      <c r="C6" s="80"/>
      <c r="D6" s="2"/>
      <c r="E6" s="74"/>
      <c r="F6" s="2"/>
    </row>
    <row r="7" spans="1:6" ht="11.25">
      <c r="A7" s="2"/>
      <c r="B7" s="79"/>
      <c r="C7" s="80"/>
      <c r="D7" s="77"/>
      <c r="E7" s="76"/>
      <c r="F7" s="77"/>
    </row>
    <row r="8" spans="1:6" ht="24" customHeight="1">
      <c r="A8" s="2"/>
      <c r="B8" s="57"/>
      <c r="D8" s="106"/>
      <c r="E8" s="107"/>
      <c r="F8" s="108"/>
    </row>
    <row r="9" spans="1:6" s="4" customFormat="1" ht="87" customHeight="1">
      <c r="A9" s="70" t="s">
        <v>11</v>
      </c>
      <c r="B9" s="3"/>
      <c r="C9" s="58" t="s">
        <v>10</v>
      </c>
      <c r="D9" s="97" t="s">
        <v>80</v>
      </c>
      <c r="E9" s="97" t="s">
        <v>81</v>
      </c>
      <c r="F9" s="97" t="s">
        <v>77</v>
      </c>
    </row>
    <row r="10" spans="1:6" s="36" customFormat="1" ht="12" customHeight="1">
      <c r="A10" s="34"/>
      <c r="B10" s="35" t="s">
        <v>7</v>
      </c>
      <c r="C10" s="95">
        <v>2517</v>
      </c>
      <c r="D10" s="115">
        <v>84</v>
      </c>
      <c r="E10" s="115">
        <v>2350</v>
      </c>
      <c r="F10" s="99">
        <v>83</v>
      </c>
    </row>
    <row r="11" spans="1:6" s="38" customFormat="1" ht="12" customHeight="1">
      <c r="A11" s="37"/>
      <c r="B11" s="78"/>
      <c r="C11" s="71">
        <v>100</v>
      </c>
      <c r="D11" s="54">
        <f>D10/$C$10*100</f>
        <v>3.3373063170441002</v>
      </c>
      <c r="E11" s="54">
        <f t="shared" ref="E11:F11" si="0">E10/$C$10*100</f>
        <v>93.365117203019466</v>
      </c>
      <c r="F11" s="104">
        <f t="shared" si="0"/>
        <v>3.2975764799364322</v>
      </c>
    </row>
    <row r="12" spans="1:6" s="36" customFormat="1" ht="12" customHeight="1">
      <c r="A12" s="143" t="s">
        <v>18</v>
      </c>
      <c r="B12" s="81" t="s">
        <v>8</v>
      </c>
      <c r="C12" s="95">
        <v>986</v>
      </c>
      <c r="D12" s="99">
        <v>33</v>
      </c>
      <c r="E12" s="99">
        <v>923</v>
      </c>
      <c r="F12" s="100">
        <v>30</v>
      </c>
    </row>
    <row r="13" spans="1:6" s="38" customFormat="1" ht="12" customHeight="1">
      <c r="A13" s="144"/>
      <c r="B13" s="84"/>
      <c r="C13" s="72">
        <v>100</v>
      </c>
      <c r="D13" s="109">
        <f>D12/$C$12*100</f>
        <v>3.3468559837728193</v>
      </c>
      <c r="E13" s="109">
        <f t="shared" ref="E13:F13" si="1">E12/$C$12*100</f>
        <v>93.6105476673428</v>
      </c>
      <c r="F13" s="110">
        <f t="shared" si="1"/>
        <v>3.0425963488843815</v>
      </c>
    </row>
    <row r="14" spans="1:6" s="36" customFormat="1" ht="12" customHeight="1">
      <c r="A14" s="144"/>
      <c r="B14" s="83" t="s">
        <v>9</v>
      </c>
      <c r="C14" s="96">
        <v>1513</v>
      </c>
      <c r="D14" s="113">
        <v>51</v>
      </c>
      <c r="E14" s="113">
        <v>1414</v>
      </c>
      <c r="F14" s="116">
        <v>48</v>
      </c>
    </row>
    <row r="15" spans="1:6" s="38" customFormat="1" ht="12" customHeight="1">
      <c r="A15" s="144"/>
      <c r="B15" s="82"/>
      <c r="C15" s="73">
        <v>100</v>
      </c>
      <c r="D15" s="111">
        <f>D14/$C$14*100</f>
        <v>3.3707865168539324</v>
      </c>
      <c r="E15" s="111">
        <f t="shared" ref="E15:F15" si="2">E14/$C$14*100</f>
        <v>93.456708526107064</v>
      </c>
      <c r="F15" s="91">
        <f t="shared" si="2"/>
        <v>3.1725049570389956</v>
      </c>
    </row>
    <row r="16" spans="1:6" s="36" customFormat="1" ht="12" customHeight="1">
      <c r="A16" s="144"/>
      <c r="B16" s="86" t="s">
        <v>13</v>
      </c>
      <c r="C16" s="72">
        <v>18</v>
      </c>
      <c r="D16" s="101">
        <v>0</v>
      </c>
      <c r="E16" s="101">
        <v>13</v>
      </c>
      <c r="F16" s="102">
        <v>5</v>
      </c>
    </row>
    <row r="17" spans="1:6" s="38" customFormat="1" ht="12" customHeight="1">
      <c r="A17" s="145"/>
      <c r="B17" s="85"/>
      <c r="C17" s="71">
        <v>100</v>
      </c>
      <c r="D17" s="54">
        <f>D16/$C$16*100</f>
        <v>0</v>
      </c>
      <c r="E17" s="54">
        <f t="shared" ref="E17:F17" si="3">E16/$C$16*100</f>
        <v>72.222222222222214</v>
      </c>
      <c r="F17" s="104">
        <f t="shared" si="3"/>
        <v>27.777777777777779</v>
      </c>
    </row>
    <row r="18" spans="1:6" s="62" customFormat="1" ht="12" customHeight="1">
      <c r="A18" s="144" t="s">
        <v>19</v>
      </c>
      <c r="B18" s="83" t="s">
        <v>55</v>
      </c>
      <c r="C18" s="96">
        <v>188</v>
      </c>
      <c r="D18" s="99">
        <v>4</v>
      </c>
      <c r="E18" s="99">
        <v>181</v>
      </c>
      <c r="F18" s="100">
        <v>3</v>
      </c>
    </row>
    <row r="19" spans="1:6" s="38" customFormat="1" ht="12" customHeight="1">
      <c r="A19" s="144"/>
      <c r="B19" s="82"/>
      <c r="C19" s="73">
        <v>100</v>
      </c>
      <c r="D19" s="91">
        <f>D18/$C$18*100</f>
        <v>2.1276595744680851</v>
      </c>
      <c r="E19" s="91">
        <f>E18/$C$18*100</f>
        <v>96.276595744680847</v>
      </c>
      <c r="F19" s="91">
        <f t="shared" ref="F19" si="4">F18/$C$18*100</f>
        <v>1.5957446808510638</v>
      </c>
    </row>
    <row r="20" spans="1:6" s="62" customFormat="1" ht="12" customHeight="1">
      <c r="A20" s="144"/>
      <c r="B20" s="83" t="s">
        <v>14</v>
      </c>
      <c r="C20" s="96">
        <v>262</v>
      </c>
      <c r="D20" s="101">
        <v>8</v>
      </c>
      <c r="E20" s="101">
        <v>252</v>
      </c>
      <c r="F20" s="102">
        <v>2</v>
      </c>
    </row>
    <row r="21" spans="1:6" s="38" customFormat="1" ht="12" customHeight="1">
      <c r="A21" s="144"/>
      <c r="B21" s="82"/>
      <c r="C21" s="73">
        <v>100</v>
      </c>
      <c r="D21" s="91">
        <f>D20/$C$20*100</f>
        <v>3.0534351145038165</v>
      </c>
      <c r="E21" s="91">
        <f>E20/$C$20*100</f>
        <v>96.18320610687023</v>
      </c>
      <c r="F21" s="91">
        <f t="shared" ref="F21" si="5">F20/$C$20*100</f>
        <v>0.76335877862595414</v>
      </c>
    </row>
    <row r="22" spans="1:6" s="62" customFormat="1" ht="12" customHeight="1">
      <c r="A22" s="144"/>
      <c r="B22" s="86" t="s">
        <v>15</v>
      </c>
      <c r="C22" s="96">
        <v>406</v>
      </c>
      <c r="D22" s="113">
        <v>8</v>
      </c>
      <c r="E22" s="113">
        <v>389</v>
      </c>
      <c r="F22" s="116">
        <v>9</v>
      </c>
    </row>
    <row r="23" spans="1:6" s="38" customFormat="1" ht="12" customHeight="1">
      <c r="A23" s="144"/>
      <c r="B23" s="82"/>
      <c r="C23" s="72">
        <v>100</v>
      </c>
      <c r="D23" s="91">
        <f>D22/$C$22*100</f>
        <v>1.9704433497536946</v>
      </c>
      <c r="E23" s="91">
        <f>E22/$C$22*100</f>
        <v>95.812807881773395</v>
      </c>
      <c r="F23" s="91">
        <f t="shared" ref="F23" si="6">F22/$C$22*100</f>
        <v>2.2167487684729066</v>
      </c>
    </row>
    <row r="24" spans="1:6" s="62" customFormat="1" ht="12" customHeight="1">
      <c r="A24" s="144"/>
      <c r="B24" s="83" t="s">
        <v>16</v>
      </c>
      <c r="C24" s="96">
        <v>451</v>
      </c>
      <c r="D24" s="101">
        <v>15</v>
      </c>
      <c r="E24" s="101">
        <v>427</v>
      </c>
      <c r="F24" s="102">
        <v>9</v>
      </c>
    </row>
    <row r="25" spans="1:6" s="38" customFormat="1" ht="12" customHeight="1">
      <c r="A25" s="144"/>
      <c r="B25" s="82"/>
      <c r="C25" s="73">
        <v>100</v>
      </c>
      <c r="D25" s="91">
        <f>D24/$C$24*100</f>
        <v>3.325942350332594</v>
      </c>
      <c r="E25" s="91">
        <f>E24/$C$24*100</f>
        <v>94.678492239467843</v>
      </c>
      <c r="F25" s="91">
        <f t="shared" ref="F25" si="7">F24/$C$24*100</f>
        <v>1.9955654101995564</v>
      </c>
    </row>
    <row r="26" spans="1:6" s="62" customFormat="1" ht="12" customHeight="1">
      <c r="A26" s="144"/>
      <c r="B26" s="83" t="s">
        <v>17</v>
      </c>
      <c r="C26" s="96">
        <v>554</v>
      </c>
      <c r="D26" s="113">
        <v>15</v>
      </c>
      <c r="E26" s="113">
        <v>526</v>
      </c>
      <c r="F26" s="116">
        <v>13</v>
      </c>
    </row>
    <row r="27" spans="1:6" s="38" customFormat="1" ht="12" customHeight="1">
      <c r="A27" s="144"/>
      <c r="B27" s="82"/>
      <c r="C27" s="72">
        <v>100</v>
      </c>
      <c r="D27" s="91">
        <f>D26/$C$26*100</f>
        <v>2.7075812274368229</v>
      </c>
      <c r="E27" s="91">
        <f>E26/$C$26*100</f>
        <v>94.945848375451263</v>
      </c>
      <c r="F27" s="91">
        <f t="shared" ref="F27" si="8">F26/$C$26*100</f>
        <v>2.3465703971119134</v>
      </c>
    </row>
    <row r="28" spans="1:6" s="36" customFormat="1" ht="12" customHeight="1">
      <c r="A28" s="144"/>
      <c r="B28" s="86" t="s">
        <v>56</v>
      </c>
      <c r="C28" s="96">
        <v>639</v>
      </c>
      <c r="D28" s="101">
        <v>34</v>
      </c>
      <c r="E28" s="101">
        <v>562</v>
      </c>
      <c r="F28" s="102">
        <v>43</v>
      </c>
    </row>
    <row r="29" spans="1:6" s="38" customFormat="1" ht="12" customHeight="1">
      <c r="A29" s="144"/>
      <c r="B29" s="82"/>
      <c r="C29" s="73">
        <v>100</v>
      </c>
      <c r="D29" s="91">
        <f>D28/$C$28*100</f>
        <v>5.3208137715179964</v>
      </c>
      <c r="E29" s="91">
        <f>E28/$C$28*100</f>
        <v>87.949921752738661</v>
      </c>
      <c r="F29" s="91">
        <f t="shared" ref="F29" si="9">F28/$C$28*100</f>
        <v>6.7292644757433493</v>
      </c>
    </row>
    <row r="30" spans="1:6" s="62" customFormat="1" ht="12" customHeight="1">
      <c r="A30" s="144"/>
      <c r="B30" s="83" t="s">
        <v>12</v>
      </c>
      <c r="C30" s="96">
        <v>17</v>
      </c>
      <c r="D30" s="113">
        <v>0</v>
      </c>
      <c r="E30" s="113">
        <v>13</v>
      </c>
      <c r="F30" s="116">
        <v>4</v>
      </c>
    </row>
    <row r="31" spans="1:6" s="38" customFormat="1" ht="12" customHeight="1">
      <c r="A31" s="145"/>
      <c r="B31" s="85"/>
      <c r="C31" s="71">
        <v>100</v>
      </c>
      <c r="D31" s="91">
        <f>D30/$C$30*100</f>
        <v>0</v>
      </c>
      <c r="E31" s="91">
        <f>E30/$C$30*100</f>
        <v>76.470588235294116</v>
      </c>
      <c r="F31" s="91">
        <f t="shared" ref="F31" si="10">F30/$C$30*100</f>
        <v>23.52941176470588</v>
      </c>
    </row>
    <row r="32" spans="1:6" s="62" customFormat="1" ht="12" customHeight="1">
      <c r="A32" s="143" t="s">
        <v>20</v>
      </c>
      <c r="B32" s="81" t="s">
        <v>21</v>
      </c>
      <c r="C32" s="95">
        <v>313</v>
      </c>
      <c r="D32" s="99">
        <v>17</v>
      </c>
      <c r="E32" s="99">
        <v>290</v>
      </c>
      <c r="F32" s="100">
        <v>6</v>
      </c>
    </row>
    <row r="33" spans="1:6" s="38" customFormat="1" ht="12" customHeight="1">
      <c r="A33" s="144"/>
      <c r="B33" s="82"/>
      <c r="C33" s="72">
        <v>100</v>
      </c>
      <c r="D33" s="91">
        <f>D32/$C$32*100</f>
        <v>5.4313099041533546</v>
      </c>
      <c r="E33" s="91">
        <f>E32/$C$32*100</f>
        <v>92.651757188498408</v>
      </c>
      <c r="F33" s="91">
        <f t="shared" ref="F33" si="11">F32/$C$32*100</f>
        <v>1.9169329073482428</v>
      </c>
    </row>
    <row r="34" spans="1:6" s="62" customFormat="1" ht="12" customHeight="1">
      <c r="A34" s="144"/>
      <c r="B34" s="86" t="s">
        <v>22</v>
      </c>
      <c r="C34" s="96">
        <v>352</v>
      </c>
      <c r="D34" s="113">
        <v>9</v>
      </c>
      <c r="E34" s="113">
        <v>333</v>
      </c>
      <c r="F34" s="116">
        <v>10</v>
      </c>
    </row>
    <row r="35" spans="1:6" s="38" customFormat="1" ht="12" customHeight="1">
      <c r="A35" s="144"/>
      <c r="B35" s="82"/>
      <c r="C35" s="73">
        <v>100</v>
      </c>
      <c r="D35" s="91">
        <f>D34/$C$34*100</f>
        <v>2.5568181818181821</v>
      </c>
      <c r="E35" s="91">
        <f>E34/$C$34*100</f>
        <v>94.602272727272734</v>
      </c>
      <c r="F35" s="91">
        <f t="shared" ref="F35" si="12">F34/$C$34*100</f>
        <v>2.8409090909090908</v>
      </c>
    </row>
    <row r="36" spans="1:6" s="62" customFormat="1" ht="12" customHeight="1">
      <c r="A36" s="144"/>
      <c r="B36" s="83" t="s">
        <v>23</v>
      </c>
      <c r="C36" s="72">
        <v>327</v>
      </c>
      <c r="D36" s="101">
        <v>7</v>
      </c>
      <c r="E36" s="101">
        <v>303</v>
      </c>
      <c r="F36" s="102">
        <v>17</v>
      </c>
    </row>
    <row r="37" spans="1:6" s="38" customFormat="1" ht="12" customHeight="1">
      <c r="A37" s="144"/>
      <c r="B37" s="82"/>
      <c r="C37" s="72">
        <v>100</v>
      </c>
      <c r="D37" s="91">
        <f>D36/$C$36*100</f>
        <v>2.1406727828746175</v>
      </c>
      <c r="E37" s="91">
        <f>E36/$C$36*100</f>
        <v>92.660550458715591</v>
      </c>
      <c r="F37" s="91">
        <f t="shared" ref="F37" si="13">F36/$C$36*100</f>
        <v>5.1987767584097861</v>
      </c>
    </row>
    <row r="38" spans="1:6" s="62" customFormat="1" ht="12" customHeight="1">
      <c r="A38" s="144"/>
      <c r="B38" s="83" t="s">
        <v>24</v>
      </c>
      <c r="C38" s="96">
        <v>248</v>
      </c>
      <c r="D38" s="113">
        <v>11</v>
      </c>
      <c r="E38" s="113">
        <v>231</v>
      </c>
      <c r="F38" s="116">
        <v>6</v>
      </c>
    </row>
    <row r="39" spans="1:6" s="38" customFormat="1" ht="12" customHeight="1">
      <c r="A39" s="144"/>
      <c r="B39" s="82"/>
      <c r="C39" s="73">
        <v>100</v>
      </c>
      <c r="D39" s="91">
        <f>D38/$C$38*100</f>
        <v>4.435483870967742</v>
      </c>
      <c r="E39" s="91">
        <f>E38/$C$38*100</f>
        <v>93.145161290322577</v>
      </c>
      <c r="F39" s="91">
        <f t="shared" ref="F39" si="14">F38/$C$38*100</f>
        <v>2.4193548387096775</v>
      </c>
    </row>
    <row r="40" spans="1:6" s="62" customFormat="1" ht="12" customHeight="1">
      <c r="A40" s="144"/>
      <c r="B40" s="83" t="s">
        <v>25</v>
      </c>
      <c r="C40" s="72">
        <v>167</v>
      </c>
      <c r="D40" s="101">
        <v>1</v>
      </c>
      <c r="E40" s="101">
        <v>162</v>
      </c>
      <c r="F40" s="102">
        <v>4</v>
      </c>
    </row>
    <row r="41" spans="1:6" s="38" customFormat="1" ht="12" customHeight="1">
      <c r="A41" s="144"/>
      <c r="B41" s="82"/>
      <c r="C41" s="72">
        <v>100</v>
      </c>
      <c r="D41" s="91">
        <f>D40/$C$40*100</f>
        <v>0.5988023952095809</v>
      </c>
      <c r="E41" s="91">
        <f>E40/$C$40*100</f>
        <v>97.005988023952099</v>
      </c>
      <c r="F41" s="91">
        <f t="shared" ref="F41" si="15">F40/$C$40*100</f>
        <v>2.3952095808383236</v>
      </c>
    </row>
    <row r="42" spans="1:6" s="36" customFormat="1" ht="12" customHeight="1">
      <c r="A42" s="144"/>
      <c r="B42" s="86" t="s">
        <v>26</v>
      </c>
      <c r="C42" s="96">
        <v>275</v>
      </c>
      <c r="D42" s="113">
        <v>10</v>
      </c>
      <c r="E42" s="113">
        <v>258</v>
      </c>
      <c r="F42" s="116">
        <v>7</v>
      </c>
    </row>
    <row r="43" spans="1:6" s="38" customFormat="1" ht="12" customHeight="1">
      <c r="A43" s="144"/>
      <c r="B43" s="82"/>
      <c r="C43" s="73">
        <v>100</v>
      </c>
      <c r="D43" s="91">
        <f>D42/$C$42*100</f>
        <v>3.6363636363636362</v>
      </c>
      <c r="E43" s="91">
        <f>E42/$C$42*100</f>
        <v>93.818181818181827</v>
      </c>
      <c r="F43" s="91">
        <f t="shared" ref="F43" si="16">F42/$C$42*100</f>
        <v>2.5454545454545454</v>
      </c>
    </row>
    <row r="44" spans="1:6" s="36" customFormat="1" ht="12" customHeight="1">
      <c r="A44" s="144"/>
      <c r="B44" s="83" t="s">
        <v>27</v>
      </c>
      <c r="C44" s="72">
        <v>147</v>
      </c>
      <c r="D44" s="101">
        <v>5</v>
      </c>
      <c r="E44" s="101">
        <v>135</v>
      </c>
      <c r="F44" s="102">
        <v>7</v>
      </c>
    </row>
    <row r="45" spans="1:6" s="38" customFormat="1" ht="12" customHeight="1">
      <c r="A45" s="144"/>
      <c r="B45" s="82"/>
      <c r="C45" s="72">
        <v>100</v>
      </c>
      <c r="D45" s="91">
        <f>D44/$C$44*100</f>
        <v>3.4013605442176873</v>
      </c>
      <c r="E45" s="91">
        <f>E44/$C$44*100</f>
        <v>91.83673469387756</v>
      </c>
      <c r="F45" s="91">
        <f t="shared" ref="F45" si="17">F44/$C$44*100</f>
        <v>4.7619047619047619</v>
      </c>
    </row>
    <row r="46" spans="1:6" s="36" customFormat="1" ht="12" customHeight="1">
      <c r="A46" s="144"/>
      <c r="B46" s="86" t="s">
        <v>28</v>
      </c>
      <c r="C46" s="96">
        <v>194</v>
      </c>
      <c r="D46" s="113">
        <v>10</v>
      </c>
      <c r="E46" s="113">
        <v>175</v>
      </c>
      <c r="F46" s="116">
        <v>9</v>
      </c>
    </row>
    <row r="47" spans="1:6" s="38" customFormat="1" ht="12" customHeight="1">
      <c r="A47" s="144"/>
      <c r="B47" s="82"/>
      <c r="C47" s="73">
        <v>100</v>
      </c>
      <c r="D47" s="91">
        <f>D46/$C$46*100</f>
        <v>5.1546391752577314</v>
      </c>
      <c r="E47" s="91">
        <f>E46/$C$46*100</f>
        <v>90.206185567010309</v>
      </c>
      <c r="F47" s="91">
        <f t="shared" ref="F47" si="18">F46/$C$46*100</f>
        <v>4.6391752577319592</v>
      </c>
    </row>
    <row r="48" spans="1:6" s="62" customFormat="1" ht="12" customHeight="1">
      <c r="A48" s="144"/>
      <c r="B48" s="83" t="s">
        <v>29</v>
      </c>
      <c r="C48" s="72">
        <v>296</v>
      </c>
      <c r="D48" s="101">
        <v>8</v>
      </c>
      <c r="E48" s="101">
        <v>277</v>
      </c>
      <c r="F48" s="102">
        <v>11</v>
      </c>
    </row>
    <row r="49" spans="1:6" s="38" customFormat="1" ht="12" customHeight="1">
      <c r="A49" s="144"/>
      <c r="B49" s="82"/>
      <c r="C49" s="72">
        <v>100</v>
      </c>
      <c r="D49" s="91">
        <f>D48/$C$48*100</f>
        <v>2.7027027027027026</v>
      </c>
      <c r="E49" s="91">
        <f>E48/$C$48*100</f>
        <v>93.581081081081081</v>
      </c>
      <c r="F49" s="91">
        <f t="shared" ref="F49" si="19">F48/$C$48*100</f>
        <v>3.7162162162162162</v>
      </c>
    </row>
    <row r="50" spans="1:6" s="62" customFormat="1" ht="12" customHeight="1">
      <c r="A50" s="144"/>
      <c r="B50" s="83" t="s">
        <v>30</v>
      </c>
      <c r="C50" s="96">
        <v>178</v>
      </c>
      <c r="D50" s="113">
        <v>6</v>
      </c>
      <c r="E50" s="113">
        <v>170</v>
      </c>
      <c r="F50" s="116">
        <v>2</v>
      </c>
    </row>
    <row r="51" spans="1:6" s="38" customFormat="1" ht="12" customHeight="1">
      <c r="A51" s="144"/>
      <c r="B51" s="82"/>
      <c r="C51" s="73">
        <v>100</v>
      </c>
      <c r="D51" s="91">
        <f>D50/$C$50*100</f>
        <v>3.3707865168539324</v>
      </c>
      <c r="E51" s="91">
        <f>E50/$C$50*100</f>
        <v>95.50561797752809</v>
      </c>
      <c r="F51" s="91">
        <f t="shared" ref="F51" si="20">F50/$C$50*100</f>
        <v>1.1235955056179776</v>
      </c>
    </row>
    <row r="52" spans="1:6" s="62" customFormat="1" ht="12" customHeight="1">
      <c r="A52" s="144"/>
      <c r="B52" s="83" t="s">
        <v>12</v>
      </c>
      <c r="C52" s="72">
        <v>20</v>
      </c>
      <c r="D52" s="101">
        <v>0</v>
      </c>
      <c r="E52" s="101">
        <v>16</v>
      </c>
      <c r="F52" s="102">
        <v>4</v>
      </c>
    </row>
    <row r="53" spans="1:6" s="38" customFormat="1" ht="12" customHeight="1">
      <c r="A53" s="145"/>
      <c r="B53" s="85"/>
      <c r="C53" s="71">
        <v>100</v>
      </c>
      <c r="D53" s="104">
        <f>D52/$C$52*100</f>
        <v>0</v>
      </c>
      <c r="E53" s="104">
        <f>E52/$C$52*100</f>
        <v>80</v>
      </c>
      <c r="F53" s="104">
        <f t="shared" ref="F53" si="21">F52/$C$52*100</f>
        <v>20</v>
      </c>
    </row>
    <row r="54" spans="1:6" s="38" customFormat="1" ht="12" customHeight="1">
      <c r="A54" s="143" t="s">
        <v>42</v>
      </c>
      <c r="B54" s="114" t="s">
        <v>53</v>
      </c>
      <c r="C54" s="95">
        <v>696</v>
      </c>
      <c r="D54" s="99">
        <v>20</v>
      </c>
      <c r="E54" s="99">
        <v>668</v>
      </c>
      <c r="F54" s="100">
        <v>8</v>
      </c>
    </row>
    <row r="55" spans="1:6" s="38" customFormat="1" ht="12" customHeight="1">
      <c r="A55" s="144"/>
      <c r="B55" s="87"/>
      <c r="C55" s="73">
        <v>100</v>
      </c>
      <c r="D55" s="91">
        <f>D54/$C$54*100</f>
        <v>2.8735632183908044</v>
      </c>
      <c r="E55" s="91">
        <f>E54/$C$54*100</f>
        <v>95.977011494252878</v>
      </c>
      <c r="F55" s="91">
        <f t="shared" ref="F55" si="22">F54/$C$54*100</f>
        <v>1.1494252873563218</v>
      </c>
    </row>
    <row r="56" spans="1:6" s="38" customFormat="1" ht="12" customHeight="1">
      <c r="A56" s="144"/>
      <c r="B56" s="88" t="s">
        <v>43</v>
      </c>
      <c r="C56" s="72">
        <v>112</v>
      </c>
      <c r="D56" s="101">
        <v>2</v>
      </c>
      <c r="E56" s="101">
        <v>107</v>
      </c>
      <c r="F56" s="102">
        <v>3</v>
      </c>
    </row>
    <row r="57" spans="1:6" s="38" customFormat="1" ht="12" customHeight="1">
      <c r="A57" s="144"/>
      <c r="B57" s="87"/>
      <c r="C57" s="72">
        <v>100</v>
      </c>
      <c r="D57" s="91">
        <f>D56/$C$56*100</f>
        <v>1.7857142857142856</v>
      </c>
      <c r="E57" s="91">
        <f>E56/$C$56*100</f>
        <v>95.535714285714292</v>
      </c>
      <c r="F57" s="91">
        <f t="shared" ref="F57" si="23">F56/$C$56*100</f>
        <v>2.6785714285714284</v>
      </c>
    </row>
    <row r="58" spans="1:6" s="38" customFormat="1" ht="12" customHeight="1">
      <c r="A58" s="144"/>
      <c r="B58" s="88" t="s">
        <v>44</v>
      </c>
      <c r="C58" s="96">
        <v>128</v>
      </c>
      <c r="D58" s="113">
        <v>1</v>
      </c>
      <c r="E58" s="113">
        <v>123</v>
      </c>
      <c r="F58" s="116">
        <v>4</v>
      </c>
    </row>
    <row r="59" spans="1:6" s="38" customFormat="1" ht="12" customHeight="1">
      <c r="A59" s="144"/>
      <c r="B59" s="87"/>
      <c r="C59" s="73">
        <v>100</v>
      </c>
      <c r="D59" s="91">
        <f>D58/$C$58*100</f>
        <v>0.78125</v>
      </c>
      <c r="E59" s="91">
        <f>E58/$C$58*100</f>
        <v>96.09375</v>
      </c>
      <c r="F59" s="91">
        <f t="shared" ref="F59" si="24">F58/$C$58*100</f>
        <v>3.125</v>
      </c>
    </row>
    <row r="60" spans="1:6" s="38" customFormat="1" ht="12" customHeight="1">
      <c r="A60" s="144"/>
      <c r="B60" s="88" t="s">
        <v>45</v>
      </c>
      <c r="C60" s="72">
        <v>384</v>
      </c>
      <c r="D60" s="113">
        <v>11</v>
      </c>
      <c r="E60" s="113">
        <v>363</v>
      </c>
      <c r="F60" s="116">
        <v>10</v>
      </c>
    </row>
    <row r="61" spans="1:6" s="38" customFormat="1" ht="12" customHeight="1">
      <c r="A61" s="144"/>
      <c r="B61" s="87"/>
      <c r="C61" s="73">
        <v>100</v>
      </c>
      <c r="D61" s="91">
        <f>D60/$C$60*100</f>
        <v>2.864583333333333</v>
      </c>
      <c r="E61" s="91">
        <f>E60/$C$60*100</f>
        <v>94.53125</v>
      </c>
      <c r="F61" s="91">
        <f t="shared" ref="F61" si="25">F60/$C$60*100</f>
        <v>2.604166666666667</v>
      </c>
    </row>
    <row r="62" spans="1:6" s="38" customFormat="1" ht="12" customHeight="1">
      <c r="A62" s="144"/>
      <c r="B62" s="88" t="s">
        <v>46</v>
      </c>
      <c r="C62" s="96">
        <v>550</v>
      </c>
      <c r="D62" s="101">
        <v>21</v>
      </c>
      <c r="E62" s="101">
        <v>511</v>
      </c>
      <c r="F62" s="102">
        <v>18</v>
      </c>
    </row>
    <row r="63" spans="1:6" s="38" customFormat="1" ht="12" customHeight="1">
      <c r="A63" s="144"/>
      <c r="B63" s="87"/>
      <c r="C63" s="73">
        <v>100</v>
      </c>
      <c r="D63" s="91">
        <f>D62/$C$62*100</f>
        <v>3.8181818181818183</v>
      </c>
      <c r="E63" s="91">
        <f>E62/$C$62*100</f>
        <v>92.909090909090907</v>
      </c>
      <c r="F63" s="91">
        <f t="shared" ref="F63" si="26">F62/$C$62*100</f>
        <v>3.2727272727272729</v>
      </c>
    </row>
    <row r="64" spans="1:6" s="38" customFormat="1" ht="12" customHeight="1">
      <c r="A64" s="144"/>
      <c r="B64" s="90" t="s">
        <v>47</v>
      </c>
      <c r="C64" s="72">
        <v>46</v>
      </c>
      <c r="D64" s="113">
        <v>0</v>
      </c>
      <c r="E64" s="113">
        <v>46</v>
      </c>
      <c r="F64" s="116">
        <v>0</v>
      </c>
    </row>
    <row r="65" spans="1:6" s="38" customFormat="1" ht="12" customHeight="1">
      <c r="A65" s="144"/>
      <c r="B65" s="87"/>
      <c r="C65" s="72">
        <v>100</v>
      </c>
      <c r="D65" s="91">
        <f>D64/$C$64*100</f>
        <v>0</v>
      </c>
      <c r="E65" s="91">
        <f>E64/$C$64*100</f>
        <v>100</v>
      </c>
      <c r="F65" s="91">
        <f t="shared" ref="F65" si="27">F64/$C$64*100</f>
        <v>0</v>
      </c>
    </row>
    <row r="66" spans="1:6" s="38" customFormat="1" ht="12" customHeight="1">
      <c r="A66" s="144"/>
      <c r="B66" s="88" t="s">
        <v>48</v>
      </c>
      <c r="C66" s="96">
        <v>491</v>
      </c>
      <c r="D66" s="101">
        <v>27</v>
      </c>
      <c r="E66" s="101">
        <v>436</v>
      </c>
      <c r="F66" s="102">
        <v>28</v>
      </c>
    </row>
    <row r="67" spans="1:6" s="38" customFormat="1" ht="12" customHeight="1">
      <c r="A67" s="144"/>
      <c r="B67" s="87"/>
      <c r="C67" s="73">
        <v>100</v>
      </c>
      <c r="D67" s="91">
        <f>D66/$C$66*100</f>
        <v>5.4989816700610996</v>
      </c>
      <c r="E67" s="91">
        <f>E66/$C$66*100</f>
        <v>88.798370672097761</v>
      </c>
      <c r="F67" s="91">
        <f t="shared" ref="F67" si="28">F66/$C$66*100</f>
        <v>5.7026476578411405</v>
      </c>
    </row>
    <row r="68" spans="1:6" s="38" customFormat="1" ht="12" customHeight="1">
      <c r="A68" s="144"/>
      <c r="B68" s="88" t="s">
        <v>49</v>
      </c>
      <c r="C68" s="96">
        <v>83</v>
      </c>
      <c r="D68" s="113">
        <v>1</v>
      </c>
      <c r="E68" s="113">
        <v>78</v>
      </c>
      <c r="F68" s="116">
        <v>4</v>
      </c>
    </row>
    <row r="69" spans="1:6" s="38" customFormat="1" ht="12" customHeight="1">
      <c r="A69" s="144"/>
      <c r="B69" s="87"/>
      <c r="C69" s="73">
        <v>100</v>
      </c>
      <c r="D69" s="91">
        <f>D68/$C$68*100</f>
        <v>1.2048192771084338</v>
      </c>
      <c r="E69" s="91">
        <f>E68/$C$68*100</f>
        <v>93.975903614457835</v>
      </c>
      <c r="F69" s="91">
        <f t="shared" ref="F69" si="29">F68/$C$68*100</f>
        <v>4.8192771084337354</v>
      </c>
    </row>
    <row r="70" spans="1:6" s="62" customFormat="1" ht="12" customHeight="1">
      <c r="A70" s="144"/>
      <c r="B70" s="88" t="s">
        <v>50</v>
      </c>
      <c r="C70" s="72">
        <v>27</v>
      </c>
      <c r="D70" s="101">
        <v>1</v>
      </c>
      <c r="E70" s="101">
        <v>18</v>
      </c>
      <c r="F70" s="102">
        <v>8</v>
      </c>
    </row>
    <row r="71" spans="1:6" s="38" customFormat="1" ht="12" customHeight="1">
      <c r="A71" s="145"/>
      <c r="B71" s="89"/>
      <c r="C71" s="71">
        <v>100</v>
      </c>
      <c r="D71" s="104">
        <f>D70/$C$70*100</f>
        <v>3.7037037037037033</v>
      </c>
      <c r="E71" s="104">
        <f>E70/$C$70*100</f>
        <v>66.666666666666657</v>
      </c>
      <c r="F71" s="104">
        <f t="shared" ref="F71" si="30">F70/$C$70*100</f>
        <v>29.629629629629626</v>
      </c>
    </row>
    <row r="72" spans="1:6" ht="11.25" customHeight="1">
      <c r="A72" s="146" t="s">
        <v>91</v>
      </c>
      <c r="B72" s="98" t="s">
        <v>58</v>
      </c>
      <c r="C72" s="95">
        <v>1101</v>
      </c>
      <c r="D72" s="99">
        <v>54</v>
      </c>
      <c r="E72" s="99">
        <v>1011</v>
      </c>
      <c r="F72" s="100">
        <v>36</v>
      </c>
    </row>
    <row r="73" spans="1:6" ht="11.25">
      <c r="A73" s="147"/>
      <c r="B73" s="84"/>
      <c r="C73" s="72">
        <v>100</v>
      </c>
      <c r="D73" s="91">
        <f>D72/$C$72*100</f>
        <v>4.9046321525885563</v>
      </c>
      <c r="E73" s="91">
        <f t="shared" ref="E73:F73" si="31">E72/$C$72*100</f>
        <v>91.825613079019078</v>
      </c>
      <c r="F73" s="91">
        <f t="shared" si="31"/>
        <v>3.2697547683923704</v>
      </c>
    </row>
    <row r="74" spans="1:6" ht="11.25">
      <c r="A74" s="147"/>
      <c r="B74" s="105" t="s">
        <v>59</v>
      </c>
      <c r="C74" s="96">
        <v>1361</v>
      </c>
      <c r="D74" s="101">
        <v>60</v>
      </c>
      <c r="E74" s="101">
        <v>1252</v>
      </c>
      <c r="F74" s="102">
        <v>49</v>
      </c>
    </row>
    <row r="75" spans="1:6" ht="11.25">
      <c r="A75" s="147"/>
      <c r="B75" s="87"/>
      <c r="C75" s="73">
        <v>100</v>
      </c>
      <c r="D75" s="91">
        <f>D74/$C$74*100</f>
        <v>4.4085231447465105</v>
      </c>
      <c r="E75" s="91">
        <f t="shared" ref="E75:F75" si="32">E74/$C$74*100</f>
        <v>91.991182953710506</v>
      </c>
      <c r="F75" s="91">
        <f t="shared" si="32"/>
        <v>3.6002939015429827</v>
      </c>
    </row>
    <row r="76" spans="1:6" ht="11.25">
      <c r="A76" s="147"/>
      <c r="B76" s="105" t="s">
        <v>60</v>
      </c>
      <c r="C76" s="72">
        <v>320</v>
      </c>
      <c r="D76" s="113">
        <v>20</v>
      </c>
      <c r="E76" s="113">
        <v>288</v>
      </c>
      <c r="F76" s="116">
        <v>12</v>
      </c>
    </row>
    <row r="77" spans="1:6" ht="11.25">
      <c r="A77" s="147"/>
      <c r="B77" s="87"/>
      <c r="C77" s="73">
        <v>100</v>
      </c>
      <c r="D77" s="91">
        <f>D76/$C$76*100</f>
        <v>6.25</v>
      </c>
      <c r="E77" s="91">
        <f t="shared" ref="E77:F77" si="33">E76/$C$76*100</f>
        <v>90</v>
      </c>
      <c r="F77" s="91">
        <f t="shared" si="33"/>
        <v>3.75</v>
      </c>
    </row>
    <row r="78" spans="1:6" ht="11.25">
      <c r="A78" s="147"/>
      <c r="B78" s="105" t="s">
        <v>61</v>
      </c>
      <c r="C78" s="96">
        <v>720</v>
      </c>
      <c r="D78" s="101">
        <v>32</v>
      </c>
      <c r="E78" s="101">
        <v>671</v>
      </c>
      <c r="F78" s="102">
        <v>17</v>
      </c>
    </row>
    <row r="79" spans="1:6" ht="11.25">
      <c r="A79" s="147"/>
      <c r="B79" s="87"/>
      <c r="C79" s="73">
        <v>100</v>
      </c>
      <c r="D79" s="91">
        <f>D78/$C$78*100</f>
        <v>4.4444444444444446</v>
      </c>
      <c r="E79" s="91">
        <f t="shared" ref="E79:F79" si="34">E78/$C$78*100</f>
        <v>93.194444444444443</v>
      </c>
      <c r="F79" s="91">
        <f t="shared" si="34"/>
        <v>2.3611111111111112</v>
      </c>
    </row>
    <row r="80" spans="1:6" ht="11.25">
      <c r="A80" s="147"/>
      <c r="B80" s="105" t="s">
        <v>62</v>
      </c>
      <c r="C80" s="72">
        <v>252</v>
      </c>
      <c r="D80" s="113">
        <v>13</v>
      </c>
      <c r="E80" s="113">
        <v>232</v>
      </c>
      <c r="F80" s="116">
        <v>7</v>
      </c>
    </row>
    <row r="81" spans="1:6" ht="11.25">
      <c r="A81" s="147"/>
      <c r="B81" s="87"/>
      <c r="C81" s="73">
        <v>100</v>
      </c>
      <c r="D81" s="91">
        <f>D80/$C$80*100</f>
        <v>5.1587301587301582</v>
      </c>
      <c r="E81" s="91">
        <f t="shared" ref="E81:F81" si="35">E80/$C$80*100</f>
        <v>92.063492063492063</v>
      </c>
      <c r="F81" s="91">
        <f t="shared" si="35"/>
        <v>2.7777777777777777</v>
      </c>
    </row>
    <row r="82" spans="1:6" ht="11.25">
      <c r="A82" s="147"/>
      <c r="B82" s="105" t="s">
        <v>63</v>
      </c>
      <c r="C82" s="96">
        <v>1907</v>
      </c>
      <c r="D82" s="101">
        <v>69</v>
      </c>
      <c r="E82" s="101">
        <v>1781</v>
      </c>
      <c r="F82" s="102">
        <v>57</v>
      </c>
    </row>
    <row r="83" spans="1:6" ht="11.25">
      <c r="A83" s="147"/>
      <c r="B83" s="87"/>
      <c r="C83" s="73">
        <v>100</v>
      </c>
      <c r="D83" s="91">
        <f>D82/$C$82*100</f>
        <v>3.6182485579444155</v>
      </c>
      <c r="E83" s="91">
        <f t="shared" ref="E83:F83" si="36">E82/$C$82*100</f>
        <v>93.392763502884108</v>
      </c>
      <c r="F83" s="91">
        <f t="shared" si="36"/>
        <v>2.9889879391714733</v>
      </c>
    </row>
    <row r="84" spans="1:6" ht="11.25">
      <c r="A84" s="147"/>
      <c r="B84" s="105" t="s">
        <v>64</v>
      </c>
      <c r="C84" s="72">
        <v>483</v>
      </c>
      <c r="D84" s="113">
        <v>25</v>
      </c>
      <c r="E84" s="113">
        <v>442</v>
      </c>
      <c r="F84" s="116">
        <v>16</v>
      </c>
    </row>
    <row r="85" spans="1:6" ht="11.25">
      <c r="A85" s="147"/>
      <c r="B85" s="87"/>
      <c r="C85" s="73">
        <v>100</v>
      </c>
      <c r="D85" s="91">
        <f>D84/$C$84*100</f>
        <v>5.1759834368530022</v>
      </c>
      <c r="E85" s="91">
        <f t="shared" ref="E85:F85" si="37">E84/$C$84*100</f>
        <v>91.511387163561082</v>
      </c>
      <c r="F85" s="91">
        <f t="shared" si="37"/>
        <v>3.3126293995859215</v>
      </c>
    </row>
    <row r="86" spans="1:6" ht="11.25">
      <c r="A86" s="147"/>
      <c r="B86" s="103" t="s">
        <v>65</v>
      </c>
      <c r="C86" s="72">
        <v>1067</v>
      </c>
      <c r="D86" s="101">
        <v>36</v>
      </c>
      <c r="E86" s="101">
        <v>999</v>
      </c>
      <c r="F86" s="102">
        <v>32</v>
      </c>
    </row>
    <row r="87" spans="1:6" ht="11.25">
      <c r="A87" s="147"/>
      <c r="B87" s="87"/>
      <c r="C87" s="73">
        <v>100</v>
      </c>
      <c r="D87" s="110">
        <f>D86/$C$86*100</f>
        <v>3.3739456419868792</v>
      </c>
      <c r="E87" s="110">
        <f t="shared" ref="E87:F87" si="38">E86/$C$86*100</f>
        <v>93.626991565135896</v>
      </c>
      <c r="F87" s="110">
        <f t="shared" si="38"/>
        <v>2.999062792877226</v>
      </c>
    </row>
    <row r="88" spans="1:6" ht="11.25">
      <c r="A88" s="147"/>
      <c r="B88" s="112" t="s">
        <v>66</v>
      </c>
      <c r="C88" s="72">
        <v>454</v>
      </c>
      <c r="D88" s="113">
        <v>22</v>
      </c>
      <c r="E88" s="113">
        <v>416</v>
      </c>
      <c r="F88" s="113">
        <v>16</v>
      </c>
    </row>
    <row r="89" spans="1:6" ht="11.25">
      <c r="A89" s="147"/>
      <c r="B89" s="87"/>
      <c r="C89" s="73">
        <v>100</v>
      </c>
      <c r="D89" s="91">
        <f>D88/$C$88*100</f>
        <v>4.8458149779735686</v>
      </c>
      <c r="E89" s="91">
        <f t="shared" ref="E89:F89" si="39">E88/$C$88*100</f>
        <v>91.629955947136565</v>
      </c>
      <c r="F89" s="91">
        <f t="shared" si="39"/>
        <v>3.5242290748898681</v>
      </c>
    </row>
    <row r="90" spans="1:6" ht="11.25">
      <c r="A90" s="147"/>
      <c r="B90" s="105" t="s">
        <v>49</v>
      </c>
      <c r="C90" s="96">
        <v>13</v>
      </c>
      <c r="D90" s="101">
        <v>0</v>
      </c>
      <c r="E90" s="101">
        <v>11</v>
      </c>
      <c r="F90" s="102">
        <v>2</v>
      </c>
    </row>
    <row r="91" spans="1:6" ht="11.25">
      <c r="A91" s="147"/>
      <c r="B91" s="87"/>
      <c r="C91" s="73">
        <v>100</v>
      </c>
      <c r="D91" s="91">
        <f>D90/$C$90*100</f>
        <v>0</v>
      </c>
      <c r="E91" s="91">
        <f t="shared" ref="E91:F91" si="40">E90/$C$90*100</f>
        <v>84.615384615384613</v>
      </c>
      <c r="F91" s="91">
        <f t="shared" si="40"/>
        <v>15.384615384615385</v>
      </c>
    </row>
    <row r="92" spans="1:6" ht="11.25">
      <c r="A92" s="147"/>
      <c r="B92" s="105" t="s">
        <v>67</v>
      </c>
      <c r="C92" s="72">
        <v>93</v>
      </c>
      <c r="D92" s="113">
        <v>1</v>
      </c>
      <c r="E92" s="113">
        <v>87</v>
      </c>
      <c r="F92" s="116">
        <v>5</v>
      </c>
    </row>
    <row r="93" spans="1:6" ht="11.25">
      <c r="A93" s="147"/>
      <c r="B93" s="87"/>
      <c r="C93" s="73">
        <v>100</v>
      </c>
      <c r="D93" s="91">
        <f>D92/$C$92*100</f>
        <v>1.0752688172043012</v>
      </c>
      <c r="E93" s="91">
        <f t="shared" ref="E93:F93" si="41">E92/$C$92*100</f>
        <v>93.548387096774192</v>
      </c>
      <c r="F93" s="91">
        <f t="shared" si="41"/>
        <v>5.376344086021505</v>
      </c>
    </row>
    <row r="94" spans="1:6" ht="11.25">
      <c r="A94" s="147"/>
      <c r="B94" s="105" t="s">
        <v>68</v>
      </c>
      <c r="C94" s="96">
        <v>21</v>
      </c>
      <c r="D94" s="101">
        <v>0</v>
      </c>
      <c r="E94" s="101">
        <v>16</v>
      </c>
      <c r="F94" s="102">
        <v>5</v>
      </c>
    </row>
    <row r="95" spans="1:6" ht="11.25">
      <c r="A95" s="148"/>
      <c r="B95" s="89"/>
      <c r="C95" s="71">
        <v>100</v>
      </c>
      <c r="D95" s="104">
        <f>D94/$C$94*100</f>
        <v>0</v>
      </c>
      <c r="E95" s="104">
        <f t="shared" ref="E95:F95" si="42">E94/$C$94*100</f>
        <v>76.19047619047619</v>
      </c>
      <c r="F95" s="104">
        <f t="shared" si="42"/>
        <v>23.809523809523807</v>
      </c>
    </row>
  </sheetData>
  <mergeCells count="5">
    <mergeCell ref="A12:A17"/>
    <mergeCell ref="A18:A31"/>
    <mergeCell ref="A32:A53"/>
    <mergeCell ref="A54:A71"/>
    <mergeCell ref="A72:A95"/>
  </mergeCells>
  <phoneticPr fontId="4"/>
  <pageMargins left="1.5748031496062993" right="0.19685039370078741" top="0.19685039370078741" bottom="0.27559055118110237" header="0.31496062992125984" footer="0.23622047244094491"/>
  <pageSetup paperSize="9" orientation="portrait" useFirstPageNumber="1" r:id="rId1"/>
  <rowBreaks count="1" manualBreakCount="1">
    <brk id="53" max="8"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5"/>
  <sheetViews>
    <sheetView showGridLines="0" view="pageBreakPreview" zoomScale="85" zoomScaleNormal="85" zoomScaleSheetLayoutView="85" workbookViewId="0"/>
  </sheetViews>
  <sheetFormatPr defaultRowHeight="10.5"/>
  <cols>
    <col min="1" max="1" width="4.25" style="1" customWidth="1"/>
    <col min="2" max="2" width="20.375" style="1" bestFit="1" customWidth="1"/>
    <col min="3" max="3" width="5" style="33" customWidth="1"/>
    <col min="4" max="13" width="6.625" style="1" customWidth="1"/>
    <col min="14" max="55" width="4.625" style="2" customWidth="1"/>
    <col min="56" max="16384" width="9" style="2"/>
  </cols>
  <sheetData>
    <row r="1" spans="1:13" ht="22.5" customHeight="1" thickBot="1">
      <c r="A1" s="6" t="s">
        <v>73</v>
      </c>
      <c r="B1" s="5"/>
      <c r="C1" s="32"/>
      <c r="D1" s="2"/>
      <c r="E1" s="5"/>
      <c r="F1" s="2"/>
      <c r="G1" s="2"/>
      <c r="H1" s="2"/>
      <c r="I1" s="2"/>
      <c r="J1" s="2"/>
      <c r="K1" s="2"/>
      <c r="L1" s="2"/>
      <c r="M1" s="2"/>
    </row>
    <row r="2" spans="1:13" ht="11.25" customHeight="1">
      <c r="D2" s="75"/>
      <c r="F2" s="75"/>
      <c r="G2" s="2"/>
      <c r="H2" s="2"/>
      <c r="I2" s="2"/>
      <c r="J2" s="2"/>
      <c r="K2" s="2"/>
      <c r="L2" s="2"/>
      <c r="M2" s="2"/>
    </row>
    <row r="3" spans="1:13" ht="11.25" customHeight="1">
      <c r="A3" s="117" t="s">
        <v>82</v>
      </c>
      <c r="D3" s="2"/>
      <c r="F3" s="2"/>
      <c r="G3" s="2"/>
      <c r="H3" s="2"/>
      <c r="I3" s="2"/>
      <c r="J3" s="2"/>
      <c r="K3" s="2"/>
      <c r="L3" s="2"/>
      <c r="M3" s="2"/>
    </row>
    <row r="4" spans="1:13" ht="36.75" customHeight="1">
      <c r="A4" s="149" t="s">
        <v>83</v>
      </c>
      <c r="B4" s="149"/>
      <c r="C4" s="149"/>
      <c r="D4" s="149"/>
      <c r="E4" s="149"/>
      <c r="F4" s="149"/>
      <c r="G4" s="149"/>
      <c r="H4" s="149"/>
      <c r="I4" s="149"/>
      <c r="J4" s="149"/>
      <c r="K4" s="149"/>
      <c r="L4" s="149"/>
      <c r="M4" s="2"/>
    </row>
    <row r="5" spans="1:13" ht="11.25">
      <c r="B5" s="79"/>
      <c r="C5" s="80"/>
      <c r="D5" s="2"/>
      <c r="E5" s="74"/>
      <c r="F5" s="2"/>
      <c r="G5" s="2"/>
      <c r="H5" s="2"/>
      <c r="I5" s="2"/>
      <c r="J5" s="2"/>
      <c r="K5" s="2"/>
      <c r="L5" s="2"/>
      <c r="M5" s="2"/>
    </row>
    <row r="6" spans="1:13" ht="11.25">
      <c r="B6" s="79"/>
      <c r="C6" s="80"/>
      <c r="D6" s="2"/>
      <c r="E6" s="74"/>
      <c r="F6" s="2"/>
      <c r="G6" s="2"/>
      <c r="H6" s="2"/>
      <c r="I6" s="2"/>
      <c r="J6" s="2"/>
      <c r="K6" s="2"/>
      <c r="L6" s="2"/>
      <c r="M6" s="2"/>
    </row>
    <row r="7" spans="1:13" ht="11.25">
      <c r="A7" s="2"/>
      <c r="B7" s="79"/>
      <c r="C7" s="80"/>
      <c r="D7" s="77"/>
      <c r="E7" s="76"/>
      <c r="F7" s="77"/>
      <c r="G7" s="2"/>
      <c r="H7" s="2"/>
      <c r="I7" s="2"/>
      <c r="J7" s="2"/>
      <c r="K7" s="2"/>
      <c r="L7" s="2"/>
      <c r="M7" s="2"/>
    </row>
    <row r="8" spans="1:13" ht="24" customHeight="1">
      <c r="A8" s="2"/>
      <c r="B8" s="57"/>
      <c r="D8" s="106"/>
      <c r="E8" s="107"/>
      <c r="F8" s="107"/>
      <c r="G8" s="107"/>
      <c r="H8" s="107"/>
      <c r="I8" s="107"/>
      <c r="J8" s="107"/>
      <c r="K8" s="107"/>
      <c r="L8" s="108"/>
      <c r="M8" s="129"/>
    </row>
    <row r="9" spans="1:13" s="4" customFormat="1" ht="180" customHeight="1">
      <c r="A9" s="70" t="s">
        <v>11</v>
      </c>
      <c r="B9" s="3"/>
      <c r="C9" s="58" t="s">
        <v>10</v>
      </c>
      <c r="D9" s="118" t="s">
        <v>84</v>
      </c>
      <c r="E9" s="118" t="s">
        <v>121</v>
      </c>
      <c r="F9" s="118" t="s">
        <v>85</v>
      </c>
      <c r="G9" s="118" t="s">
        <v>86</v>
      </c>
      <c r="H9" s="118" t="s">
        <v>87</v>
      </c>
      <c r="I9" s="118" t="s">
        <v>88</v>
      </c>
      <c r="J9" s="118" t="s">
        <v>89</v>
      </c>
      <c r="K9" s="118" t="s">
        <v>90</v>
      </c>
      <c r="L9" s="118" t="s">
        <v>77</v>
      </c>
      <c r="M9" s="130"/>
    </row>
    <row r="10" spans="1:13" s="36" customFormat="1" ht="12" customHeight="1">
      <c r="A10" s="34"/>
      <c r="B10" s="35" t="s">
        <v>7</v>
      </c>
      <c r="C10" s="124">
        <v>84</v>
      </c>
      <c r="D10" s="101">
        <v>19</v>
      </c>
      <c r="E10" s="101">
        <v>10</v>
      </c>
      <c r="F10" s="101">
        <v>5</v>
      </c>
      <c r="G10" s="101">
        <v>27</v>
      </c>
      <c r="H10" s="101">
        <v>8</v>
      </c>
      <c r="I10" s="101">
        <v>31</v>
      </c>
      <c r="J10" s="101">
        <v>7</v>
      </c>
      <c r="K10" s="101">
        <v>14</v>
      </c>
      <c r="L10" s="101">
        <v>1</v>
      </c>
      <c r="M10" s="131"/>
    </row>
    <row r="11" spans="1:13" s="38" customFormat="1" ht="12" customHeight="1">
      <c r="A11" s="37"/>
      <c r="B11" s="78"/>
      <c r="C11" s="120">
        <v>100</v>
      </c>
      <c r="D11" s="54">
        <f>D10/$C$10*100</f>
        <v>22.61904761904762</v>
      </c>
      <c r="E11" s="54">
        <f t="shared" ref="E11:L11" si="0">E10/$C$10*100</f>
        <v>11.904761904761903</v>
      </c>
      <c r="F11" s="104">
        <f t="shared" si="0"/>
        <v>5.9523809523809517</v>
      </c>
      <c r="G11" s="104">
        <f t="shared" si="0"/>
        <v>32.142857142857146</v>
      </c>
      <c r="H11" s="104">
        <f t="shared" si="0"/>
        <v>9.5238095238095237</v>
      </c>
      <c r="I11" s="104">
        <f t="shared" si="0"/>
        <v>36.904761904761905</v>
      </c>
      <c r="J11" s="104">
        <f t="shared" si="0"/>
        <v>8.3333333333333321</v>
      </c>
      <c r="K11" s="104">
        <f t="shared" si="0"/>
        <v>16.666666666666664</v>
      </c>
      <c r="L11" s="104">
        <f t="shared" si="0"/>
        <v>1.1904761904761905</v>
      </c>
      <c r="M11" s="132"/>
    </row>
    <row r="12" spans="1:13" s="36" customFormat="1" ht="12" customHeight="1">
      <c r="A12" s="143" t="s">
        <v>18</v>
      </c>
      <c r="B12" s="81" t="s">
        <v>8</v>
      </c>
      <c r="C12" s="124">
        <v>33</v>
      </c>
      <c r="D12" s="101">
        <v>10</v>
      </c>
      <c r="E12" s="101">
        <v>6</v>
      </c>
      <c r="F12" s="101">
        <v>3</v>
      </c>
      <c r="G12" s="101">
        <v>11</v>
      </c>
      <c r="H12" s="101">
        <v>3</v>
      </c>
      <c r="I12" s="101">
        <v>12</v>
      </c>
      <c r="J12" s="101">
        <v>2</v>
      </c>
      <c r="K12" s="101">
        <v>4</v>
      </c>
      <c r="L12" s="101">
        <v>0</v>
      </c>
      <c r="M12" s="131"/>
    </row>
    <row r="13" spans="1:13" s="38" customFormat="1" ht="12" customHeight="1">
      <c r="A13" s="144"/>
      <c r="B13" s="84"/>
      <c r="C13" s="121">
        <v>100</v>
      </c>
      <c r="D13" s="109">
        <f>D12/$C$12*100</f>
        <v>30.303030303030305</v>
      </c>
      <c r="E13" s="109">
        <f t="shared" ref="E13:L13" si="1">E12/$C$12*100</f>
        <v>18.181818181818183</v>
      </c>
      <c r="F13" s="110">
        <f t="shared" si="1"/>
        <v>9.0909090909090917</v>
      </c>
      <c r="G13" s="110">
        <f t="shared" si="1"/>
        <v>33.333333333333329</v>
      </c>
      <c r="H13" s="110">
        <f t="shared" si="1"/>
        <v>9.0909090909090917</v>
      </c>
      <c r="I13" s="110">
        <f t="shared" si="1"/>
        <v>36.363636363636367</v>
      </c>
      <c r="J13" s="110">
        <f t="shared" si="1"/>
        <v>6.0606060606060606</v>
      </c>
      <c r="K13" s="110">
        <f t="shared" si="1"/>
        <v>12.121212121212121</v>
      </c>
      <c r="L13" s="110">
        <f t="shared" si="1"/>
        <v>0</v>
      </c>
      <c r="M13" s="132"/>
    </row>
    <row r="14" spans="1:13" s="36" customFormat="1" ht="12" customHeight="1">
      <c r="A14" s="144"/>
      <c r="B14" s="83" t="s">
        <v>9</v>
      </c>
      <c r="C14" s="125">
        <v>51</v>
      </c>
      <c r="D14" s="113">
        <v>9</v>
      </c>
      <c r="E14" s="113">
        <v>4</v>
      </c>
      <c r="F14" s="113">
        <v>2</v>
      </c>
      <c r="G14" s="113">
        <v>16</v>
      </c>
      <c r="H14" s="113">
        <v>5</v>
      </c>
      <c r="I14" s="113">
        <v>19</v>
      </c>
      <c r="J14" s="113">
        <v>5</v>
      </c>
      <c r="K14" s="113">
        <v>10</v>
      </c>
      <c r="L14" s="113">
        <v>1</v>
      </c>
      <c r="M14" s="131"/>
    </row>
    <row r="15" spans="1:13" s="38" customFormat="1" ht="12" customHeight="1">
      <c r="A15" s="144"/>
      <c r="B15" s="82"/>
      <c r="C15" s="123">
        <v>100</v>
      </c>
      <c r="D15" s="111">
        <f>D14/$C$14*100</f>
        <v>17.647058823529413</v>
      </c>
      <c r="E15" s="111">
        <f t="shared" ref="E15:L15" si="2">E14/$C$14*100</f>
        <v>7.8431372549019605</v>
      </c>
      <c r="F15" s="91">
        <f t="shared" si="2"/>
        <v>3.9215686274509802</v>
      </c>
      <c r="G15" s="91">
        <f t="shared" si="2"/>
        <v>31.372549019607842</v>
      </c>
      <c r="H15" s="91">
        <f t="shared" si="2"/>
        <v>9.8039215686274517</v>
      </c>
      <c r="I15" s="91">
        <f t="shared" si="2"/>
        <v>37.254901960784316</v>
      </c>
      <c r="J15" s="91">
        <f t="shared" si="2"/>
        <v>9.8039215686274517</v>
      </c>
      <c r="K15" s="91">
        <f t="shared" si="2"/>
        <v>19.607843137254903</v>
      </c>
      <c r="L15" s="91">
        <f t="shared" si="2"/>
        <v>1.9607843137254901</v>
      </c>
      <c r="M15" s="132"/>
    </row>
    <row r="16" spans="1:13" s="36" customFormat="1" ht="12" customHeight="1">
      <c r="A16" s="144"/>
      <c r="B16" s="86" t="s">
        <v>13</v>
      </c>
      <c r="C16" s="126">
        <v>0</v>
      </c>
      <c r="D16" s="101">
        <v>0</v>
      </c>
      <c r="E16" s="101">
        <v>0</v>
      </c>
      <c r="F16" s="101">
        <v>0</v>
      </c>
      <c r="G16" s="101">
        <v>0</v>
      </c>
      <c r="H16" s="101">
        <v>0</v>
      </c>
      <c r="I16" s="101">
        <v>0</v>
      </c>
      <c r="J16" s="101">
        <v>0</v>
      </c>
      <c r="K16" s="101">
        <v>0</v>
      </c>
      <c r="L16" s="101">
        <v>0</v>
      </c>
      <c r="M16" s="131"/>
    </row>
    <row r="17" spans="1:13" s="38" customFormat="1" ht="12" customHeight="1">
      <c r="A17" s="145"/>
      <c r="B17" s="85"/>
      <c r="C17" s="120">
        <v>100</v>
      </c>
      <c r="D17" s="54">
        <v>0</v>
      </c>
      <c r="E17" s="54">
        <v>0</v>
      </c>
      <c r="F17" s="104">
        <v>0</v>
      </c>
      <c r="G17" s="104">
        <v>0</v>
      </c>
      <c r="H17" s="104">
        <v>0</v>
      </c>
      <c r="I17" s="104">
        <v>0</v>
      </c>
      <c r="J17" s="104">
        <v>0</v>
      </c>
      <c r="K17" s="104">
        <v>0</v>
      </c>
      <c r="L17" s="104">
        <v>0</v>
      </c>
      <c r="M17" s="132"/>
    </row>
    <row r="18" spans="1:13" s="62" customFormat="1" ht="12" customHeight="1">
      <c r="A18" s="143" t="s">
        <v>19</v>
      </c>
      <c r="B18" s="81" t="s">
        <v>55</v>
      </c>
      <c r="C18" s="124">
        <v>4</v>
      </c>
      <c r="D18" s="99">
        <v>0</v>
      </c>
      <c r="E18" s="99">
        <v>2</v>
      </c>
      <c r="F18" s="99">
        <v>0</v>
      </c>
      <c r="G18" s="99">
        <v>2</v>
      </c>
      <c r="H18" s="99">
        <v>1</v>
      </c>
      <c r="I18" s="99">
        <v>1</v>
      </c>
      <c r="J18" s="99">
        <v>0</v>
      </c>
      <c r="K18" s="99">
        <v>1</v>
      </c>
      <c r="L18" s="99">
        <v>0</v>
      </c>
      <c r="M18" s="131"/>
    </row>
    <row r="19" spans="1:13" s="38" customFormat="1" ht="12" customHeight="1">
      <c r="A19" s="144"/>
      <c r="B19" s="82"/>
      <c r="C19" s="123">
        <v>100</v>
      </c>
      <c r="D19" s="91">
        <f>D18/$C$18*100</f>
        <v>0</v>
      </c>
      <c r="E19" s="91">
        <f>E18/$C$18*100</f>
        <v>50</v>
      </c>
      <c r="F19" s="91">
        <f t="shared" ref="F19:L19" si="3">F18/$C$18*100</f>
        <v>0</v>
      </c>
      <c r="G19" s="91">
        <f t="shared" si="3"/>
        <v>50</v>
      </c>
      <c r="H19" s="91">
        <f t="shared" si="3"/>
        <v>25</v>
      </c>
      <c r="I19" s="91">
        <f t="shared" si="3"/>
        <v>25</v>
      </c>
      <c r="J19" s="91">
        <f t="shared" si="3"/>
        <v>0</v>
      </c>
      <c r="K19" s="91">
        <f t="shared" si="3"/>
        <v>25</v>
      </c>
      <c r="L19" s="91">
        <f t="shared" si="3"/>
        <v>0</v>
      </c>
      <c r="M19" s="132"/>
    </row>
    <row r="20" spans="1:13" s="62" customFormat="1" ht="12" customHeight="1">
      <c r="A20" s="144"/>
      <c r="B20" s="83" t="s">
        <v>14</v>
      </c>
      <c r="C20" s="122">
        <v>8</v>
      </c>
      <c r="D20" s="113">
        <v>2</v>
      </c>
      <c r="E20" s="113">
        <v>1</v>
      </c>
      <c r="F20" s="113">
        <v>2</v>
      </c>
      <c r="G20" s="113">
        <v>2</v>
      </c>
      <c r="H20" s="113">
        <v>0</v>
      </c>
      <c r="I20" s="113">
        <v>3</v>
      </c>
      <c r="J20" s="113">
        <v>0</v>
      </c>
      <c r="K20" s="113">
        <v>2</v>
      </c>
      <c r="L20" s="113">
        <v>0</v>
      </c>
      <c r="M20" s="131"/>
    </row>
    <row r="21" spans="1:13" s="38" customFormat="1" ht="12" customHeight="1">
      <c r="A21" s="144"/>
      <c r="B21" s="82"/>
      <c r="C21" s="123">
        <v>100</v>
      </c>
      <c r="D21" s="91">
        <f>D20/$C$20*100</f>
        <v>25</v>
      </c>
      <c r="E21" s="91">
        <f>E20/$C$20*100</f>
        <v>12.5</v>
      </c>
      <c r="F21" s="91">
        <f t="shared" ref="F21:L21" si="4">F20/$C$20*100</f>
        <v>25</v>
      </c>
      <c r="G21" s="91">
        <f t="shared" si="4"/>
        <v>25</v>
      </c>
      <c r="H21" s="91">
        <f t="shared" si="4"/>
        <v>0</v>
      </c>
      <c r="I21" s="91">
        <f t="shared" si="4"/>
        <v>37.5</v>
      </c>
      <c r="J21" s="91">
        <f t="shared" si="4"/>
        <v>0</v>
      </c>
      <c r="K21" s="91">
        <f t="shared" si="4"/>
        <v>25</v>
      </c>
      <c r="L21" s="91">
        <f t="shared" si="4"/>
        <v>0</v>
      </c>
      <c r="M21" s="132"/>
    </row>
    <row r="22" spans="1:13" s="62" customFormat="1" ht="12" customHeight="1">
      <c r="A22" s="144"/>
      <c r="B22" s="86" t="s">
        <v>15</v>
      </c>
      <c r="C22" s="122">
        <v>8</v>
      </c>
      <c r="D22" s="101">
        <v>0</v>
      </c>
      <c r="E22" s="101">
        <v>1</v>
      </c>
      <c r="F22" s="101">
        <v>1</v>
      </c>
      <c r="G22" s="101">
        <v>1</v>
      </c>
      <c r="H22" s="101">
        <v>1</v>
      </c>
      <c r="I22" s="101">
        <v>3</v>
      </c>
      <c r="J22" s="101">
        <v>0</v>
      </c>
      <c r="K22" s="101">
        <v>4</v>
      </c>
      <c r="L22" s="101">
        <v>0</v>
      </c>
      <c r="M22" s="131"/>
    </row>
    <row r="23" spans="1:13" s="38" customFormat="1" ht="12" customHeight="1">
      <c r="A23" s="144"/>
      <c r="B23" s="82"/>
      <c r="C23" s="121">
        <v>100</v>
      </c>
      <c r="D23" s="91">
        <f>D22/$C$22*100</f>
        <v>0</v>
      </c>
      <c r="E23" s="91">
        <f>E22/$C$22*100</f>
        <v>12.5</v>
      </c>
      <c r="F23" s="91">
        <f t="shared" ref="F23:L23" si="5">F22/$C$22*100</f>
        <v>12.5</v>
      </c>
      <c r="G23" s="91">
        <f t="shared" si="5"/>
        <v>12.5</v>
      </c>
      <c r="H23" s="91">
        <f t="shared" si="5"/>
        <v>12.5</v>
      </c>
      <c r="I23" s="91">
        <f t="shared" si="5"/>
        <v>37.5</v>
      </c>
      <c r="J23" s="91">
        <f t="shared" si="5"/>
        <v>0</v>
      </c>
      <c r="K23" s="91">
        <f t="shared" si="5"/>
        <v>50</v>
      </c>
      <c r="L23" s="91">
        <f t="shared" si="5"/>
        <v>0</v>
      </c>
      <c r="M23" s="132"/>
    </row>
    <row r="24" spans="1:13" s="62" customFormat="1" ht="12" customHeight="1">
      <c r="A24" s="144"/>
      <c r="B24" s="83" t="s">
        <v>16</v>
      </c>
      <c r="C24" s="122">
        <v>15</v>
      </c>
      <c r="D24" s="113">
        <v>4</v>
      </c>
      <c r="E24" s="113">
        <v>2</v>
      </c>
      <c r="F24" s="113">
        <v>1</v>
      </c>
      <c r="G24" s="113">
        <v>6</v>
      </c>
      <c r="H24" s="113">
        <v>2</v>
      </c>
      <c r="I24" s="113">
        <v>3</v>
      </c>
      <c r="J24" s="113">
        <v>2</v>
      </c>
      <c r="K24" s="113">
        <v>2</v>
      </c>
      <c r="L24" s="113">
        <v>0</v>
      </c>
      <c r="M24" s="131"/>
    </row>
    <row r="25" spans="1:13" s="38" customFormat="1" ht="12" customHeight="1">
      <c r="A25" s="144"/>
      <c r="B25" s="82"/>
      <c r="C25" s="123">
        <v>100</v>
      </c>
      <c r="D25" s="91">
        <f>D24/$C$24*100</f>
        <v>26.666666666666668</v>
      </c>
      <c r="E25" s="91">
        <f>E24/$C$24*100</f>
        <v>13.333333333333334</v>
      </c>
      <c r="F25" s="91">
        <f t="shared" ref="F25:L25" si="6">F24/$C$24*100</f>
        <v>6.666666666666667</v>
      </c>
      <c r="G25" s="91">
        <f t="shared" si="6"/>
        <v>40</v>
      </c>
      <c r="H25" s="91">
        <f t="shared" si="6"/>
        <v>13.333333333333334</v>
      </c>
      <c r="I25" s="91">
        <f t="shared" si="6"/>
        <v>20</v>
      </c>
      <c r="J25" s="91">
        <f t="shared" si="6"/>
        <v>13.333333333333334</v>
      </c>
      <c r="K25" s="91">
        <f t="shared" si="6"/>
        <v>13.333333333333334</v>
      </c>
      <c r="L25" s="91">
        <f t="shared" si="6"/>
        <v>0</v>
      </c>
      <c r="M25" s="132"/>
    </row>
    <row r="26" spans="1:13" s="62" customFormat="1" ht="12" customHeight="1">
      <c r="A26" s="144"/>
      <c r="B26" s="83" t="s">
        <v>17</v>
      </c>
      <c r="C26" s="122">
        <v>15</v>
      </c>
      <c r="D26" s="101">
        <v>2</v>
      </c>
      <c r="E26" s="101">
        <v>1</v>
      </c>
      <c r="F26" s="101">
        <v>1</v>
      </c>
      <c r="G26" s="101">
        <v>7</v>
      </c>
      <c r="H26" s="101">
        <v>1</v>
      </c>
      <c r="I26" s="101">
        <v>7</v>
      </c>
      <c r="J26" s="101">
        <v>1</v>
      </c>
      <c r="K26" s="101">
        <v>2</v>
      </c>
      <c r="L26" s="101">
        <v>0</v>
      </c>
      <c r="M26" s="131"/>
    </row>
    <row r="27" spans="1:13" s="38" customFormat="1" ht="12" customHeight="1">
      <c r="A27" s="144"/>
      <c r="B27" s="82"/>
      <c r="C27" s="121">
        <v>100</v>
      </c>
      <c r="D27" s="91">
        <f>D26/$C$26*100</f>
        <v>13.333333333333334</v>
      </c>
      <c r="E27" s="91">
        <f>E26/$C$26*100</f>
        <v>6.666666666666667</v>
      </c>
      <c r="F27" s="91">
        <f t="shared" ref="F27:L27" si="7">F26/$C$26*100</f>
        <v>6.666666666666667</v>
      </c>
      <c r="G27" s="91">
        <f t="shared" si="7"/>
        <v>46.666666666666664</v>
      </c>
      <c r="H27" s="91">
        <f t="shared" si="7"/>
        <v>6.666666666666667</v>
      </c>
      <c r="I27" s="91">
        <f t="shared" si="7"/>
        <v>46.666666666666664</v>
      </c>
      <c r="J27" s="91">
        <f t="shared" si="7"/>
        <v>6.666666666666667</v>
      </c>
      <c r="K27" s="91">
        <f t="shared" si="7"/>
        <v>13.333333333333334</v>
      </c>
      <c r="L27" s="91">
        <f t="shared" si="7"/>
        <v>0</v>
      </c>
      <c r="M27" s="132"/>
    </row>
    <row r="28" spans="1:13" s="36" customFormat="1" ht="12" customHeight="1">
      <c r="A28" s="144"/>
      <c r="B28" s="86" t="s">
        <v>56</v>
      </c>
      <c r="C28" s="122">
        <v>34</v>
      </c>
      <c r="D28" s="113">
        <v>11</v>
      </c>
      <c r="E28" s="113">
        <v>3</v>
      </c>
      <c r="F28" s="113">
        <v>0</v>
      </c>
      <c r="G28" s="113">
        <v>9</v>
      </c>
      <c r="H28" s="113">
        <v>3</v>
      </c>
      <c r="I28" s="113">
        <v>14</v>
      </c>
      <c r="J28" s="113">
        <v>4</v>
      </c>
      <c r="K28" s="113">
        <v>3</v>
      </c>
      <c r="L28" s="113">
        <v>1</v>
      </c>
      <c r="M28" s="131"/>
    </row>
    <row r="29" spans="1:13" s="38" customFormat="1" ht="12" customHeight="1">
      <c r="A29" s="144"/>
      <c r="B29" s="82"/>
      <c r="C29" s="123">
        <v>100</v>
      </c>
      <c r="D29" s="91">
        <f>D28/$C$28*100</f>
        <v>32.352941176470587</v>
      </c>
      <c r="E29" s="91">
        <f>E28/$C$28*100</f>
        <v>8.8235294117647065</v>
      </c>
      <c r="F29" s="91">
        <f t="shared" ref="F29:L29" si="8">F28/$C$28*100</f>
        <v>0</v>
      </c>
      <c r="G29" s="91">
        <f t="shared" si="8"/>
        <v>26.47058823529412</v>
      </c>
      <c r="H29" s="91">
        <f t="shared" si="8"/>
        <v>8.8235294117647065</v>
      </c>
      <c r="I29" s="91">
        <f t="shared" si="8"/>
        <v>41.17647058823529</v>
      </c>
      <c r="J29" s="91">
        <f t="shared" si="8"/>
        <v>11.76470588235294</v>
      </c>
      <c r="K29" s="91">
        <f t="shared" si="8"/>
        <v>8.8235294117647065</v>
      </c>
      <c r="L29" s="91">
        <f t="shared" si="8"/>
        <v>2.9411764705882351</v>
      </c>
      <c r="M29" s="132"/>
    </row>
    <row r="30" spans="1:13" s="62" customFormat="1" ht="12" customHeight="1">
      <c r="A30" s="144"/>
      <c r="B30" s="83" t="s">
        <v>12</v>
      </c>
      <c r="C30" s="126">
        <v>0</v>
      </c>
      <c r="D30" s="101">
        <v>0</v>
      </c>
      <c r="E30" s="101">
        <v>0</v>
      </c>
      <c r="F30" s="101">
        <v>0</v>
      </c>
      <c r="G30" s="101">
        <v>0</v>
      </c>
      <c r="H30" s="101">
        <v>0</v>
      </c>
      <c r="I30" s="101">
        <v>0</v>
      </c>
      <c r="J30" s="101">
        <v>0</v>
      </c>
      <c r="K30" s="101">
        <v>0</v>
      </c>
      <c r="L30" s="101">
        <v>0</v>
      </c>
      <c r="M30" s="131"/>
    </row>
    <row r="31" spans="1:13" s="38" customFormat="1" ht="12" customHeight="1">
      <c r="A31" s="145"/>
      <c r="B31" s="85"/>
      <c r="C31" s="120">
        <v>100</v>
      </c>
      <c r="D31" s="104">
        <v>0</v>
      </c>
      <c r="E31" s="104">
        <v>0</v>
      </c>
      <c r="F31" s="104">
        <v>0</v>
      </c>
      <c r="G31" s="104">
        <v>0</v>
      </c>
      <c r="H31" s="104">
        <v>0</v>
      </c>
      <c r="I31" s="104">
        <v>0</v>
      </c>
      <c r="J31" s="104">
        <v>0</v>
      </c>
      <c r="K31" s="104">
        <v>0</v>
      </c>
      <c r="L31" s="104">
        <v>0</v>
      </c>
      <c r="M31" s="132"/>
    </row>
    <row r="32" spans="1:13" s="62" customFormat="1" ht="12" customHeight="1">
      <c r="A32" s="143" t="s">
        <v>20</v>
      </c>
      <c r="B32" s="81" t="s">
        <v>21</v>
      </c>
      <c r="C32" s="119">
        <v>17</v>
      </c>
      <c r="D32" s="99">
        <v>3</v>
      </c>
      <c r="E32" s="99">
        <v>0</v>
      </c>
      <c r="F32" s="99">
        <v>2</v>
      </c>
      <c r="G32" s="99">
        <v>7</v>
      </c>
      <c r="H32" s="99">
        <v>2</v>
      </c>
      <c r="I32" s="99">
        <v>10</v>
      </c>
      <c r="J32" s="99">
        <v>2</v>
      </c>
      <c r="K32" s="99">
        <v>1</v>
      </c>
      <c r="L32" s="99">
        <v>1</v>
      </c>
      <c r="M32" s="131"/>
    </row>
    <row r="33" spans="1:13" s="38" customFormat="1" ht="12" customHeight="1">
      <c r="A33" s="144"/>
      <c r="B33" s="82"/>
      <c r="C33" s="121">
        <v>100</v>
      </c>
      <c r="D33" s="91">
        <f>D32/$C$32*100</f>
        <v>17.647058823529413</v>
      </c>
      <c r="E33" s="91">
        <f>E32/$C$32*100</f>
        <v>0</v>
      </c>
      <c r="F33" s="91">
        <f t="shared" ref="F33:L33" si="9">F32/$C$32*100</f>
        <v>11.76470588235294</v>
      </c>
      <c r="G33" s="91">
        <f t="shared" si="9"/>
        <v>41.17647058823529</v>
      </c>
      <c r="H33" s="91">
        <f t="shared" si="9"/>
        <v>11.76470588235294</v>
      </c>
      <c r="I33" s="91">
        <f t="shared" si="9"/>
        <v>58.82352941176471</v>
      </c>
      <c r="J33" s="91">
        <f t="shared" si="9"/>
        <v>11.76470588235294</v>
      </c>
      <c r="K33" s="91">
        <f t="shared" si="9"/>
        <v>5.8823529411764701</v>
      </c>
      <c r="L33" s="91">
        <f t="shared" si="9"/>
        <v>5.8823529411764701</v>
      </c>
      <c r="M33" s="132"/>
    </row>
    <row r="34" spans="1:13" s="62" customFormat="1" ht="12" customHeight="1">
      <c r="A34" s="144"/>
      <c r="B34" s="86" t="s">
        <v>22</v>
      </c>
      <c r="C34" s="122">
        <v>9</v>
      </c>
      <c r="D34" s="113">
        <v>3</v>
      </c>
      <c r="E34" s="113">
        <v>2</v>
      </c>
      <c r="F34" s="113">
        <v>0</v>
      </c>
      <c r="G34" s="113">
        <v>1</v>
      </c>
      <c r="H34" s="113">
        <v>1</v>
      </c>
      <c r="I34" s="113">
        <v>3</v>
      </c>
      <c r="J34" s="113">
        <v>0</v>
      </c>
      <c r="K34" s="113">
        <v>2</v>
      </c>
      <c r="L34" s="113">
        <v>0</v>
      </c>
      <c r="M34" s="131"/>
    </row>
    <row r="35" spans="1:13" s="38" customFormat="1" ht="12" customHeight="1">
      <c r="A35" s="144"/>
      <c r="B35" s="82"/>
      <c r="C35" s="123">
        <v>100</v>
      </c>
      <c r="D35" s="91">
        <f>D34/$C$34*100</f>
        <v>33.333333333333329</v>
      </c>
      <c r="E35" s="91">
        <f>E34/$C$34*100</f>
        <v>22.222222222222221</v>
      </c>
      <c r="F35" s="91">
        <f t="shared" ref="F35:L35" si="10">F34/$C$34*100</f>
        <v>0</v>
      </c>
      <c r="G35" s="91">
        <f t="shared" si="10"/>
        <v>11.111111111111111</v>
      </c>
      <c r="H35" s="91">
        <f t="shared" si="10"/>
        <v>11.111111111111111</v>
      </c>
      <c r="I35" s="91">
        <f t="shared" si="10"/>
        <v>33.333333333333329</v>
      </c>
      <c r="J35" s="91">
        <f t="shared" si="10"/>
        <v>0</v>
      </c>
      <c r="K35" s="91">
        <f t="shared" si="10"/>
        <v>22.222222222222221</v>
      </c>
      <c r="L35" s="91">
        <f t="shared" si="10"/>
        <v>0</v>
      </c>
      <c r="M35" s="132"/>
    </row>
    <row r="36" spans="1:13" s="62" customFormat="1" ht="12" customHeight="1">
      <c r="A36" s="144"/>
      <c r="B36" s="83" t="s">
        <v>23</v>
      </c>
      <c r="C36" s="121">
        <v>7</v>
      </c>
      <c r="D36" s="101">
        <v>0</v>
      </c>
      <c r="E36" s="101">
        <v>0</v>
      </c>
      <c r="F36" s="101">
        <v>0</v>
      </c>
      <c r="G36" s="101">
        <v>4</v>
      </c>
      <c r="H36" s="101">
        <v>1</v>
      </c>
      <c r="I36" s="101">
        <v>2</v>
      </c>
      <c r="J36" s="101">
        <v>1</v>
      </c>
      <c r="K36" s="101">
        <v>1</v>
      </c>
      <c r="L36" s="101">
        <v>0</v>
      </c>
      <c r="M36" s="131"/>
    </row>
    <row r="37" spans="1:13" s="38" customFormat="1" ht="12" customHeight="1">
      <c r="A37" s="144"/>
      <c r="B37" s="82"/>
      <c r="C37" s="121">
        <v>100</v>
      </c>
      <c r="D37" s="91">
        <f>D36/$C$36*100</f>
        <v>0</v>
      </c>
      <c r="E37" s="91">
        <f>E36/$C$36*100</f>
        <v>0</v>
      </c>
      <c r="F37" s="91">
        <f t="shared" ref="F37:L37" si="11">F36/$C$36*100</f>
        <v>0</v>
      </c>
      <c r="G37" s="91">
        <f t="shared" si="11"/>
        <v>57.142857142857139</v>
      </c>
      <c r="H37" s="91">
        <f t="shared" si="11"/>
        <v>14.285714285714285</v>
      </c>
      <c r="I37" s="91">
        <f t="shared" si="11"/>
        <v>28.571428571428569</v>
      </c>
      <c r="J37" s="91">
        <f t="shared" si="11"/>
        <v>14.285714285714285</v>
      </c>
      <c r="K37" s="91">
        <f t="shared" si="11"/>
        <v>14.285714285714285</v>
      </c>
      <c r="L37" s="91">
        <f t="shared" si="11"/>
        <v>0</v>
      </c>
      <c r="M37" s="132"/>
    </row>
    <row r="38" spans="1:13" s="62" customFormat="1" ht="12" customHeight="1">
      <c r="A38" s="144"/>
      <c r="B38" s="83" t="s">
        <v>24</v>
      </c>
      <c r="C38" s="122">
        <v>11</v>
      </c>
      <c r="D38" s="113">
        <v>3</v>
      </c>
      <c r="E38" s="113">
        <v>3</v>
      </c>
      <c r="F38" s="113">
        <v>0</v>
      </c>
      <c r="G38" s="113">
        <v>4</v>
      </c>
      <c r="H38" s="113">
        <v>1</v>
      </c>
      <c r="I38" s="113">
        <v>2</v>
      </c>
      <c r="J38" s="113">
        <v>1</v>
      </c>
      <c r="K38" s="113">
        <v>3</v>
      </c>
      <c r="L38" s="113">
        <v>0</v>
      </c>
      <c r="M38" s="131"/>
    </row>
    <row r="39" spans="1:13" s="38" customFormat="1" ht="12" customHeight="1">
      <c r="A39" s="144"/>
      <c r="B39" s="82"/>
      <c r="C39" s="123">
        <v>100</v>
      </c>
      <c r="D39" s="91">
        <f>D38/$C$38*100</f>
        <v>27.27272727272727</v>
      </c>
      <c r="E39" s="91">
        <f>E38/$C$38*100</f>
        <v>27.27272727272727</v>
      </c>
      <c r="F39" s="91">
        <f t="shared" ref="F39:L39" si="12">F38/$C$38*100</f>
        <v>0</v>
      </c>
      <c r="G39" s="91">
        <f t="shared" si="12"/>
        <v>36.363636363636367</v>
      </c>
      <c r="H39" s="91">
        <f t="shared" si="12"/>
        <v>9.0909090909090917</v>
      </c>
      <c r="I39" s="91">
        <f t="shared" si="12"/>
        <v>18.181818181818183</v>
      </c>
      <c r="J39" s="91">
        <f t="shared" si="12"/>
        <v>9.0909090909090917</v>
      </c>
      <c r="K39" s="91">
        <f t="shared" si="12"/>
        <v>27.27272727272727</v>
      </c>
      <c r="L39" s="91">
        <f t="shared" si="12"/>
        <v>0</v>
      </c>
      <c r="M39" s="132"/>
    </row>
    <row r="40" spans="1:13" s="62" customFormat="1" ht="12" customHeight="1">
      <c r="A40" s="144"/>
      <c r="B40" s="83" t="s">
        <v>25</v>
      </c>
      <c r="C40" s="121">
        <v>1</v>
      </c>
      <c r="D40" s="101">
        <v>0</v>
      </c>
      <c r="E40" s="101">
        <v>0</v>
      </c>
      <c r="F40" s="101">
        <v>1</v>
      </c>
      <c r="G40" s="101">
        <v>0</v>
      </c>
      <c r="H40" s="101">
        <v>0</v>
      </c>
      <c r="I40" s="101">
        <v>1</v>
      </c>
      <c r="J40" s="101">
        <v>0</v>
      </c>
      <c r="K40" s="101">
        <v>0</v>
      </c>
      <c r="L40" s="101">
        <v>0</v>
      </c>
      <c r="M40" s="131"/>
    </row>
    <row r="41" spans="1:13" s="38" customFormat="1" ht="12" customHeight="1">
      <c r="A41" s="144"/>
      <c r="B41" s="82"/>
      <c r="C41" s="121">
        <v>100</v>
      </c>
      <c r="D41" s="91">
        <f>D40/$C$40*100</f>
        <v>0</v>
      </c>
      <c r="E41" s="91">
        <f>E40/$C$40*100</f>
        <v>0</v>
      </c>
      <c r="F41" s="91">
        <f t="shared" ref="F41:L41" si="13">F40/$C$40*100</f>
        <v>100</v>
      </c>
      <c r="G41" s="91">
        <f t="shared" si="13"/>
        <v>0</v>
      </c>
      <c r="H41" s="91">
        <f t="shared" si="13"/>
        <v>0</v>
      </c>
      <c r="I41" s="91">
        <f t="shared" si="13"/>
        <v>100</v>
      </c>
      <c r="J41" s="91">
        <f t="shared" si="13"/>
        <v>0</v>
      </c>
      <c r="K41" s="91">
        <f t="shared" si="13"/>
        <v>0</v>
      </c>
      <c r="L41" s="91">
        <f t="shared" si="13"/>
        <v>0</v>
      </c>
      <c r="M41" s="132"/>
    </row>
    <row r="42" spans="1:13" s="36" customFormat="1" ht="12" customHeight="1">
      <c r="A42" s="144"/>
      <c r="B42" s="86" t="s">
        <v>26</v>
      </c>
      <c r="C42" s="122">
        <v>10</v>
      </c>
      <c r="D42" s="113">
        <v>2</v>
      </c>
      <c r="E42" s="113">
        <v>2</v>
      </c>
      <c r="F42" s="113">
        <v>0</v>
      </c>
      <c r="G42" s="113">
        <v>4</v>
      </c>
      <c r="H42" s="113">
        <v>0</v>
      </c>
      <c r="I42" s="113">
        <v>3</v>
      </c>
      <c r="J42" s="113">
        <v>1</v>
      </c>
      <c r="K42" s="113">
        <v>2</v>
      </c>
      <c r="L42" s="113">
        <v>0</v>
      </c>
      <c r="M42" s="131"/>
    </row>
    <row r="43" spans="1:13" s="38" customFormat="1" ht="12" customHeight="1">
      <c r="A43" s="144"/>
      <c r="B43" s="82"/>
      <c r="C43" s="123">
        <v>100</v>
      </c>
      <c r="D43" s="91">
        <f>D42/$C$42*100</f>
        <v>20</v>
      </c>
      <c r="E43" s="91">
        <f>E42/$C$42*100</f>
        <v>20</v>
      </c>
      <c r="F43" s="91">
        <f t="shared" ref="F43:L43" si="14">F42/$C$42*100</f>
        <v>0</v>
      </c>
      <c r="G43" s="91">
        <f t="shared" si="14"/>
        <v>40</v>
      </c>
      <c r="H43" s="91">
        <f t="shared" si="14"/>
        <v>0</v>
      </c>
      <c r="I43" s="91">
        <f t="shared" si="14"/>
        <v>30</v>
      </c>
      <c r="J43" s="91">
        <f t="shared" si="14"/>
        <v>10</v>
      </c>
      <c r="K43" s="91">
        <f t="shared" si="14"/>
        <v>20</v>
      </c>
      <c r="L43" s="91">
        <f t="shared" si="14"/>
        <v>0</v>
      </c>
      <c r="M43" s="132"/>
    </row>
    <row r="44" spans="1:13" s="36" customFormat="1" ht="12" customHeight="1">
      <c r="A44" s="144"/>
      <c r="B44" s="83" t="s">
        <v>27</v>
      </c>
      <c r="C44" s="121">
        <v>5</v>
      </c>
      <c r="D44" s="101">
        <v>1</v>
      </c>
      <c r="E44" s="101">
        <v>1</v>
      </c>
      <c r="F44" s="101">
        <v>1</v>
      </c>
      <c r="G44" s="101">
        <v>1</v>
      </c>
      <c r="H44" s="101">
        <v>0</v>
      </c>
      <c r="I44" s="101">
        <v>1</v>
      </c>
      <c r="J44" s="101">
        <v>1</v>
      </c>
      <c r="K44" s="101">
        <v>1</v>
      </c>
      <c r="L44" s="101">
        <v>0</v>
      </c>
      <c r="M44" s="131"/>
    </row>
    <row r="45" spans="1:13" s="38" customFormat="1" ht="12" customHeight="1">
      <c r="A45" s="144"/>
      <c r="B45" s="82"/>
      <c r="C45" s="121">
        <v>100</v>
      </c>
      <c r="D45" s="91">
        <f>D44/$C$44*100</f>
        <v>20</v>
      </c>
      <c r="E45" s="91">
        <f>E44/$C$44*100</f>
        <v>20</v>
      </c>
      <c r="F45" s="91">
        <f t="shared" ref="F45:L45" si="15">F44/$C$44*100</f>
        <v>20</v>
      </c>
      <c r="G45" s="91">
        <f t="shared" si="15"/>
        <v>20</v>
      </c>
      <c r="H45" s="91">
        <f t="shared" si="15"/>
        <v>0</v>
      </c>
      <c r="I45" s="91">
        <f t="shared" si="15"/>
        <v>20</v>
      </c>
      <c r="J45" s="91">
        <f t="shared" si="15"/>
        <v>20</v>
      </c>
      <c r="K45" s="91">
        <f t="shared" si="15"/>
        <v>20</v>
      </c>
      <c r="L45" s="91">
        <f t="shared" si="15"/>
        <v>0</v>
      </c>
      <c r="M45" s="132"/>
    </row>
    <row r="46" spans="1:13" s="36" customFormat="1" ht="12" customHeight="1">
      <c r="A46" s="144"/>
      <c r="B46" s="86" t="s">
        <v>28</v>
      </c>
      <c r="C46" s="122">
        <v>10</v>
      </c>
      <c r="D46" s="113">
        <v>2</v>
      </c>
      <c r="E46" s="113">
        <v>1</v>
      </c>
      <c r="F46" s="113">
        <v>0</v>
      </c>
      <c r="G46" s="113">
        <v>2</v>
      </c>
      <c r="H46" s="113">
        <v>1</v>
      </c>
      <c r="I46" s="113">
        <v>4</v>
      </c>
      <c r="J46" s="113">
        <v>0</v>
      </c>
      <c r="K46" s="113">
        <v>2</v>
      </c>
      <c r="L46" s="113">
        <v>0</v>
      </c>
      <c r="M46" s="131"/>
    </row>
    <row r="47" spans="1:13" s="38" customFormat="1" ht="12" customHeight="1">
      <c r="A47" s="144"/>
      <c r="B47" s="82"/>
      <c r="C47" s="123">
        <v>100</v>
      </c>
      <c r="D47" s="91">
        <f>D46/$C$46*100</f>
        <v>20</v>
      </c>
      <c r="E47" s="91">
        <f>E46/$C$46*100</f>
        <v>10</v>
      </c>
      <c r="F47" s="91">
        <f t="shared" ref="F47:L47" si="16">F46/$C$46*100</f>
        <v>0</v>
      </c>
      <c r="G47" s="91">
        <f t="shared" si="16"/>
        <v>20</v>
      </c>
      <c r="H47" s="91">
        <f t="shared" si="16"/>
        <v>10</v>
      </c>
      <c r="I47" s="91">
        <f t="shared" si="16"/>
        <v>40</v>
      </c>
      <c r="J47" s="91">
        <f t="shared" si="16"/>
        <v>0</v>
      </c>
      <c r="K47" s="91">
        <f t="shared" si="16"/>
        <v>20</v>
      </c>
      <c r="L47" s="91">
        <f t="shared" si="16"/>
        <v>0</v>
      </c>
      <c r="M47" s="132"/>
    </row>
    <row r="48" spans="1:13" s="62" customFormat="1" ht="12" customHeight="1">
      <c r="A48" s="144"/>
      <c r="B48" s="83" t="s">
        <v>29</v>
      </c>
      <c r="C48" s="121">
        <v>8</v>
      </c>
      <c r="D48" s="101">
        <v>4</v>
      </c>
      <c r="E48" s="101">
        <v>1</v>
      </c>
      <c r="F48" s="101">
        <v>1</v>
      </c>
      <c r="G48" s="101">
        <v>2</v>
      </c>
      <c r="H48" s="101">
        <v>1</v>
      </c>
      <c r="I48" s="101">
        <v>3</v>
      </c>
      <c r="J48" s="101">
        <v>0</v>
      </c>
      <c r="K48" s="101">
        <v>1</v>
      </c>
      <c r="L48" s="101">
        <v>0</v>
      </c>
      <c r="M48" s="131"/>
    </row>
    <row r="49" spans="1:13" s="38" customFormat="1" ht="12" customHeight="1">
      <c r="A49" s="144"/>
      <c r="B49" s="82"/>
      <c r="C49" s="121">
        <v>100</v>
      </c>
      <c r="D49" s="91">
        <f>D48/$C$48*100</f>
        <v>50</v>
      </c>
      <c r="E49" s="91">
        <f>E48/$C$48*100</f>
        <v>12.5</v>
      </c>
      <c r="F49" s="91">
        <f t="shared" ref="F49:L49" si="17">F48/$C$48*100</f>
        <v>12.5</v>
      </c>
      <c r="G49" s="91">
        <f t="shared" si="17"/>
        <v>25</v>
      </c>
      <c r="H49" s="91">
        <f t="shared" si="17"/>
        <v>12.5</v>
      </c>
      <c r="I49" s="91">
        <f t="shared" si="17"/>
        <v>37.5</v>
      </c>
      <c r="J49" s="91">
        <f t="shared" si="17"/>
        <v>0</v>
      </c>
      <c r="K49" s="91">
        <f t="shared" si="17"/>
        <v>12.5</v>
      </c>
      <c r="L49" s="91">
        <f t="shared" si="17"/>
        <v>0</v>
      </c>
      <c r="M49" s="132"/>
    </row>
    <row r="50" spans="1:13" s="62" customFormat="1" ht="12" customHeight="1">
      <c r="A50" s="144"/>
      <c r="B50" s="83" t="s">
        <v>30</v>
      </c>
      <c r="C50" s="122">
        <v>6</v>
      </c>
      <c r="D50" s="113">
        <v>1</v>
      </c>
      <c r="E50" s="113">
        <v>0</v>
      </c>
      <c r="F50" s="113">
        <v>0</v>
      </c>
      <c r="G50" s="113">
        <v>2</v>
      </c>
      <c r="H50" s="113">
        <v>1</v>
      </c>
      <c r="I50" s="113">
        <v>2</v>
      </c>
      <c r="J50" s="113">
        <v>1</v>
      </c>
      <c r="K50" s="113">
        <v>1</v>
      </c>
      <c r="L50" s="113">
        <v>0</v>
      </c>
      <c r="M50" s="131"/>
    </row>
    <row r="51" spans="1:13" s="38" customFormat="1" ht="12" customHeight="1">
      <c r="A51" s="144"/>
      <c r="B51" s="82"/>
      <c r="C51" s="123">
        <v>100</v>
      </c>
      <c r="D51" s="91">
        <f>D50/$C$50*100</f>
        <v>16.666666666666664</v>
      </c>
      <c r="E51" s="91">
        <f>E50/$C$50*100</f>
        <v>0</v>
      </c>
      <c r="F51" s="91">
        <f t="shared" ref="F51:L51" si="18">F50/$C$50*100</f>
        <v>0</v>
      </c>
      <c r="G51" s="91">
        <f t="shared" si="18"/>
        <v>33.333333333333329</v>
      </c>
      <c r="H51" s="91">
        <f t="shared" si="18"/>
        <v>16.666666666666664</v>
      </c>
      <c r="I51" s="91">
        <f t="shared" si="18"/>
        <v>33.333333333333329</v>
      </c>
      <c r="J51" s="91">
        <f t="shared" si="18"/>
        <v>16.666666666666664</v>
      </c>
      <c r="K51" s="91">
        <f t="shared" si="18"/>
        <v>16.666666666666664</v>
      </c>
      <c r="L51" s="91">
        <f t="shared" si="18"/>
        <v>0</v>
      </c>
      <c r="M51" s="132"/>
    </row>
    <row r="52" spans="1:13" s="62" customFormat="1" ht="12" customHeight="1">
      <c r="A52" s="144"/>
      <c r="B52" s="83" t="s">
        <v>12</v>
      </c>
      <c r="C52" s="126">
        <v>0</v>
      </c>
      <c r="D52" s="101">
        <v>0</v>
      </c>
      <c r="E52" s="101">
        <v>0</v>
      </c>
      <c r="F52" s="101">
        <v>0</v>
      </c>
      <c r="G52" s="101">
        <v>0</v>
      </c>
      <c r="H52" s="101">
        <v>0</v>
      </c>
      <c r="I52" s="101">
        <v>0</v>
      </c>
      <c r="J52" s="101">
        <v>0</v>
      </c>
      <c r="K52" s="101">
        <v>0</v>
      </c>
      <c r="L52" s="101">
        <v>0</v>
      </c>
      <c r="M52" s="131"/>
    </row>
    <row r="53" spans="1:13" s="38" customFormat="1" ht="12" customHeight="1">
      <c r="A53" s="145"/>
      <c r="B53" s="85"/>
      <c r="C53" s="120">
        <v>100</v>
      </c>
      <c r="D53" s="104">
        <v>0</v>
      </c>
      <c r="E53" s="104">
        <v>0</v>
      </c>
      <c r="F53" s="104">
        <v>0</v>
      </c>
      <c r="G53" s="104">
        <v>0</v>
      </c>
      <c r="H53" s="104">
        <v>0</v>
      </c>
      <c r="I53" s="104">
        <v>0</v>
      </c>
      <c r="J53" s="104">
        <v>0</v>
      </c>
      <c r="K53" s="104">
        <v>0</v>
      </c>
      <c r="L53" s="104">
        <v>0</v>
      </c>
      <c r="M53" s="132"/>
    </row>
    <row r="54" spans="1:13" s="38" customFormat="1" ht="12" customHeight="1">
      <c r="A54" s="143" t="s">
        <v>42</v>
      </c>
      <c r="B54" s="114" t="s">
        <v>53</v>
      </c>
      <c r="C54" s="119">
        <v>20</v>
      </c>
      <c r="D54" s="99">
        <v>5</v>
      </c>
      <c r="E54" s="99">
        <v>4</v>
      </c>
      <c r="F54" s="99">
        <v>2</v>
      </c>
      <c r="G54" s="99">
        <v>8</v>
      </c>
      <c r="H54" s="99">
        <v>3</v>
      </c>
      <c r="I54" s="99">
        <v>8</v>
      </c>
      <c r="J54" s="99">
        <v>1</v>
      </c>
      <c r="K54" s="99">
        <v>3</v>
      </c>
      <c r="L54" s="99">
        <v>0</v>
      </c>
      <c r="M54" s="131"/>
    </row>
    <row r="55" spans="1:13" s="38" customFormat="1" ht="12" customHeight="1">
      <c r="A55" s="144"/>
      <c r="B55" s="87"/>
      <c r="C55" s="123">
        <v>100</v>
      </c>
      <c r="D55" s="91">
        <f>D54/$C$54*100</f>
        <v>25</v>
      </c>
      <c r="E55" s="91">
        <f>E54/$C$54*100</f>
        <v>20</v>
      </c>
      <c r="F55" s="91">
        <f t="shared" ref="F55:L55" si="19">F54/$C$54*100</f>
        <v>10</v>
      </c>
      <c r="G55" s="91">
        <f t="shared" si="19"/>
        <v>40</v>
      </c>
      <c r="H55" s="91">
        <f t="shared" si="19"/>
        <v>15</v>
      </c>
      <c r="I55" s="91">
        <f t="shared" si="19"/>
        <v>40</v>
      </c>
      <c r="J55" s="91">
        <f t="shared" si="19"/>
        <v>5</v>
      </c>
      <c r="K55" s="91">
        <f t="shared" si="19"/>
        <v>15</v>
      </c>
      <c r="L55" s="91">
        <f t="shared" si="19"/>
        <v>0</v>
      </c>
      <c r="M55" s="132"/>
    </row>
    <row r="56" spans="1:13" s="38" customFormat="1" ht="12" customHeight="1">
      <c r="A56" s="144"/>
      <c r="B56" s="88" t="s">
        <v>43</v>
      </c>
      <c r="C56" s="121">
        <v>2</v>
      </c>
      <c r="D56" s="113">
        <v>0</v>
      </c>
      <c r="E56" s="113">
        <v>1</v>
      </c>
      <c r="F56" s="113">
        <v>0</v>
      </c>
      <c r="G56" s="113">
        <v>0</v>
      </c>
      <c r="H56" s="113">
        <v>0</v>
      </c>
      <c r="I56" s="113">
        <v>0</v>
      </c>
      <c r="J56" s="113">
        <v>1</v>
      </c>
      <c r="K56" s="113">
        <v>0</v>
      </c>
      <c r="L56" s="113">
        <v>0</v>
      </c>
      <c r="M56" s="131"/>
    </row>
    <row r="57" spans="1:13" s="38" customFormat="1" ht="12" customHeight="1">
      <c r="A57" s="144"/>
      <c r="B57" s="87"/>
      <c r="C57" s="121">
        <v>100</v>
      </c>
      <c r="D57" s="91">
        <f>D56/$C$56*100</f>
        <v>0</v>
      </c>
      <c r="E57" s="91">
        <f>E56/$C$56*100</f>
        <v>50</v>
      </c>
      <c r="F57" s="91">
        <f t="shared" ref="F57:L57" si="20">F56/$C$56*100</f>
        <v>0</v>
      </c>
      <c r="G57" s="91">
        <f t="shared" si="20"/>
        <v>0</v>
      </c>
      <c r="H57" s="91">
        <f t="shared" si="20"/>
        <v>0</v>
      </c>
      <c r="I57" s="91">
        <f t="shared" si="20"/>
        <v>0</v>
      </c>
      <c r="J57" s="91">
        <f t="shared" si="20"/>
        <v>50</v>
      </c>
      <c r="K57" s="91">
        <f t="shared" si="20"/>
        <v>0</v>
      </c>
      <c r="L57" s="91">
        <f t="shared" si="20"/>
        <v>0</v>
      </c>
      <c r="M57" s="132"/>
    </row>
    <row r="58" spans="1:13" s="38" customFormat="1" ht="12" customHeight="1">
      <c r="A58" s="144"/>
      <c r="B58" s="88" t="s">
        <v>44</v>
      </c>
      <c r="C58" s="122">
        <v>1</v>
      </c>
      <c r="D58" s="101">
        <v>1</v>
      </c>
      <c r="E58" s="101">
        <v>1</v>
      </c>
      <c r="F58" s="101">
        <v>0</v>
      </c>
      <c r="G58" s="101">
        <v>0</v>
      </c>
      <c r="H58" s="101">
        <v>0</v>
      </c>
      <c r="I58" s="101">
        <v>0</v>
      </c>
      <c r="J58" s="101">
        <v>0</v>
      </c>
      <c r="K58" s="101">
        <v>0</v>
      </c>
      <c r="L58" s="101">
        <v>0</v>
      </c>
      <c r="M58" s="131"/>
    </row>
    <row r="59" spans="1:13" s="38" customFormat="1" ht="12" customHeight="1">
      <c r="A59" s="144"/>
      <c r="B59" s="87"/>
      <c r="C59" s="123">
        <v>100</v>
      </c>
      <c r="D59" s="91">
        <f>D58/$C$58*100</f>
        <v>100</v>
      </c>
      <c r="E59" s="91">
        <f>E58/$C$58*100</f>
        <v>100</v>
      </c>
      <c r="F59" s="91">
        <f t="shared" ref="F59:L59" si="21">F58/$C$58*100</f>
        <v>0</v>
      </c>
      <c r="G59" s="91">
        <f t="shared" si="21"/>
        <v>0</v>
      </c>
      <c r="H59" s="91">
        <f t="shared" si="21"/>
        <v>0</v>
      </c>
      <c r="I59" s="91">
        <f t="shared" si="21"/>
        <v>0</v>
      </c>
      <c r="J59" s="91">
        <f t="shared" si="21"/>
        <v>0</v>
      </c>
      <c r="K59" s="91">
        <f t="shared" si="21"/>
        <v>0</v>
      </c>
      <c r="L59" s="91">
        <f t="shared" si="21"/>
        <v>0</v>
      </c>
      <c r="M59" s="132"/>
    </row>
    <row r="60" spans="1:13" s="38" customFormat="1" ht="12" customHeight="1">
      <c r="A60" s="144"/>
      <c r="B60" s="88" t="s">
        <v>45</v>
      </c>
      <c r="C60" s="121">
        <v>11</v>
      </c>
      <c r="D60" s="113">
        <v>3</v>
      </c>
      <c r="E60" s="113">
        <v>1</v>
      </c>
      <c r="F60" s="113">
        <v>2</v>
      </c>
      <c r="G60" s="113">
        <v>4</v>
      </c>
      <c r="H60" s="113">
        <v>2</v>
      </c>
      <c r="I60" s="113">
        <v>3</v>
      </c>
      <c r="J60" s="113">
        <v>1</v>
      </c>
      <c r="K60" s="113">
        <v>2</v>
      </c>
      <c r="L60" s="113">
        <v>1</v>
      </c>
      <c r="M60" s="131"/>
    </row>
    <row r="61" spans="1:13" s="38" customFormat="1" ht="12" customHeight="1">
      <c r="A61" s="144"/>
      <c r="B61" s="87"/>
      <c r="C61" s="123">
        <v>100</v>
      </c>
      <c r="D61" s="91">
        <f>D60/$C$60*100</f>
        <v>27.27272727272727</v>
      </c>
      <c r="E61" s="91">
        <f>E60/$C$60*100</f>
        <v>9.0909090909090917</v>
      </c>
      <c r="F61" s="91">
        <f t="shared" ref="F61:L61" si="22">F60/$C$60*100</f>
        <v>18.181818181818183</v>
      </c>
      <c r="G61" s="91">
        <f t="shared" si="22"/>
        <v>36.363636363636367</v>
      </c>
      <c r="H61" s="91">
        <f t="shared" si="22"/>
        <v>18.181818181818183</v>
      </c>
      <c r="I61" s="91">
        <f t="shared" si="22"/>
        <v>27.27272727272727</v>
      </c>
      <c r="J61" s="91">
        <f t="shared" si="22"/>
        <v>9.0909090909090917</v>
      </c>
      <c r="K61" s="91">
        <f t="shared" si="22"/>
        <v>18.181818181818183</v>
      </c>
      <c r="L61" s="91">
        <f t="shared" si="22"/>
        <v>9.0909090909090917</v>
      </c>
      <c r="M61" s="132"/>
    </row>
    <row r="62" spans="1:13" s="38" customFormat="1" ht="12" customHeight="1">
      <c r="A62" s="144"/>
      <c r="B62" s="88" t="s">
        <v>46</v>
      </c>
      <c r="C62" s="122">
        <v>21</v>
      </c>
      <c r="D62" s="101">
        <v>2</v>
      </c>
      <c r="E62" s="101">
        <v>2</v>
      </c>
      <c r="F62" s="101">
        <v>0</v>
      </c>
      <c r="G62" s="101">
        <v>7</v>
      </c>
      <c r="H62" s="101">
        <v>1</v>
      </c>
      <c r="I62" s="101">
        <v>7</v>
      </c>
      <c r="J62" s="101">
        <v>3</v>
      </c>
      <c r="K62" s="101">
        <v>4</v>
      </c>
      <c r="L62" s="101">
        <v>0</v>
      </c>
      <c r="M62" s="131"/>
    </row>
    <row r="63" spans="1:13" s="38" customFormat="1" ht="12" customHeight="1">
      <c r="A63" s="144"/>
      <c r="B63" s="87"/>
      <c r="C63" s="123">
        <v>100</v>
      </c>
      <c r="D63" s="91">
        <f>D62/$C$62*100</f>
        <v>9.5238095238095237</v>
      </c>
      <c r="E63" s="91">
        <f>E62/$C$62*100</f>
        <v>9.5238095238095237</v>
      </c>
      <c r="F63" s="91">
        <f t="shared" ref="F63:L63" si="23">F62/$C$62*100</f>
        <v>0</v>
      </c>
      <c r="G63" s="91">
        <f t="shared" si="23"/>
        <v>33.333333333333329</v>
      </c>
      <c r="H63" s="91">
        <f t="shared" si="23"/>
        <v>4.7619047619047619</v>
      </c>
      <c r="I63" s="91">
        <f t="shared" si="23"/>
        <v>33.333333333333329</v>
      </c>
      <c r="J63" s="91">
        <f t="shared" si="23"/>
        <v>14.285714285714285</v>
      </c>
      <c r="K63" s="91">
        <f t="shared" si="23"/>
        <v>19.047619047619047</v>
      </c>
      <c r="L63" s="91">
        <f t="shared" si="23"/>
        <v>0</v>
      </c>
      <c r="M63" s="132"/>
    </row>
    <row r="64" spans="1:13" s="38" customFormat="1" ht="12" customHeight="1">
      <c r="A64" s="144"/>
      <c r="B64" s="90" t="s">
        <v>47</v>
      </c>
      <c r="C64" s="126">
        <v>0</v>
      </c>
      <c r="D64" s="113">
        <v>0</v>
      </c>
      <c r="E64" s="113">
        <v>0</v>
      </c>
      <c r="F64" s="113">
        <v>0</v>
      </c>
      <c r="G64" s="113">
        <v>0</v>
      </c>
      <c r="H64" s="113">
        <v>0</v>
      </c>
      <c r="I64" s="113">
        <v>0</v>
      </c>
      <c r="J64" s="113">
        <v>0</v>
      </c>
      <c r="K64" s="113">
        <v>0</v>
      </c>
      <c r="L64" s="113">
        <v>0</v>
      </c>
      <c r="M64" s="131"/>
    </row>
    <row r="65" spans="1:13" s="38" customFormat="1" ht="12" customHeight="1">
      <c r="A65" s="144"/>
      <c r="B65" s="87"/>
      <c r="C65" s="121">
        <v>100</v>
      </c>
      <c r="D65" s="91">
        <v>0</v>
      </c>
      <c r="E65" s="91">
        <v>0</v>
      </c>
      <c r="F65" s="91">
        <v>0</v>
      </c>
      <c r="G65" s="91">
        <v>0</v>
      </c>
      <c r="H65" s="91">
        <v>0</v>
      </c>
      <c r="I65" s="91">
        <v>0</v>
      </c>
      <c r="J65" s="91">
        <v>0</v>
      </c>
      <c r="K65" s="91">
        <v>0</v>
      </c>
      <c r="L65" s="91">
        <v>0</v>
      </c>
      <c r="M65" s="132"/>
    </row>
    <row r="66" spans="1:13" s="38" customFormat="1" ht="12" customHeight="1">
      <c r="A66" s="144"/>
      <c r="B66" s="88" t="s">
        <v>48</v>
      </c>
      <c r="C66" s="122">
        <v>27</v>
      </c>
      <c r="D66" s="101">
        <v>7</v>
      </c>
      <c r="E66" s="101">
        <v>1</v>
      </c>
      <c r="F66" s="101">
        <v>1</v>
      </c>
      <c r="G66" s="101">
        <v>8</v>
      </c>
      <c r="H66" s="101">
        <v>2</v>
      </c>
      <c r="I66" s="101">
        <v>12</v>
      </c>
      <c r="J66" s="101">
        <v>1</v>
      </c>
      <c r="K66" s="101">
        <v>5</v>
      </c>
      <c r="L66" s="101">
        <v>0</v>
      </c>
      <c r="M66" s="131"/>
    </row>
    <row r="67" spans="1:13" s="38" customFormat="1" ht="12" customHeight="1">
      <c r="A67" s="144"/>
      <c r="B67" s="87"/>
      <c r="C67" s="123">
        <v>100</v>
      </c>
      <c r="D67" s="91">
        <f>D66/$C$66*100</f>
        <v>25.925925925925924</v>
      </c>
      <c r="E67" s="91">
        <f>E66/$C$66*100</f>
        <v>3.7037037037037033</v>
      </c>
      <c r="F67" s="91">
        <f t="shared" ref="F67:L67" si="24">F66/$C$66*100</f>
        <v>3.7037037037037033</v>
      </c>
      <c r="G67" s="91">
        <f t="shared" si="24"/>
        <v>29.629629629629626</v>
      </c>
      <c r="H67" s="91">
        <f t="shared" si="24"/>
        <v>7.4074074074074066</v>
      </c>
      <c r="I67" s="91">
        <f t="shared" si="24"/>
        <v>44.444444444444443</v>
      </c>
      <c r="J67" s="91">
        <f t="shared" si="24"/>
        <v>3.7037037037037033</v>
      </c>
      <c r="K67" s="91">
        <f t="shared" si="24"/>
        <v>18.518518518518519</v>
      </c>
      <c r="L67" s="91">
        <f t="shared" si="24"/>
        <v>0</v>
      </c>
      <c r="M67" s="132"/>
    </row>
    <row r="68" spans="1:13" s="38" customFormat="1" ht="12" customHeight="1">
      <c r="A68" s="144"/>
      <c r="B68" s="88" t="s">
        <v>49</v>
      </c>
      <c r="C68" s="122">
        <v>1</v>
      </c>
      <c r="D68" s="113">
        <v>0</v>
      </c>
      <c r="E68" s="113">
        <v>0</v>
      </c>
      <c r="F68" s="113">
        <v>0</v>
      </c>
      <c r="G68" s="113">
        <v>0</v>
      </c>
      <c r="H68" s="113">
        <v>0</v>
      </c>
      <c r="I68" s="113">
        <v>1</v>
      </c>
      <c r="J68" s="113">
        <v>0</v>
      </c>
      <c r="K68" s="113">
        <v>0</v>
      </c>
      <c r="L68" s="113">
        <v>0</v>
      </c>
      <c r="M68" s="131"/>
    </row>
    <row r="69" spans="1:13" s="38" customFormat="1" ht="12" customHeight="1">
      <c r="A69" s="144"/>
      <c r="B69" s="87"/>
      <c r="C69" s="123">
        <v>100</v>
      </c>
      <c r="D69" s="91">
        <f>D68/$C$68*100</f>
        <v>0</v>
      </c>
      <c r="E69" s="91">
        <f>E68/$C$68*100</f>
        <v>0</v>
      </c>
      <c r="F69" s="91">
        <f t="shared" ref="F69:L69" si="25">F68/$C$68*100</f>
        <v>0</v>
      </c>
      <c r="G69" s="91">
        <f t="shared" si="25"/>
        <v>0</v>
      </c>
      <c r="H69" s="91">
        <f t="shared" si="25"/>
        <v>0</v>
      </c>
      <c r="I69" s="91">
        <f t="shared" si="25"/>
        <v>100</v>
      </c>
      <c r="J69" s="91">
        <f t="shared" si="25"/>
        <v>0</v>
      </c>
      <c r="K69" s="91">
        <f t="shared" si="25"/>
        <v>0</v>
      </c>
      <c r="L69" s="91">
        <f t="shared" si="25"/>
        <v>0</v>
      </c>
      <c r="M69" s="132"/>
    </row>
    <row r="70" spans="1:13" s="62" customFormat="1" ht="12" customHeight="1">
      <c r="A70" s="144"/>
      <c r="B70" s="88" t="s">
        <v>50</v>
      </c>
      <c r="C70" s="121">
        <v>1</v>
      </c>
      <c r="D70" s="101">
        <v>1</v>
      </c>
      <c r="E70" s="101">
        <v>0</v>
      </c>
      <c r="F70" s="101">
        <v>0</v>
      </c>
      <c r="G70" s="101">
        <v>0</v>
      </c>
      <c r="H70" s="101">
        <v>0</v>
      </c>
      <c r="I70" s="101">
        <v>0</v>
      </c>
      <c r="J70" s="101">
        <v>0</v>
      </c>
      <c r="K70" s="101">
        <v>0</v>
      </c>
      <c r="L70" s="101">
        <v>0</v>
      </c>
      <c r="M70" s="131"/>
    </row>
    <row r="71" spans="1:13" s="38" customFormat="1" ht="12" customHeight="1">
      <c r="A71" s="145"/>
      <c r="B71" s="89"/>
      <c r="C71" s="120">
        <v>100</v>
      </c>
      <c r="D71" s="104">
        <f>D70/$C$70*100</f>
        <v>100</v>
      </c>
      <c r="E71" s="104">
        <f>E70/$C$70*100</f>
        <v>0</v>
      </c>
      <c r="F71" s="104">
        <f t="shared" ref="F71:L71" si="26">F70/$C$70*100</f>
        <v>0</v>
      </c>
      <c r="G71" s="104">
        <f t="shared" si="26"/>
        <v>0</v>
      </c>
      <c r="H71" s="104">
        <f t="shared" si="26"/>
        <v>0</v>
      </c>
      <c r="I71" s="104">
        <f t="shared" si="26"/>
        <v>0</v>
      </c>
      <c r="J71" s="104">
        <f t="shared" si="26"/>
        <v>0</v>
      </c>
      <c r="K71" s="104">
        <f t="shared" si="26"/>
        <v>0</v>
      </c>
      <c r="L71" s="104">
        <f t="shared" si="26"/>
        <v>0</v>
      </c>
      <c r="M71" s="132"/>
    </row>
    <row r="72" spans="1:13" ht="11.25" customHeight="1">
      <c r="A72" s="146" t="s">
        <v>91</v>
      </c>
      <c r="B72" s="98" t="s">
        <v>58</v>
      </c>
      <c r="C72" s="119">
        <v>54</v>
      </c>
      <c r="D72" s="99">
        <v>17</v>
      </c>
      <c r="E72" s="99">
        <v>6</v>
      </c>
      <c r="F72" s="99">
        <v>3</v>
      </c>
      <c r="G72" s="99">
        <v>19</v>
      </c>
      <c r="H72" s="99">
        <v>6</v>
      </c>
      <c r="I72" s="99">
        <v>19</v>
      </c>
      <c r="J72" s="99">
        <v>4</v>
      </c>
      <c r="K72" s="99">
        <v>7</v>
      </c>
      <c r="L72" s="99">
        <v>1</v>
      </c>
      <c r="M72" s="131"/>
    </row>
    <row r="73" spans="1:13" ht="11.25">
      <c r="A73" s="147"/>
      <c r="B73" s="84"/>
      <c r="C73" s="121">
        <v>100</v>
      </c>
      <c r="D73" s="91">
        <f>D72/$C$72*100</f>
        <v>31.481481481481481</v>
      </c>
      <c r="E73" s="91">
        <f t="shared" ref="E73:L73" si="27">E72/$C$72*100</f>
        <v>11.111111111111111</v>
      </c>
      <c r="F73" s="91">
        <f t="shared" si="27"/>
        <v>5.5555555555555554</v>
      </c>
      <c r="G73" s="91">
        <f t="shared" si="27"/>
        <v>35.185185185185183</v>
      </c>
      <c r="H73" s="91">
        <f t="shared" si="27"/>
        <v>11.111111111111111</v>
      </c>
      <c r="I73" s="91">
        <f t="shared" si="27"/>
        <v>35.185185185185183</v>
      </c>
      <c r="J73" s="91">
        <f t="shared" si="27"/>
        <v>7.4074074074074066</v>
      </c>
      <c r="K73" s="91">
        <f t="shared" si="27"/>
        <v>12.962962962962962</v>
      </c>
      <c r="L73" s="91">
        <f t="shared" si="27"/>
        <v>1.8518518518518516</v>
      </c>
      <c r="M73" s="132"/>
    </row>
    <row r="74" spans="1:13" ht="11.25">
      <c r="A74" s="147"/>
      <c r="B74" s="105" t="s">
        <v>59</v>
      </c>
      <c r="C74" s="122">
        <v>60</v>
      </c>
      <c r="D74" s="101">
        <v>16</v>
      </c>
      <c r="E74" s="101">
        <v>8</v>
      </c>
      <c r="F74" s="101">
        <v>4</v>
      </c>
      <c r="G74" s="101">
        <v>18</v>
      </c>
      <c r="H74" s="101">
        <v>4</v>
      </c>
      <c r="I74" s="101">
        <v>23</v>
      </c>
      <c r="J74" s="101">
        <v>3</v>
      </c>
      <c r="K74" s="101">
        <v>11</v>
      </c>
      <c r="L74" s="101">
        <v>1</v>
      </c>
      <c r="M74" s="131"/>
    </row>
    <row r="75" spans="1:13" ht="11.25">
      <c r="A75" s="147"/>
      <c r="B75" s="87"/>
      <c r="C75" s="123">
        <v>100</v>
      </c>
      <c r="D75" s="91">
        <f>D74/$C$74*100</f>
        <v>26.666666666666668</v>
      </c>
      <c r="E75" s="91">
        <f t="shared" ref="E75:L75" si="28">E74/$C$74*100</f>
        <v>13.333333333333334</v>
      </c>
      <c r="F75" s="91">
        <f t="shared" si="28"/>
        <v>6.666666666666667</v>
      </c>
      <c r="G75" s="91">
        <f t="shared" si="28"/>
        <v>30</v>
      </c>
      <c r="H75" s="91">
        <f t="shared" si="28"/>
        <v>6.666666666666667</v>
      </c>
      <c r="I75" s="91">
        <f t="shared" si="28"/>
        <v>38.333333333333336</v>
      </c>
      <c r="J75" s="91">
        <f t="shared" si="28"/>
        <v>5</v>
      </c>
      <c r="K75" s="91">
        <f t="shared" si="28"/>
        <v>18.333333333333332</v>
      </c>
      <c r="L75" s="91">
        <f t="shared" si="28"/>
        <v>1.6666666666666667</v>
      </c>
      <c r="M75" s="132"/>
    </row>
    <row r="76" spans="1:13" ht="11.25">
      <c r="A76" s="147"/>
      <c r="B76" s="105" t="s">
        <v>60</v>
      </c>
      <c r="C76" s="121">
        <v>20</v>
      </c>
      <c r="D76" s="113">
        <v>7</v>
      </c>
      <c r="E76" s="113">
        <v>4</v>
      </c>
      <c r="F76" s="113">
        <v>1</v>
      </c>
      <c r="G76" s="113">
        <v>8</v>
      </c>
      <c r="H76" s="113">
        <v>1</v>
      </c>
      <c r="I76" s="113">
        <v>5</v>
      </c>
      <c r="J76" s="113">
        <v>1</v>
      </c>
      <c r="K76" s="113">
        <v>3</v>
      </c>
      <c r="L76" s="113">
        <v>1</v>
      </c>
      <c r="M76" s="131"/>
    </row>
    <row r="77" spans="1:13" ht="11.25">
      <c r="A77" s="147"/>
      <c r="B77" s="87"/>
      <c r="C77" s="123">
        <v>100</v>
      </c>
      <c r="D77" s="91">
        <f>D76/$C$76*100</f>
        <v>35</v>
      </c>
      <c r="E77" s="91">
        <f t="shared" ref="E77:L77" si="29">E76/$C$76*100</f>
        <v>20</v>
      </c>
      <c r="F77" s="91">
        <f t="shared" si="29"/>
        <v>5</v>
      </c>
      <c r="G77" s="91">
        <f t="shared" si="29"/>
        <v>40</v>
      </c>
      <c r="H77" s="91">
        <f t="shared" si="29"/>
        <v>5</v>
      </c>
      <c r="I77" s="91">
        <f t="shared" si="29"/>
        <v>25</v>
      </c>
      <c r="J77" s="91">
        <f t="shared" si="29"/>
        <v>5</v>
      </c>
      <c r="K77" s="91">
        <f t="shared" si="29"/>
        <v>15</v>
      </c>
      <c r="L77" s="91">
        <f t="shared" si="29"/>
        <v>5</v>
      </c>
      <c r="M77" s="132"/>
    </row>
    <row r="78" spans="1:13" ht="11.25">
      <c r="A78" s="147"/>
      <c r="B78" s="105" t="s">
        <v>61</v>
      </c>
      <c r="C78" s="122">
        <v>32</v>
      </c>
      <c r="D78" s="101">
        <v>9</v>
      </c>
      <c r="E78" s="101">
        <v>4</v>
      </c>
      <c r="F78" s="101">
        <v>3</v>
      </c>
      <c r="G78" s="101">
        <v>10</v>
      </c>
      <c r="H78" s="101">
        <v>4</v>
      </c>
      <c r="I78" s="101">
        <v>10</v>
      </c>
      <c r="J78" s="101">
        <v>2</v>
      </c>
      <c r="K78" s="101">
        <v>8</v>
      </c>
      <c r="L78" s="101">
        <v>0</v>
      </c>
      <c r="M78" s="131"/>
    </row>
    <row r="79" spans="1:13" ht="11.25">
      <c r="A79" s="147"/>
      <c r="B79" s="87"/>
      <c r="C79" s="123">
        <v>100</v>
      </c>
      <c r="D79" s="91">
        <f>D78/$C$78*100</f>
        <v>28.125</v>
      </c>
      <c r="E79" s="91">
        <f t="shared" ref="E79:L79" si="30">E78/$C$78*100</f>
        <v>12.5</v>
      </c>
      <c r="F79" s="91">
        <f t="shared" si="30"/>
        <v>9.375</v>
      </c>
      <c r="G79" s="91">
        <f t="shared" si="30"/>
        <v>31.25</v>
      </c>
      <c r="H79" s="91">
        <f t="shared" si="30"/>
        <v>12.5</v>
      </c>
      <c r="I79" s="91">
        <f t="shared" si="30"/>
        <v>31.25</v>
      </c>
      <c r="J79" s="91">
        <f t="shared" si="30"/>
        <v>6.25</v>
      </c>
      <c r="K79" s="91">
        <f t="shared" si="30"/>
        <v>25</v>
      </c>
      <c r="L79" s="91">
        <f t="shared" si="30"/>
        <v>0</v>
      </c>
      <c r="M79" s="132"/>
    </row>
    <row r="80" spans="1:13" ht="11.25">
      <c r="A80" s="147"/>
      <c r="B80" s="105" t="s">
        <v>62</v>
      </c>
      <c r="C80" s="121">
        <v>13</v>
      </c>
      <c r="D80" s="113">
        <v>3</v>
      </c>
      <c r="E80" s="113">
        <v>3</v>
      </c>
      <c r="F80" s="113">
        <v>2</v>
      </c>
      <c r="G80" s="113">
        <v>6</v>
      </c>
      <c r="H80" s="113">
        <v>2</v>
      </c>
      <c r="I80" s="113">
        <v>3</v>
      </c>
      <c r="J80" s="113">
        <v>1</v>
      </c>
      <c r="K80" s="113">
        <v>2</v>
      </c>
      <c r="L80" s="113">
        <v>0</v>
      </c>
      <c r="M80" s="131"/>
    </row>
    <row r="81" spans="1:13" ht="11.25">
      <c r="A81" s="147"/>
      <c r="B81" s="87"/>
      <c r="C81" s="123">
        <v>100</v>
      </c>
      <c r="D81" s="91">
        <f>D80/$C$80*100</f>
        <v>23.076923076923077</v>
      </c>
      <c r="E81" s="91">
        <f t="shared" ref="E81:L81" si="31">E80/$C$80*100</f>
        <v>23.076923076923077</v>
      </c>
      <c r="F81" s="91">
        <f t="shared" si="31"/>
        <v>15.384615384615385</v>
      </c>
      <c r="G81" s="91">
        <f t="shared" si="31"/>
        <v>46.153846153846153</v>
      </c>
      <c r="H81" s="91">
        <f t="shared" si="31"/>
        <v>15.384615384615385</v>
      </c>
      <c r="I81" s="91">
        <f t="shared" si="31"/>
        <v>23.076923076923077</v>
      </c>
      <c r="J81" s="91">
        <f t="shared" si="31"/>
        <v>7.6923076923076925</v>
      </c>
      <c r="K81" s="91">
        <f t="shared" si="31"/>
        <v>15.384615384615385</v>
      </c>
      <c r="L81" s="91">
        <f t="shared" si="31"/>
        <v>0</v>
      </c>
      <c r="M81" s="132"/>
    </row>
    <row r="82" spans="1:13" ht="11.25">
      <c r="A82" s="147"/>
      <c r="B82" s="105" t="s">
        <v>63</v>
      </c>
      <c r="C82" s="122">
        <v>69</v>
      </c>
      <c r="D82" s="101">
        <v>17</v>
      </c>
      <c r="E82" s="101">
        <v>9</v>
      </c>
      <c r="F82" s="101">
        <v>4</v>
      </c>
      <c r="G82" s="101">
        <v>23</v>
      </c>
      <c r="H82" s="101">
        <v>8</v>
      </c>
      <c r="I82" s="101">
        <v>27</v>
      </c>
      <c r="J82" s="101">
        <v>6</v>
      </c>
      <c r="K82" s="101">
        <v>8</v>
      </c>
      <c r="L82" s="101">
        <v>1</v>
      </c>
      <c r="M82" s="131"/>
    </row>
    <row r="83" spans="1:13" ht="11.25">
      <c r="A83" s="147"/>
      <c r="B83" s="87"/>
      <c r="C83" s="123">
        <v>100</v>
      </c>
      <c r="D83" s="91">
        <f>D82/$C$82*100</f>
        <v>24.637681159420293</v>
      </c>
      <c r="E83" s="91">
        <f t="shared" ref="E83:L83" si="32">E82/$C$82*100</f>
        <v>13.043478260869565</v>
      </c>
      <c r="F83" s="91">
        <f t="shared" si="32"/>
        <v>5.7971014492753623</v>
      </c>
      <c r="G83" s="91">
        <f t="shared" si="32"/>
        <v>33.333333333333329</v>
      </c>
      <c r="H83" s="91">
        <f t="shared" si="32"/>
        <v>11.594202898550725</v>
      </c>
      <c r="I83" s="91">
        <f t="shared" si="32"/>
        <v>39.130434782608695</v>
      </c>
      <c r="J83" s="91">
        <f t="shared" si="32"/>
        <v>8.695652173913043</v>
      </c>
      <c r="K83" s="91">
        <f t="shared" si="32"/>
        <v>11.594202898550725</v>
      </c>
      <c r="L83" s="91">
        <f t="shared" si="32"/>
        <v>1.4492753623188406</v>
      </c>
      <c r="M83" s="132"/>
    </row>
    <row r="84" spans="1:13" ht="11.25">
      <c r="A84" s="147"/>
      <c r="B84" s="105" t="s">
        <v>64</v>
      </c>
      <c r="C84" s="121">
        <v>25</v>
      </c>
      <c r="D84" s="113">
        <v>6</v>
      </c>
      <c r="E84" s="113">
        <v>2</v>
      </c>
      <c r="F84" s="113">
        <v>1</v>
      </c>
      <c r="G84" s="113">
        <v>10</v>
      </c>
      <c r="H84" s="113">
        <v>3</v>
      </c>
      <c r="I84" s="113">
        <v>8</v>
      </c>
      <c r="J84" s="113">
        <v>1</v>
      </c>
      <c r="K84" s="113">
        <v>5</v>
      </c>
      <c r="L84" s="113">
        <v>0</v>
      </c>
      <c r="M84" s="131"/>
    </row>
    <row r="85" spans="1:13" ht="11.25">
      <c r="A85" s="147"/>
      <c r="B85" s="87"/>
      <c r="C85" s="123">
        <v>100</v>
      </c>
      <c r="D85" s="91">
        <f>D84/$C$84*100</f>
        <v>24</v>
      </c>
      <c r="E85" s="91">
        <f t="shared" ref="E85:L85" si="33">E84/$C$84*100</f>
        <v>8</v>
      </c>
      <c r="F85" s="91">
        <f t="shared" si="33"/>
        <v>4</v>
      </c>
      <c r="G85" s="91">
        <f t="shared" si="33"/>
        <v>40</v>
      </c>
      <c r="H85" s="91">
        <f t="shared" si="33"/>
        <v>12</v>
      </c>
      <c r="I85" s="91">
        <f t="shared" si="33"/>
        <v>32</v>
      </c>
      <c r="J85" s="91">
        <f t="shared" si="33"/>
        <v>4</v>
      </c>
      <c r="K85" s="91">
        <f t="shared" si="33"/>
        <v>20</v>
      </c>
      <c r="L85" s="91">
        <f t="shared" si="33"/>
        <v>0</v>
      </c>
      <c r="M85" s="132"/>
    </row>
    <row r="86" spans="1:13" ht="11.25">
      <c r="A86" s="147"/>
      <c r="B86" s="103" t="s">
        <v>65</v>
      </c>
      <c r="C86" s="121">
        <v>36</v>
      </c>
      <c r="D86" s="101">
        <v>11</v>
      </c>
      <c r="E86" s="101">
        <v>5</v>
      </c>
      <c r="F86" s="101">
        <v>2</v>
      </c>
      <c r="G86" s="101">
        <v>13</v>
      </c>
      <c r="H86" s="101">
        <v>5</v>
      </c>
      <c r="I86" s="101">
        <v>12</v>
      </c>
      <c r="J86" s="101">
        <v>2</v>
      </c>
      <c r="K86" s="101">
        <v>1</v>
      </c>
      <c r="L86" s="101">
        <v>1</v>
      </c>
      <c r="M86" s="131"/>
    </row>
    <row r="87" spans="1:13" ht="11.25">
      <c r="A87" s="147"/>
      <c r="B87" s="87"/>
      <c r="C87" s="123">
        <v>100</v>
      </c>
      <c r="D87" s="110">
        <f>D86/$C$86*100</f>
        <v>30.555555555555557</v>
      </c>
      <c r="E87" s="110">
        <f t="shared" ref="E87:L87" si="34">E86/$C$86*100</f>
        <v>13.888888888888889</v>
      </c>
      <c r="F87" s="110">
        <f t="shared" si="34"/>
        <v>5.5555555555555554</v>
      </c>
      <c r="G87" s="110">
        <f t="shared" si="34"/>
        <v>36.111111111111107</v>
      </c>
      <c r="H87" s="110">
        <f t="shared" si="34"/>
        <v>13.888888888888889</v>
      </c>
      <c r="I87" s="110">
        <f t="shared" si="34"/>
        <v>33.333333333333329</v>
      </c>
      <c r="J87" s="110">
        <f t="shared" si="34"/>
        <v>5.5555555555555554</v>
      </c>
      <c r="K87" s="110">
        <f t="shared" si="34"/>
        <v>2.7777777777777777</v>
      </c>
      <c r="L87" s="110">
        <f t="shared" si="34"/>
        <v>2.7777777777777777</v>
      </c>
      <c r="M87" s="132"/>
    </row>
    <row r="88" spans="1:13" ht="11.25">
      <c r="A88" s="147"/>
      <c r="B88" s="112" t="s">
        <v>66</v>
      </c>
      <c r="C88" s="121">
        <v>22</v>
      </c>
      <c r="D88" s="113">
        <v>6</v>
      </c>
      <c r="E88" s="113">
        <v>2</v>
      </c>
      <c r="F88" s="113">
        <v>1</v>
      </c>
      <c r="G88" s="113">
        <v>10</v>
      </c>
      <c r="H88" s="113">
        <v>3</v>
      </c>
      <c r="I88" s="113">
        <v>5</v>
      </c>
      <c r="J88" s="113">
        <v>2</v>
      </c>
      <c r="K88" s="113">
        <v>4</v>
      </c>
      <c r="L88" s="113">
        <v>0</v>
      </c>
      <c r="M88" s="131"/>
    </row>
    <row r="89" spans="1:13" ht="11.25">
      <c r="A89" s="147"/>
      <c r="B89" s="87"/>
      <c r="C89" s="123">
        <v>100</v>
      </c>
      <c r="D89" s="91">
        <f>D88/$C$88*100</f>
        <v>27.27272727272727</v>
      </c>
      <c r="E89" s="91">
        <f t="shared" ref="E89:L89" si="35">E88/$C$88*100</f>
        <v>9.0909090909090917</v>
      </c>
      <c r="F89" s="91">
        <f t="shared" si="35"/>
        <v>4.5454545454545459</v>
      </c>
      <c r="G89" s="91">
        <f t="shared" si="35"/>
        <v>45.454545454545453</v>
      </c>
      <c r="H89" s="91">
        <f t="shared" si="35"/>
        <v>13.636363636363635</v>
      </c>
      <c r="I89" s="91">
        <f t="shared" si="35"/>
        <v>22.727272727272727</v>
      </c>
      <c r="J89" s="91">
        <f t="shared" si="35"/>
        <v>9.0909090909090917</v>
      </c>
      <c r="K89" s="91">
        <f t="shared" si="35"/>
        <v>18.181818181818183</v>
      </c>
      <c r="L89" s="91">
        <f t="shared" si="35"/>
        <v>0</v>
      </c>
      <c r="M89" s="132"/>
    </row>
    <row r="90" spans="1:13" ht="11.25">
      <c r="A90" s="147"/>
      <c r="B90" s="105" t="s">
        <v>49</v>
      </c>
      <c r="C90" s="126">
        <v>0</v>
      </c>
      <c r="D90" s="101">
        <v>0</v>
      </c>
      <c r="E90" s="101">
        <v>0</v>
      </c>
      <c r="F90" s="101">
        <v>0</v>
      </c>
      <c r="G90" s="101">
        <v>0</v>
      </c>
      <c r="H90" s="101">
        <v>0</v>
      </c>
      <c r="I90" s="101">
        <v>0</v>
      </c>
      <c r="J90" s="101">
        <v>0</v>
      </c>
      <c r="K90" s="101">
        <v>0</v>
      </c>
      <c r="L90" s="101">
        <v>0</v>
      </c>
      <c r="M90" s="131"/>
    </row>
    <row r="91" spans="1:13" ht="11.25">
      <c r="A91" s="147"/>
      <c r="B91" s="87"/>
      <c r="C91" s="123">
        <v>100</v>
      </c>
      <c r="D91" s="91">
        <v>0</v>
      </c>
      <c r="E91" s="91">
        <v>0</v>
      </c>
      <c r="F91" s="91">
        <v>0</v>
      </c>
      <c r="G91" s="91">
        <v>0</v>
      </c>
      <c r="H91" s="91">
        <v>0</v>
      </c>
      <c r="I91" s="91">
        <v>0</v>
      </c>
      <c r="J91" s="91">
        <v>0</v>
      </c>
      <c r="K91" s="91">
        <v>0</v>
      </c>
      <c r="L91" s="91">
        <v>0</v>
      </c>
      <c r="M91" s="132"/>
    </row>
    <row r="92" spans="1:13" ht="11.25">
      <c r="A92" s="147"/>
      <c r="B92" s="105" t="s">
        <v>67</v>
      </c>
      <c r="C92" s="121">
        <v>1</v>
      </c>
      <c r="D92" s="113">
        <v>0</v>
      </c>
      <c r="E92" s="113">
        <v>0</v>
      </c>
      <c r="F92" s="113">
        <v>0</v>
      </c>
      <c r="G92" s="113">
        <v>0</v>
      </c>
      <c r="H92" s="113">
        <v>0</v>
      </c>
      <c r="I92" s="113">
        <v>0</v>
      </c>
      <c r="J92" s="113">
        <v>0</v>
      </c>
      <c r="K92" s="113">
        <v>1</v>
      </c>
      <c r="L92" s="113">
        <v>0</v>
      </c>
      <c r="M92" s="131"/>
    </row>
    <row r="93" spans="1:13" ht="11.25">
      <c r="A93" s="147"/>
      <c r="B93" s="87"/>
      <c r="C93" s="123">
        <v>100</v>
      </c>
      <c r="D93" s="91">
        <f>D92/$C$92*100</f>
        <v>0</v>
      </c>
      <c r="E93" s="91">
        <f t="shared" ref="E93:L93" si="36">E92/$C$92*100</f>
        <v>0</v>
      </c>
      <c r="F93" s="91">
        <f t="shared" si="36"/>
        <v>0</v>
      </c>
      <c r="G93" s="91">
        <f t="shared" si="36"/>
        <v>0</v>
      </c>
      <c r="H93" s="91">
        <f t="shared" si="36"/>
        <v>0</v>
      </c>
      <c r="I93" s="91">
        <f t="shared" si="36"/>
        <v>0</v>
      </c>
      <c r="J93" s="91">
        <f t="shared" si="36"/>
        <v>0</v>
      </c>
      <c r="K93" s="91">
        <f t="shared" si="36"/>
        <v>100</v>
      </c>
      <c r="L93" s="91">
        <f t="shared" si="36"/>
        <v>0</v>
      </c>
      <c r="M93" s="132"/>
    </row>
    <row r="94" spans="1:13" ht="11.25">
      <c r="A94" s="147"/>
      <c r="B94" s="105" t="s">
        <v>68</v>
      </c>
      <c r="C94" s="126">
        <v>0</v>
      </c>
      <c r="D94" s="101">
        <v>0</v>
      </c>
      <c r="E94" s="101">
        <v>0</v>
      </c>
      <c r="F94" s="101">
        <v>0</v>
      </c>
      <c r="G94" s="101">
        <v>0</v>
      </c>
      <c r="H94" s="101">
        <v>0</v>
      </c>
      <c r="I94" s="101">
        <v>0</v>
      </c>
      <c r="J94" s="101">
        <v>0</v>
      </c>
      <c r="K94" s="101">
        <v>0</v>
      </c>
      <c r="L94" s="101">
        <v>0</v>
      </c>
      <c r="M94" s="131"/>
    </row>
    <row r="95" spans="1:13" ht="11.25">
      <c r="A95" s="148"/>
      <c r="B95" s="89"/>
      <c r="C95" s="120">
        <v>100</v>
      </c>
      <c r="D95" s="104">
        <v>0</v>
      </c>
      <c r="E95" s="104">
        <v>0</v>
      </c>
      <c r="F95" s="104">
        <v>0</v>
      </c>
      <c r="G95" s="104">
        <v>0</v>
      </c>
      <c r="H95" s="104">
        <v>0</v>
      </c>
      <c r="I95" s="104">
        <v>0</v>
      </c>
      <c r="J95" s="104">
        <v>0</v>
      </c>
      <c r="K95" s="104">
        <v>0</v>
      </c>
      <c r="L95" s="104">
        <v>0</v>
      </c>
      <c r="M95" s="132"/>
    </row>
  </sheetData>
  <mergeCells count="6">
    <mergeCell ref="A4:L4"/>
    <mergeCell ref="A72:A95"/>
    <mergeCell ref="A12:A17"/>
    <mergeCell ref="A18:A31"/>
    <mergeCell ref="A32:A53"/>
    <mergeCell ref="A54:A71"/>
  </mergeCells>
  <phoneticPr fontId="4"/>
  <pageMargins left="1.5748031496062993" right="0.19685039370078741" top="0.19685039370078741" bottom="0.27559055118110237" header="0.31496062992125984" footer="0.23622047244094491"/>
  <pageSetup paperSize="9" scale="90" fitToHeight="0" orientation="portrait" useFirstPageNumber="1" r:id="rId1"/>
  <rowBreaks count="1" manualBreakCount="1">
    <brk id="53" max="1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5"/>
  <sheetViews>
    <sheetView showGridLines="0" view="pageBreakPreview" zoomScaleNormal="85" zoomScaleSheetLayoutView="100" workbookViewId="0"/>
  </sheetViews>
  <sheetFormatPr defaultRowHeight="10.5"/>
  <cols>
    <col min="1" max="1" width="4.25" style="1" customWidth="1"/>
    <col min="2" max="2" width="20.375" style="1" bestFit="1" customWidth="1"/>
    <col min="3" max="3" width="5" style="33" customWidth="1"/>
    <col min="4" max="7" width="6.625" style="1" customWidth="1"/>
    <col min="8" max="8" width="2.875" style="138" customWidth="1"/>
    <col min="9" max="9" width="3.5" style="138" customWidth="1"/>
    <col min="10" max="10" width="2.375" style="138" customWidth="1"/>
    <col min="11" max="12" width="6.625" style="1" customWidth="1"/>
    <col min="13" max="55" width="4.625" style="2" customWidth="1"/>
    <col min="56" max="16384" width="9" style="2"/>
  </cols>
  <sheetData>
    <row r="1" spans="1:12" ht="22.5" customHeight="1" thickBot="1">
      <c r="A1" s="6" t="s">
        <v>73</v>
      </c>
      <c r="B1" s="5"/>
      <c r="C1" s="32"/>
      <c r="D1" s="2"/>
      <c r="E1" s="5"/>
      <c r="F1" s="2"/>
      <c r="G1" s="2"/>
      <c r="H1" s="133"/>
      <c r="I1" s="133"/>
      <c r="J1" s="133"/>
      <c r="K1" s="2"/>
      <c r="L1" s="2"/>
    </row>
    <row r="2" spans="1:12" ht="11.25" customHeight="1">
      <c r="D2" s="75"/>
      <c r="F2" s="75"/>
      <c r="G2" s="2"/>
      <c r="H2" s="133"/>
      <c r="I2" s="133"/>
      <c r="J2" s="133"/>
      <c r="K2" s="2"/>
      <c r="L2" s="2"/>
    </row>
    <row r="3" spans="1:12" ht="11.25" customHeight="1">
      <c r="A3" s="92" t="s">
        <v>92</v>
      </c>
      <c r="D3" s="2"/>
      <c r="F3" s="2"/>
      <c r="G3" s="2"/>
      <c r="H3" s="133"/>
      <c r="I3" s="133"/>
      <c r="J3" s="133"/>
      <c r="K3" s="2"/>
      <c r="L3" s="2"/>
    </row>
    <row r="4" spans="1:12" ht="36.75" customHeight="1">
      <c r="A4" s="150" t="s">
        <v>93</v>
      </c>
      <c r="B4" s="150"/>
      <c r="C4" s="150"/>
      <c r="D4" s="150"/>
      <c r="E4" s="150"/>
      <c r="F4" s="150"/>
      <c r="G4" s="150"/>
      <c r="H4" s="150"/>
      <c r="I4" s="150"/>
      <c r="J4" s="150"/>
      <c r="K4" s="2"/>
      <c r="L4" s="2"/>
    </row>
    <row r="5" spans="1:12" ht="11.25">
      <c r="B5" s="79"/>
      <c r="C5" s="80"/>
      <c r="D5" s="2"/>
      <c r="E5" s="74"/>
      <c r="F5" s="2"/>
      <c r="G5" s="2"/>
      <c r="H5" s="133"/>
      <c r="I5" s="133"/>
      <c r="J5" s="133"/>
      <c r="K5" s="2"/>
      <c r="L5" s="2"/>
    </row>
    <row r="6" spans="1:12" ht="11.25">
      <c r="A6" s="92" t="s">
        <v>94</v>
      </c>
      <c r="B6" s="79"/>
      <c r="C6" s="80"/>
      <c r="D6" s="2"/>
      <c r="E6" s="74"/>
      <c r="F6" s="2"/>
      <c r="G6" s="2"/>
      <c r="H6" s="133"/>
      <c r="I6" s="133"/>
      <c r="J6" s="133"/>
      <c r="K6" s="2"/>
      <c r="L6" s="2"/>
    </row>
    <row r="7" spans="1:12" ht="11.25">
      <c r="A7" s="2"/>
      <c r="B7" s="79"/>
      <c r="C7" s="80"/>
      <c r="D7" s="77"/>
      <c r="E7" s="76"/>
      <c r="F7" s="77"/>
      <c r="G7" s="2"/>
      <c r="H7" s="133"/>
      <c r="I7" s="133"/>
      <c r="J7" s="133"/>
      <c r="K7" s="2"/>
      <c r="L7" s="2"/>
    </row>
    <row r="8" spans="1:12" ht="24" customHeight="1">
      <c r="A8" s="2"/>
      <c r="B8" s="57"/>
      <c r="D8" s="106"/>
      <c r="E8" s="107"/>
      <c r="F8" s="107"/>
      <c r="G8" s="108"/>
      <c r="H8" s="134"/>
      <c r="I8" s="134"/>
      <c r="J8" s="134"/>
      <c r="K8" s="129"/>
      <c r="L8" s="129"/>
    </row>
    <row r="9" spans="1:12" s="4" customFormat="1" ht="180" customHeight="1">
      <c r="A9" s="70" t="s">
        <v>11</v>
      </c>
      <c r="B9" s="3"/>
      <c r="C9" s="58" t="s">
        <v>10</v>
      </c>
      <c r="D9" s="118" t="s">
        <v>95</v>
      </c>
      <c r="E9" s="118" t="s">
        <v>96</v>
      </c>
      <c r="F9" s="118" t="s">
        <v>97</v>
      </c>
      <c r="G9" s="118" t="s">
        <v>77</v>
      </c>
      <c r="H9" s="135"/>
      <c r="I9" s="135"/>
      <c r="J9" s="135"/>
      <c r="K9" s="130"/>
      <c r="L9" s="130"/>
    </row>
    <row r="10" spans="1:12" s="36" customFormat="1" ht="12" customHeight="1">
      <c r="A10" s="34"/>
      <c r="B10" s="35" t="s">
        <v>7</v>
      </c>
      <c r="C10" s="95">
        <v>2517</v>
      </c>
      <c r="D10" s="101">
        <v>1482</v>
      </c>
      <c r="E10" s="101">
        <v>710</v>
      </c>
      <c r="F10" s="101">
        <v>300</v>
      </c>
      <c r="G10" s="99">
        <v>25</v>
      </c>
      <c r="H10" s="136"/>
      <c r="I10" s="136"/>
      <c r="J10" s="136"/>
      <c r="K10" s="131"/>
      <c r="L10" s="131"/>
    </row>
    <row r="11" spans="1:12" s="38" customFormat="1" ht="12" customHeight="1">
      <c r="A11" s="37"/>
      <c r="B11" s="78"/>
      <c r="C11" s="71">
        <v>100</v>
      </c>
      <c r="D11" s="54">
        <f>D10/$C$10*100</f>
        <v>58.879618593563762</v>
      </c>
      <c r="E11" s="54">
        <f t="shared" ref="E11:G11" si="0">E10/$C$10*100</f>
        <v>28.208184346444181</v>
      </c>
      <c r="F11" s="104">
        <f t="shared" si="0"/>
        <v>11.918951132300357</v>
      </c>
      <c r="G11" s="104">
        <f t="shared" si="0"/>
        <v>0.9932459276916964</v>
      </c>
      <c r="H11" s="137"/>
      <c r="I11" s="137"/>
      <c r="J11" s="137"/>
      <c r="K11" s="132"/>
      <c r="L11" s="132"/>
    </row>
    <row r="12" spans="1:12" s="36" customFormat="1" ht="12" customHeight="1">
      <c r="A12" s="143" t="s">
        <v>18</v>
      </c>
      <c r="B12" s="81" t="s">
        <v>8</v>
      </c>
      <c r="C12" s="95">
        <v>986</v>
      </c>
      <c r="D12" s="101">
        <v>531</v>
      </c>
      <c r="E12" s="101">
        <v>280</v>
      </c>
      <c r="F12" s="101">
        <v>166</v>
      </c>
      <c r="G12" s="101">
        <v>9</v>
      </c>
      <c r="H12" s="136"/>
      <c r="I12" s="136"/>
      <c r="J12" s="136"/>
      <c r="K12" s="131"/>
      <c r="L12" s="131"/>
    </row>
    <row r="13" spans="1:12" s="38" customFormat="1" ht="12" customHeight="1">
      <c r="A13" s="144"/>
      <c r="B13" s="84"/>
      <c r="C13" s="72">
        <v>100</v>
      </c>
      <c r="D13" s="109">
        <f>D12/$C$12*100</f>
        <v>53.853955375253548</v>
      </c>
      <c r="E13" s="109">
        <f t="shared" ref="E13:G13" si="1">E12/$C$12*100</f>
        <v>28.397565922920894</v>
      </c>
      <c r="F13" s="110">
        <f t="shared" si="1"/>
        <v>16.835699797160245</v>
      </c>
      <c r="G13" s="110">
        <f t="shared" si="1"/>
        <v>0.91277890466531442</v>
      </c>
      <c r="H13" s="137"/>
      <c r="I13" s="137"/>
      <c r="J13" s="137"/>
      <c r="K13" s="132"/>
      <c r="L13" s="132"/>
    </row>
    <row r="14" spans="1:12" s="36" customFormat="1" ht="12" customHeight="1">
      <c r="A14" s="144"/>
      <c r="B14" s="83" t="s">
        <v>9</v>
      </c>
      <c r="C14" s="96">
        <v>1513</v>
      </c>
      <c r="D14" s="113">
        <v>944</v>
      </c>
      <c r="E14" s="113">
        <v>423</v>
      </c>
      <c r="F14" s="113">
        <v>131</v>
      </c>
      <c r="G14" s="113">
        <v>15</v>
      </c>
      <c r="H14" s="136"/>
      <c r="I14" s="136"/>
      <c r="J14" s="136"/>
      <c r="K14" s="131"/>
      <c r="L14" s="131"/>
    </row>
    <row r="15" spans="1:12" s="38" customFormat="1" ht="12" customHeight="1">
      <c r="A15" s="144"/>
      <c r="B15" s="82"/>
      <c r="C15" s="73">
        <v>100</v>
      </c>
      <c r="D15" s="111">
        <f>D14/$C$14*100</f>
        <v>62.39259748843358</v>
      </c>
      <c r="E15" s="111">
        <f t="shared" ref="E15:G15" si="2">E14/$C$14*100</f>
        <v>27.957699933906149</v>
      </c>
      <c r="F15" s="91">
        <f t="shared" si="2"/>
        <v>8.6582947785855922</v>
      </c>
      <c r="G15" s="91">
        <f t="shared" si="2"/>
        <v>0.99140779907468601</v>
      </c>
      <c r="H15" s="137"/>
      <c r="I15" s="137"/>
      <c r="J15" s="137"/>
      <c r="K15" s="132"/>
      <c r="L15" s="132"/>
    </row>
    <row r="16" spans="1:12" s="36" customFormat="1" ht="12" customHeight="1">
      <c r="A16" s="144"/>
      <c r="B16" s="86" t="s">
        <v>13</v>
      </c>
      <c r="C16" s="72">
        <v>18</v>
      </c>
      <c r="D16" s="101">
        <v>7</v>
      </c>
      <c r="E16" s="101">
        <v>7</v>
      </c>
      <c r="F16" s="101">
        <v>3</v>
      </c>
      <c r="G16" s="101">
        <v>1</v>
      </c>
      <c r="H16" s="136"/>
      <c r="I16" s="136"/>
      <c r="J16" s="136"/>
      <c r="K16" s="131"/>
      <c r="L16" s="131"/>
    </row>
    <row r="17" spans="1:12" s="38" customFormat="1" ht="12" customHeight="1">
      <c r="A17" s="145"/>
      <c r="B17" s="85"/>
      <c r="C17" s="71">
        <v>100</v>
      </c>
      <c r="D17" s="54">
        <f>D16/$C$16*100</f>
        <v>38.888888888888893</v>
      </c>
      <c r="E17" s="54">
        <f t="shared" ref="E17:G17" si="3">E16/$C$16*100</f>
        <v>38.888888888888893</v>
      </c>
      <c r="F17" s="104">
        <f t="shared" si="3"/>
        <v>16.666666666666664</v>
      </c>
      <c r="G17" s="104">
        <f t="shared" si="3"/>
        <v>5.5555555555555554</v>
      </c>
      <c r="H17" s="137"/>
      <c r="I17" s="137"/>
      <c r="J17" s="137"/>
      <c r="K17" s="132"/>
      <c r="L17" s="132"/>
    </row>
    <row r="18" spans="1:12" s="62" customFormat="1" ht="12" customHeight="1">
      <c r="A18" s="144" t="s">
        <v>19</v>
      </c>
      <c r="B18" s="83" t="s">
        <v>55</v>
      </c>
      <c r="C18" s="96">
        <v>188</v>
      </c>
      <c r="D18" s="101">
        <v>122</v>
      </c>
      <c r="E18" s="101">
        <v>38</v>
      </c>
      <c r="F18" s="101">
        <v>27</v>
      </c>
      <c r="G18" s="101">
        <v>1</v>
      </c>
      <c r="H18" s="136"/>
      <c r="I18" s="136"/>
      <c r="J18" s="136"/>
      <c r="K18" s="131"/>
      <c r="L18" s="131"/>
    </row>
    <row r="19" spans="1:12" s="38" customFormat="1" ht="12" customHeight="1">
      <c r="A19" s="144"/>
      <c r="B19" s="82"/>
      <c r="C19" s="73">
        <v>100</v>
      </c>
      <c r="D19" s="91">
        <f>D18/$C$18*100</f>
        <v>64.893617021276597</v>
      </c>
      <c r="E19" s="91">
        <f>E18/$C$18*100</f>
        <v>20.212765957446805</v>
      </c>
      <c r="F19" s="91">
        <f t="shared" ref="F19:G19" si="4">F18/$C$18*100</f>
        <v>14.361702127659576</v>
      </c>
      <c r="G19" s="91">
        <f t="shared" si="4"/>
        <v>0.53191489361702127</v>
      </c>
      <c r="H19" s="137"/>
      <c r="I19" s="137"/>
      <c r="J19" s="137"/>
      <c r="K19" s="132"/>
      <c r="L19" s="132"/>
    </row>
    <row r="20" spans="1:12" s="62" customFormat="1" ht="12" customHeight="1">
      <c r="A20" s="144"/>
      <c r="B20" s="83" t="s">
        <v>14</v>
      </c>
      <c r="C20" s="96">
        <v>262</v>
      </c>
      <c r="D20" s="113">
        <v>174</v>
      </c>
      <c r="E20" s="113">
        <v>58</v>
      </c>
      <c r="F20" s="113">
        <v>29</v>
      </c>
      <c r="G20" s="113">
        <v>1</v>
      </c>
      <c r="H20" s="136"/>
      <c r="I20" s="136"/>
      <c r="J20" s="136"/>
      <c r="K20" s="131"/>
      <c r="L20" s="131"/>
    </row>
    <row r="21" spans="1:12" s="38" customFormat="1" ht="12" customHeight="1">
      <c r="A21" s="144"/>
      <c r="B21" s="82"/>
      <c r="C21" s="73">
        <v>100</v>
      </c>
      <c r="D21" s="91">
        <f>D20/$C$20*100</f>
        <v>66.412213740458014</v>
      </c>
      <c r="E21" s="91">
        <f>E20/$C$20*100</f>
        <v>22.137404580152673</v>
      </c>
      <c r="F21" s="91">
        <f t="shared" ref="F21:G21" si="5">F20/$C$20*100</f>
        <v>11.068702290076336</v>
      </c>
      <c r="G21" s="91">
        <f t="shared" si="5"/>
        <v>0.38167938931297707</v>
      </c>
      <c r="H21" s="137"/>
      <c r="I21" s="137"/>
      <c r="J21" s="137"/>
      <c r="K21" s="132"/>
      <c r="L21" s="132"/>
    </row>
    <row r="22" spans="1:12" s="62" customFormat="1" ht="12" customHeight="1">
      <c r="A22" s="144"/>
      <c r="B22" s="86" t="s">
        <v>15</v>
      </c>
      <c r="C22" s="96">
        <v>406</v>
      </c>
      <c r="D22" s="101">
        <v>285</v>
      </c>
      <c r="E22" s="101">
        <v>95</v>
      </c>
      <c r="F22" s="101">
        <v>24</v>
      </c>
      <c r="G22" s="101">
        <v>2</v>
      </c>
      <c r="H22" s="136"/>
      <c r="I22" s="136"/>
      <c r="J22" s="136"/>
      <c r="K22" s="131"/>
      <c r="L22" s="131"/>
    </row>
    <row r="23" spans="1:12" s="38" customFormat="1" ht="12" customHeight="1">
      <c r="A23" s="144"/>
      <c r="B23" s="82"/>
      <c r="C23" s="72">
        <v>100</v>
      </c>
      <c r="D23" s="91">
        <f>D22/$C$22*100</f>
        <v>70.197044334975374</v>
      </c>
      <c r="E23" s="91">
        <f>E22/$C$22*100</f>
        <v>23.399014778325121</v>
      </c>
      <c r="F23" s="91">
        <f t="shared" ref="F23:G23" si="6">F22/$C$22*100</f>
        <v>5.9113300492610836</v>
      </c>
      <c r="G23" s="91">
        <f t="shared" si="6"/>
        <v>0.49261083743842365</v>
      </c>
      <c r="H23" s="137"/>
      <c r="I23" s="137"/>
      <c r="J23" s="137"/>
      <c r="K23" s="132"/>
      <c r="L23" s="132"/>
    </row>
    <row r="24" spans="1:12" s="62" customFormat="1" ht="12" customHeight="1">
      <c r="A24" s="144"/>
      <c r="B24" s="83" t="s">
        <v>16</v>
      </c>
      <c r="C24" s="96">
        <v>451</v>
      </c>
      <c r="D24" s="113">
        <v>297</v>
      </c>
      <c r="E24" s="113">
        <v>115</v>
      </c>
      <c r="F24" s="113">
        <v>37</v>
      </c>
      <c r="G24" s="113">
        <v>2</v>
      </c>
      <c r="H24" s="136"/>
      <c r="I24" s="136"/>
      <c r="J24" s="136"/>
      <c r="K24" s="131"/>
      <c r="L24" s="131"/>
    </row>
    <row r="25" spans="1:12" s="38" customFormat="1" ht="12" customHeight="1">
      <c r="A25" s="144"/>
      <c r="B25" s="82"/>
      <c r="C25" s="73">
        <v>100</v>
      </c>
      <c r="D25" s="91">
        <f>D24/$C$24*100</f>
        <v>65.853658536585371</v>
      </c>
      <c r="E25" s="91">
        <f>E24/$C$24*100</f>
        <v>25.49889135254989</v>
      </c>
      <c r="F25" s="91">
        <f t="shared" ref="F25:G25" si="7">F24/$C$24*100</f>
        <v>8.2039911308204001</v>
      </c>
      <c r="G25" s="91">
        <f t="shared" si="7"/>
        <v>0.44345898004434592</v>
      </c>
      <c r="H25" s="137"/>
      <c r="I25" s="137"/>
      <c r="J25" s="137"/>
      <c r="K25" s="132"/>
      <c r="L25" s="132"/>
    </row>
    <row r="26" spans="1:12" s="62" customFormat="1" ht="12" customHeight="1">
      <c r="A26" s="144"/>
      <c r="B26" s="83" t="s">
        <v>17</v>
      </c>
      <c r="C26" s="96">
        <v>554</v>
      </c>
      <c r="D26" s="101">
        <v>321</v>
      </c>
      <c r="E26" s="101">
        <v>154</v>
      </c>
      <c r="F26" s="101">
        <v>74</v>
      </c>
      <c r="G26" s="101">
        <v>5</v>
      </c>
      <c r="H26" s="136"/>
      <c r="I26" s="136"/>
      <c r="J26" s="136"/>
      <c r="K26" s="131"/>
      <c r="L26" s="131"/>
    </row>
    <row r="27" spans="1:12" s="38" customFormat="1" ht="12" customHeight="1">
      <c r="A27" s="144"/>
      <c r="B27" s="82"/>
      <c r="C27" s="72">
        <v>100</v>
      </c>
      <c r="D27" s="91">
        <f>D26/$C$26*100</f>
        <v>57.942238267148014</v>
      </c>
      <c r="E27" s="91">
        <f>E26/$C$26*100</f>
        <v>27.797833935018051</v>
      </c>
      <c r="F27" s="91">
        <f t="shared" ref="F27:G27" si="8">F26/$C$26*100</f>
        <v>13.357400722021662</v>
      </c>
      <c r="G27" s="91">
        <f t="shared" si="8"/>
        <v>0.90252707581227432</v>
      </c>
      <c r="H27" s="137"/>
      <c r="I27" s="137"/>
      <c r="J27" s="137"/>
      <c r="K27" s="132"/>
      <c r="L27" s="132"/>
    </row>
    <row r="28" spans="1:12" s="36" customFormat="1" ht="12" customHeight="1">
      <c r="A28" s="144"/>
      <c r="B28" s="86" t="s">
        <v>56</v>
      </c>
      <c r="C28" s="96">
        <v>639</v>
      </c>
      <c r="D28" s="113">
        <v>276</v>
      </c>
      <c r="E28" s="113">
        <v>244</v>
      </c>
      <c r="F28" s="113">
        <v>106</v>
      </c>
      <c r="G28" s="113">
        <v>13</v>
      </c>
      <c r="H28" s="136"/>
      <c r="I28" s="136"/>
      <c r="J28" s="136"/>
      <c r="K28" s="131"/>
      <c r="L28" s="131"/>
    </row>
    <row r="29" spans="1:12" s="38" customFormat="1" ht="12" customHeight="1">
      <c r="A29" s="144"/>
      <c r="B29" s="82"/>
      <c r="C29" s="73">
        <v>100</v>
      </c>
      <c r="D29" s="91">
        <f>D28/$C$28*100</f>
        <v>43.1924882629108</v>
      </c>
      <c r="E29" s="91">
        <f>E28/$C$28*100</f>
        <v>38.184663536776213</v>
      </c>
      <c r="F29" s="91">
        <f t="shared" ref="F29:G29" si="9">F28/$C$28*100</f>
        <v>16.588419405320813</v>
      </c>
      <c r="G29" s="91">
        <f t="shared" si="9"/>
        <v>2.0344287949921753</v>
      </c>
      <c r="H29" s="137"/>
      <c r="I29" s="137"/>
      <c r="J29" s="137"/>
      <c r="K29" s="132"/>
      <c r="L29" s="132"/>
    </row>
    <row r="30" spans="1:12" s="62" customFormat="1" ht="12" customHeight="1">
      <c r="A30" s="144"/>
      <c r="B30" s="83" t="s">
        <v>12</v>
      </c>
      <c r="C30" s="96">
        <v>17</v>
      </c>
      <c r="D30" s="101">
        <v>7</v>
      </c>
      <c r="E30" s="101">
        <v>6</v>
      </c>
      <c r="F30" s="101">
        <v>3</v>
      </c>
      <c r="G30" s="101">
        <v>1</v>
      </c>
      <c r="H30" s="136"/>
      <c r="I30" s="136"/>
      <c r="J30" s="136"/>
      <c r="K30" s="131"/>
      <c r="L30" s="131"/>
    </row>
    <row r="31" spans="1:12" s="38" customFormat="1" ht="12" customHeight="1">
      <c r="A31" s="144"/>
      <c r="B31" s="84"/>
      <c r="C31" s="72">
        <v>100</v>
      </c>
      <c r="D31" s="110">
        <f>D30/$C$30*100</f>
        <v>41.17647058823529</v>
      </c>
      <c r="E31" s="110">
        <f>E30/$C$30*100</f>
        <v>35.294117647058826</v>
      </c>
      <c r="F31" s="110">
        <f t="shared" ref="F31:G31" si="10">F30/$C$30*100</f>
        <v>17.647058823529413</v>
      </c>
      <c r="G31" s="110">
        <f t="shared" si="10"/>
        <v>5.8823529411764701</v>
      </c>
      <c r="H31" s="137"/>
      <c r="I31" s="137"/>
      <c r="J31" s="137"/>
      <c r="K31" s="132"/>
      <c r="L31" s="132"/>
    </row>
    <row r="32" spans="1:12" s="62" customFormat="1" ht="12" customHeight="1">
      <c r="A32" s="143" t="s">
        <v>20</v>
      </c>
      <c r="B32" s="81" t="s">
        <v>21</v>
      </c>
      <c r="C32" s="95">
        <v>313</v>
      </c>
      <c r="D32" s="99">
        <v>184</v>
      </c>
      <c r="E32" s="99">
        <v>92</v>
      </c>
      <c r="F32" s="99">
        <v>35</v>
      </c>
      <c r="G32" s="99">
        <v>2</v>
      </c>
      <c r="H32" s="136"/>
      <c r="I32" s="136"/>
      <c r="J32" s="136"/>
      <c r="K32" s="131"/>
      <c r="L32" s="131"/>
    </row>
    <row r="33" spans="1:12" s="38" customFormat="1" ht="12" customHeight="1">
      <c r="A33" s="144"/>
      <c r="B33" s="82"/>
      <c r="C33" s="72">
        <v>100</v>
      </c>
      <c r="D33" s="91">
        <f>D32/$C$32*100</f>
        <v>58.785942492012779</v>
      </c>
      <c r="E33" s="91">
        <f>E32/$C$32*100</f>
        <v>29.39297124600639</v>
      </c>
      <c r="F33" s="91">
        <f t="shared" ref="F33:G33" si="11">F32/$C$32*100</f>
        <v>11.182108626198083</v>
      </c>
      <c r="G33" s="91">
        <f t="shared" si="11"/>
        <v>0.63897763578274758</v>
      </c>
      <c r="H33" s="137"/>
      <c r="I33" s="137"/>
      <c r="J33" s="137"/>
      <c r="K33" s="132"/>
      <c r="L33" s="132"/>
    </row>
    <row r="34" spans="1:12" s="62" customFormat="1" ht="12" customHeight="1">
      <c r="A34" s="144"/>
      <c r="B34" s="86" t="s">
        <v>22</v>
      </c>
      <c r="C34" s="96">
        <v>352</v>
      </c>
      <c r="D34" s="113">
        <v>205</v>
      </c>
      <c r="E34" s="113">
        <v>107</v>
      </c>
      <c r="F34" s="113">
        <v>36</v>
      </c>
      <c r="G34" s="113">
        <v>4</v>
      </c>
      <c r="H34" s="136"/>
      <c r="I34" s="136"/>
      <c r="J34" s="136"/>
      <c r="K34" s="131"/>
      <c r="L34" s="131"/>
    </row>
    <row r="35" spans="1:12" s="38" customFormat="1" ht="12" customHeight="1">
      <c r="A35" s="144"/>
      <c r="B35" s="82"/>
      <c r="C35" s="73">
        <v>100</v>
      </c>
      <c r="D35" s="91">
        <f>D34/$C$34*100</f>
        <v>58.238636363636367</v>
      </c>
      <c r="E35" s="91">
        <f>E34/$C$34*100</f>
        <v>30.39772727272727</v>
      </c>
      <c r="F35" s="91">
        <f t="shared" ref="F35:G35" si="12">F34/$C$34*100</f>
        <v>10.227272727272728</v>
      </c>
      <c r="G35" s="91">
        <f t="shared" si="12"/>
        <v>1.1363636363636365</v>
      </c>
      <c r="H35" s="137"/>
      <c r="I35" s="137"/>
      <c r="J35" s="137"/>
      <c r="K35" s="132"/>
      <c r="L35" s="132"/>
    </row>
    <row r="36" spans="1:12" s="62" customFormat="1" ht="12" customHeight="1">
      <c r="A36" s="144"/>
      <c r="B36" s="83" t="s">
        <v>23</v>
      </c>
      <c r="C36" s="72">
        <v>327</v>
      </c>
      <c r="D36" s="101">
        <v>197</v>
      </c>
      <c r="E36" s="101">
        <v>89</v>
      </c>
      <c r="F36" s="101">
        <v>37</v>
      </c>
      <c r="G36" s="101">
        <v>4</v>
      </c>
      <c r="H36" s="136"/>
      <c r="I36" s="136"/>
      <c r="J36" s="136"/>
      <c r="K36" s="131"/>
      <c r="L36" s="131"/>
    </row>
    <row r="37" spans="1:12" s="38" customFormat="1" ht="12" customHeight="1">
      <c r="A37" s="144"/>
      <c r="B37" s="82"/>
      <c r="C37" s="72">
        <v>100</v>
      </c>
      <c r="D37" s="91">
        <f>D36/$C$36*100</f>
        <v>60.244648318042813</v>
      </c>
      <c r="E37" s="91">
        <f>E36/$C$36*100</f>
        <v>27.217125382262996</v>
      </c>
      <c r="F37" s="91">
        <f t="shared" ref="F37:G37" si="13">F36/$C$36*100</f>
        <v>11.314984709480122</v>
      </c>
      <c r="G37" s="91">
        <f t="shared" si="13"/>
        <v>1.2232415902140672</v>
      </c>
      <c r="H37" s="137"/>
      <c r="I37" s="137"/>
      <c r="J37" s="137"/>
      <c r="K37" s="132"/>
      <c r="L37" s="132"/>
    </row>
    <row r="38" spans="1:12" s="62" customFormat="1" ht="12" customHeight="1">
      <c r="A38" s="144"/>
      <c r="B38" s="83" t="s">
        <v>24</v>
      </c>
      <c r="C38" s="96">
        <v>248</v>
      </c>
      <c r="D38" s="113">
        <v>148</v>
      </c>
      <c r="E38" s="113">
        <v>64</v>
      </c>
      <c r="F38" s="113">
        <v>34</v>
      </c>
      <c r="G38" s="113">
        <v>2</v>
      </c>
      <c r="H38" s="136"/>
      <c r="I38" s="136"/>
      <c r="J38" s="136"/>
      <c r="K38" s="131"/>
      <c r="L38" s="131"/>
    </row>
    <row r="39" spans="1:12" s="38" customFormat="1" ht="12" customHeight="1">
      <c r="A39" s="144"/>
      <c r="B39" s="82"/>
      <c r="C39" s="73">
        <v>100</v>
      </c>
      <c r="D39" s="91">
        <f>D38/$C$38*100</f>
        <v>59.677419354838712</v>
      </c>
      <c r="E39" s="91">
        <f>E38/$C$38*100</f>
        <v>25.806451612903224</v>
      </c>
      <c r="F39" s="91">
        <f t="shared" ref="F39:G39" si="14">F38/$C$38*100</f>
        <v>13.709677419354838</v>
      </c>
      <c r="G39" s="91">
        <f t="shared" si="14"/>
        <v>0.80645161290322576</v>
      </c>
      <c r="H39" s="137"/>
      <c r="I39" s="137"/>
      <c r="J39" s="137"/>
      <c r="K39" s="132"/>
      <c r="L39" s="132"/>
    </row>
    <row r="40" spans="1:12" s="62" customFormat="1" ht="12" customHeight="1">
      <c r="A40" s="144"/>
      <c r="B40" s="83" t="s">
        <v>25</v>
      </c>
      <c r="C40" s="72">
        <v>167</v>
      </c>
      <c r="D40" s="101">
        <v>98</v>
      </c>
      <c r="E40" s="101">
        <v>46</v>
      </c>
      <c r="F40" s="101">
        <v>23</v>
      </c>
      <c r="G40" s="101">
        <v>0</v>
      </c>
      <c r="H40" s="136"/>
      <c r="I40" s="136"/>
      <c r="J40" s="136"/>
      <c r="K40" s="131"/>
      <c r="L40" s="131"/>
    </row>
    <row r="41" spans="1:12" s="38" customFormat="1" ht="12" customHeight="1">
      <c r="A41" s="144"/>
      <c r="B41" s="82"/>
      <c r="C41" s="72">
        <v>100</v>
      </c>
      <c r="D41" s="91">
        <f>D40/$C$40*100</f>
        <v>58.682634730538922</v>
      </c>
      <c r="E41" s="91">
        <f>E40/$C$40*100</f>
        <v>27.54491017964072</v>
      </c>
      <c r="F41" s="91">
        <f t="shared" ref="F41:G41" si="15">F40/$C$40*100</f>
        <v>13.77245508982036</v>
      </c>
      <c r="G41" s="91">
        <f t="shared" si="15"/>
        <v>0</v>
      </c>
      <c r="H41" s="137"/>
      <c r="I41" s="137"/>
      <c r="J41" s="137"/>
      <c r="K41" s="132"/>
      <c r="L41" s="132"/>
    </row>
    <row r="42" spans="1:12" s="36" customFormat="1" ht="12" customHeight="1">
      <c r="A42" s="144"/>
      <c r="B42" s="86" t="s">
        <v>26</v>
      </c>
      <c r="C42" s="96">
        <v>275</v>
      </c>
      <c r="D42" s="113">
        <v>166</v>
      </c>
      <c r="E42" s="113">
        <v>76</v>
      </c>
      <c r="F42" s="113">
        <v>31</v>
      </c>
      <c r="G42" s="113">
        <v>2</v>
      </c>
      <c r="H42" s="136"/>
      <c r="I42" s="136"/>
      <c r="J42" s="136"/>
      <c r="K42" s="131"/>
      <c r="L42" s="131"/>
    </row>
    <row r="43" spans="1:12" s="38" customFormat="1" ht="12" customHeight="1">
      <c r="A43" s="144"/>
      <c r="B43" s="82"/>
      <c r="C43" s="73">
        <v>100</v>
      </c>
      <c r="D43" s="91">
        <f>D42/$C$42*100</f>
        <v>60.363636363636367</v>
      </c>
      <c r="E43" s="91">
        <f>E42/$C$42*100</f>
        <v>27.636363636363637</v>
      </c>
      <c r="F43" s="91">
        <f t="shared" ref="F43:G43" si="16">F42/$C$42*100</f>
        <v>11.272727272727273</v>
      </c>
      <c r="G43" s="91">
        <f t="shared" si="16"/>
        <v>0.72727272727272729</v>
      </c>
      <c r="H43" s="137"/>
      <c r="I43" s="137"/>
      <c r="J43" s="137"/>
      <c r="K43" s="132"/>
      <c r="L43" s="132"/>
    </row>
    <row r="44" spans="1:12" s="36" customFormat="1" ht="12" customHeight="1">
      <c r="A44" s="144"/>
      <c r="B44" s="83" t="s">
        <v>27</v>
      </c>
      <c r="C44" s="72">
        <v>147</v>
      </c>
      <c r="D44" s="101">
        <v>86</v>
      </c>
      <c r="E44" s="101">
        <v>37</v>
      </c>
      <c r="F44" s="101">
        <v>21</v>
      </c>
      <c r="G44" s="101">
        <v>3</v>
      </c>
      <c r="H44" s="136"/>
      <c r="I44" s="136"/>
      <c r="J44" s="136"/>
      <c r="K44" s="131"/>
      <c r="L44" s="131"/>
    </row>
    <row r="45" spans="1:12" s="38" customFormat="1" ht="12" customHeight="1">
      <c r="A45" s="144"/>
      <c r="B45" s="82"/>
      <c r="C45" s="72">
        <v>100</v>
      </c>
      <c r="D45" s="91">
        <f>D44/$C$44*100</f>
        <v>58.503401360544217</v>
      </c>
      <c r="E45" s="91">
        <f>E44/$C$44*100</f>
        <v>25.170068027210885</v>
      </c>
      <c r="F45" s="91">
        <f t="shared" ref="F45:G45" si="17">F44/$C$44*100</f>
        <v>14.285714285714285</v>
      </c>
      <c r="G45" s="91">
        <f t="shared" si="17"/>
        <v>2.0408163265306123</v>
      </c>
      <c r="H45" s="137"/>
      <c r="I45" s="137"/>
      <c r="J45" s="137"/>
      <c r="K45" s="132"/>
      <c r="L45" s="132"/>
    </row>
    <row r="46" spans="1:12" s="36" customFormat="1" ht="12" customHeight="1">
      <c r="A46" s="144"/>
      <c r="B46" s="86" t="s">
        <v>28</v>
      </c>
      <c r="C46" s="96">
        <v>194</v>
      </c>
      <c r="D46" s="113">
        <v>113</v>
      </c>
      <c r="E46" s="113">
        <v>59</v>
      </c>
      <c r="F46" s="113">
        <v>19</v>
      </c>
      <c r="G46" s="113">
        <v>3</v>
      </c>
      <c r="H46" s="136"/>
      <c r="I46" s="136"/>
      <c r="J46" s="136"/>
      <c r="K46" s="131"/>
      <c r="L46" s="131"/>
    </row>
    <row r="47" spans="1:12" s="38" customFormat="1" ht="12" customHeight="1">
      <c r="A47" s="144"/>
      <c r="B47" s="82"/>
      <c r="C47" s="73">
        <v>100</v>
      </c>
      <c r="D47" s="91">
        <f>D46/$C$46*100</f>
        <v>58.247422680412377</v>
      </c>
      <c r="E47" s="91">
        <f>E46/$C$46*100</f>
        <v>30.412371134020617</v>
      </c>
      <c r="F47" s="91">
        <f t="shared" ref="F47:G47" si="18">F46/$C$46*100</f>
        <v>9.7938144329896915</v>
      </c>
      <c r="G47" s="91">
        <f t="shared" si="18"/>
        <v>1.5463917525773196</v>
      </c>
      <c r="H47" s="137"/>
      <c r="I47" s="137"/>
      <c r="J47" s="137"/>
      <c r="K47" s="132"/>
      <c r="L47" s="132"/>
    </row>
    <row r="48" spans="1:12" s="62" customFormat="1" ht="12" customHeight="1">
      <c r="A48" s="144"/>
      <c r="B48" s="83" t="s">
        <v>29</v>
      </c>
      <c r="C48" s="72">
        <v>296</v>
      </c>
      <c r="D48" s="101">
        <v>169</v>
      </c>
      <c r="E48" s="101">
        <v>85</v>
      </c>
      <c r="F48" s="101">
        <v>39</v>
      </c>
      <c r="G48" s="101">
        <v>3</v>
      </c>
      <c r="H48" s="136"/>
      <c r="I48" s="136"/>
      <c r="J48" s="136"/>
      <c r="K48" s="131"/>
      <c r="L48" s="131"/>
    </row>
    <row r="49" spans="1:12" s="38" customFormat="1" ht="12" customHeight="1">
      <c r="A49" s="144"/>
      <c r="B49" s="82"/>
      <c r="C49" s="72">
        <v>100</v>
      </c>
      <c r="D49" s="91">
        <f>D48/$C$48*100</f>
        <v>57.094594594594597</v>
      </c>
      <c r="E49" s="91">
        <f>E48/$C$48*100</f>
        <v>28.716216216216218</v>
      </c>
      <c r="F49" s="91">
        <f t="shared" ref="F49:G49" si="19">F48/$C$48*100</f>
        <v>13.175675675675674</v>
      </c>
      <c r="G49" s="91">
        <f t="shared" si="19"/>
        <v>1.0135135135135136</v>
      </c>
      <c r="H49" s="137"/>
      <c r="I49" s="137"/>
      <c r="J49" s="137"/>
      <c r="K49" s="132"/>
      <c r="L49" s="132"/>
    </row>
    <row r="50" spans="1:12" s="62" customFormat="1" ht="12" customHeight="1">
      <c r="A50" s="144"/>
      <c r="B50" s="83" t="s">
        <v>30</v>
      </c>
      <c r="C50" s="96">
        <v>178</v>
      </c>
      <c r="D50" s="113">
        <v>106</v>
      </c>
      <c r="E50" s="113">
        <v>49</v>
      </c>
      <c r="F50" s="113">
        <v>22</v>
      </c>
      <c r="G50" s="113">
        <v>1</v>
      </c>
      <c r="H50" s="136"/>
      <c r="I50" s="136"/>
      <c r="J50" s="136"/>
      <c r="K50" s="131"/>
      <c r="L50" s="131"/>
    </row>
    <row r="51" spans="1:12" s="38" customFormat="1" ht="12" customHeight="1">
      <c r="A51" s="144"/>
      <c r="B51" s="82"/>
      <c r="C51" s="73">
        <v>100</v>
      </c>
      <c r="D51" s="91">
        <f>D50/$C$50*100</f>
        <v>59.550561797752813</v>
      </c>
      <c r="E51" s="91">
        <f>E50/$C$50*100</f>
        <v>27.528089887640451</v>
      </c>
      <c r="F51" s="91">
        <f t="shared" ref="F51:G51" si="20">F50/$C$50*100</f>
        <v>12.359550561797752</v>
      </c>
      <c r="G51" s="91">
        <f t="shared" si="20"/>
        <v>0.5617977528089888</v>
      </c>
      <c r="H51" s="137"/>
      <c r="I51" s="137"/>
      <c r="J51" s="137"/>
      <c r="K51" s="132"/>
      <c r="L51" s="132"/>
    </row>
    <row r="52" spans="1:12" s="62" customFormat="1" ht="12" customHeight="1">
      <c r="A52" s="144"/>
      <c r="B52" s="83" t="s">
        <v>12</v>
      </c>
      <c r="C52" s="72">
        <v>20</v>
      </c>
      <c r="D52" s="101">
        <v>10</v>
      </c>
      <c r="E52" s="101">
        <v>6</v>
      </c>
      <c r="F52" s="101">
        <v>3</v>
      </c>
      <c r="G52" s="101">
        <v>1</v>
      </c>
      <c r="H52" s="136"/>
      <c r="I52" s="136"/>
      <c r="J52" s="136"/>
      <c r="K52" s="131"/>
      <c r="L52" s="131"/>
    </row>
    <row r="53" spans="1:12" s="38" customFormat="1" ht="12" customHeight="1">
      <c r="A53" s="145"/>
      <c r="B53" s="85"/>
      <c r="C53" s="71">
        <v>100</v>
      </c>
      <c r="D53" s="104">
        <f>D52/$C$52*100</f>
        <v>50</v>
      </c>
      <c r="E53" s="104">
        <f>E52/$C$52*100</f>
        <v>30</v>
      </c>
      <c r="F53" s="104">
        <f t="shared" ref="F53:G53" si="21">F52/$C$52*100</f>
        <v>15</v>
      </c>
      <c r="G53" s="104">
        <f t="shared" si="21"/>
        <v>5</v>
      </c>
      <c r="H53" s="137"/>
      <c r="I53" s="137"/>
      <c r="J53" s="137"/>
      <c r="K53" s="132"/>
      <c r="L53" s="132"/>
    </row>
    <row r="54" spans="1:12" s="38" customFormat="1" ht="12" customHeight="1">
      <c r="A54" s="143" t="s">
        <v>42</v>
      </c>
      <c r="B54" s="114" t="s">
        <v>53</v>
      </c>
      <c r="C54" s="95">
        <v>696</v>
      </c>
      <c r="D54" s="101">
        <v>476</v>
      </c>
      <c r="E54" s="101">
        <v>150</v>
      </c>
      <c r="F54" s="101">
        <v>66</v>
      </c>
      <c r="G54" s="101">
        <v>4</v>
      </c>
      <c r="H54" s="136"/>
      <c r="I54" s="136"/>
      <c r="J54" s="136"/>
      <c r="K54" s="131"/>
      <c r="L54" s="131"/>
    </row>
    <row r="55" spans="1:12" s="38" customFormat="1" ht="12" customHeight="1">
      <c r="A55" s="144"/>
      <c r="B55" s="87"/>
      <c r="C55" s="73">
        <v>100</v>
      </c>
      <c r="D55" s="91">
        <f>D54/$C$54*100</f>
        <v>68.390804597701148</v>
      </c>
      <c r="E55" s="91">
        <f>E54/$C$54*100</f>
        <v>21.551724137931032</v>
      </c>
      <c r="F55" s="91">
        <f t="shared" ref="F55:G55" si="22">F54/$C$54*100</f>
        <v>9.4827586206896548</v>
      </c>
      <c r="G55" s="91">
        <f t="shared" si="22"/>
        <v>0.57471264367816088</v>
      </c>
      <c r="H55" s="137"/>
      <c r="I55" s="137"/>
      <c r="J55" s="137"/>
      <c r="K55" s="132"/>
      <c r="L55" s="132"/>
    </row>
    <row r="56" spans="1:12" s="38" customFormat="1" ht="12" customHeight="1">
      <c r="A56" s="144"/>
      <c r="B56" s="88" t="s">
        <v>43</v>
      </c>
      <c r="C56" s="72">
        <v>112</v>
      </c>
      <c r="D56" s="113">
        <v>65</v>
      </c>
      <c r="E56" s="113">
        <v>31</v>
      </c>
      <c r="F56" s="113">
        <v>14</v>
      </c>
      <c r="G56" s="113">
        <v>2</v>
      </c>
      <c r="H56" s="136"/>
      <c r="I56" s="136"/>
      <c r="J56" s="136"/>
      <c r="K56" s="131"/>
      <c r="L56" s="131"/>
    </row>
    <row r="57" spans="1:12" s="38" customFormat="1" ht="12" customHeight="1">
      <c r="A57" s="144"/>
      <c r="B57" s="87"/>
      <c r="C57" s="72">
        <v>100</v>
      </c>
      <c r="D57" s="91">
        <f>D56/$C$56*100</f>
        <v>58.035714285714292</v>
      </c>
      <c r="E57" s="91">
        <f>E56/$C$56*100</f>
        <v>27.678571428571431</v>
      </c>
      <c r="F57" s="91">
        <f t="shared" ref="F57:G57" si="23">F56/$C$56*100</f>
        <v>12.5</v>
      </c>
      <c r="G57" s="91">
        <f t="shared" si="23"/>
        <v>1.7857142857142856</v>
      </c>
      <c r="H57" s="137"/>
      <c r="I57" s="137"/>
      <c r="J57" s="137"/>
      <c r="K57" s="132"/>
      <c r="L57" s="132"/>
    </row>
    <row r="58" spans="1:12" s="38" customFormat="1" ht="12" customHeight="1">
      <c r="A58" s="144"/>
      <c r="B58" s="88" t="s">
        <v>44</v>
      </c>
      <c r="C58" s="96">
        <v>128</v>
      </c>
      <c r="D58" s="101">
        <v>65</v>
      </c>
      <c r="E58" s="101">
        <v>41</v>
      </c>
      <c r="F58" s="101">
        <v>20</v>
      </c>
      <c r="G58" s="101">
        <v>2</v>
      </c>
      <c r="H58" s="136"/>
      <c r="I58" s="136"/>
      <c r="J58" s="136"/>
      <c r="K58" s="131"/>
      <c r="L58" s="131"/>
    </row>
    <row r="59" spans="1:12" s="38" customFormat="1" ht="12" customHeight="1">
      <c r="A59" s="144"/>
      <c r="B59" s="87"/>
      <c r="C59" s="73">
        <v>100</v>
      </c>
      <c r="D59" s="91">
        <f>D58/$C$58*100</f>
        <v>50.78125</v>
      </c>
      <c r="E59" s="91">
        <f>E58/$C$58*100</f>
        <v>32.03125</v>
      </c>
      <c r="F59" s="91">
        <f t="shared" ref="F59:G59" si="24">F58/$C$58*100</f>
        <v>15.625</v>
      </c>
      <c r="G59" s="91">
        <f t="shared" si="24"/>
        <v>1.5625</v>
      </c>
      <c r="H59" s="137"/>
      <c r="I59" s="137"/>
      <c r="J59" s="137"/>
      <c r="K59" s="132"/>
      <c r="L59" s="132"/>
    </row>
    <row r="60" spans="1:12" s="38" customFormat="1" ht="12" customHeight="1">
      <c r="A60" s="144"/>
      <c r="B60" s="88" t="s">
        <v>45</v>
      </c>
      <c r="C60" s="72">
        <v>384</v>
      </c>
      <c r="D60" s="113">
        <v>259</v>
      </c>
      <c r="E60" s="113">
        <v>94</v>
      </c>
      <c r="F60" s="113">
        <v>31</v>
      </c>
      <c r="G60" s="113">
        <v>0</v>
      </c>
      <c r="H60" s="136"/>
      <c r="I60" s="136"/>
      <c r="J60" s="136"/>
      <c r="K60" s="131"/>
      <c r="L60" s="131"/>
    </row>
    <row r="61" spans="1:12" s="38" customFormat="1" ht="12" customHeight="1">
      <c r="A61" s="144"/>
      <c r="B61" s="87"/>
      <c r="C61" s="73">
        <v>100</v>
      </c>
      <c r="D61" s="91">
        <f>D60/$C$60*100</f>
        <v>67.447916666666657</v>
      </c>
      <c r="E61" s="91">
        <f>E60/$C$60*100</f>
        <v>24.479166666666664</v>
      </c>
      <c r="F61" s="91">
        <f t="shared" ref="F61:G61" si="25">F60/$C$60*100</f>
        <v>8.0729166666666679</v>
      </c>
      <c r="G61" s="91">
        <f t="shared" si="25"/>
        <v>0</v>
      </c>
      <c r="H61" s="137"/>
      <c r="I61" s="137"/>
      <c r="J61" s="137"/>
      <c r="K61" s="132"/>
      <c r="L61" s="132"/>
    </row>
    <row r="62" spans="1:12" s="38" customFormat="1" ht="12" customHeight="1">
      <c r="A62" s="144"/>
      <c r="B62" s="88" t="s">
        <v>46</v>
      </c>
      <c r="C62" s="96">
        <v>550</v>
      </c>
      <c r="D62" s="101">
        <v>327</v>
      </c>
      <c r="E62" s="101">
        <v>165</v>
      </c>
      <c r="F62" s="101">
        <v>53</v>
      </c>
      <c r="G62" s="101">
        <v>5</v>
      </c>
      <c r="H62" s="136"/>
      <c r="I62" s="136"/>
      <c r="J62" s="136"/>
      <c r="K62" s="131"/>
      <c r="L62" s="131"/>
    </row>
    <row r="63" spans="1:12" s="38" customFormat="1" ht="12" customHeight="1">
      <c r="A63" s="144"/>
      <c r="B63" s="87"/>
      <c r="C63" s="73">
        <v>100</v>
      </c>
      <c r="D63" s="91">
        <f>D62/$C$62*100</f>
        <v>59.45454545454546</v>
      </c>
      <c r="E63" s="91">
        <f>E62/$C$62*100</f>
        <v>30</v>
      </c>
      <c r="F63" s="91">
        <f t="shared" ref="F63:G63" si="26">F62/$C$62*100</f>
        <v>9.6363636363636367</v>
      </c>
      <c r="G63" s="91">
        <f t="shared" si="26"/>
        <v>0.90909090909090906</v>
      </c>
      <c r="H63" s="137"/>
      <c r="I63" s="137"/>
      <c r="J63" s="137"/>
      <c r="K63" s="132"/>
      <c r="L63" s="132"/>
    </row>
    <row r="64" spans="1:12" s="38" customFormat="1" ht="12" customHeight="1">
      <c r="A64" s="144"/>
      <c r="B64" s="90" t="s">
        <v>47</v>
      </c>
      <c r="C64" s="72">
        <v>46</v>
      </c>
      <c r="D64" s="113">
        <v>30</v>
      </c>
      <c r="E64" s="113">
        <v>9</v>
      </c>
      <c r="F64" s="113">
        <v>6</v>
      </c>
      <c r="G64" s="113">
        <v>1</v>
      </c>
      <c r="H64" s="136"/>
      <c r="I64" s="136"/>
      <c r="J64" s="136"/>
      <c r="K64" s="131"/>
      <c r="L64" s="131"/>
    </row>
    <row r="65" spans="1:12" s="38" customFormat="1" ht="12" customHeight="1">
      <c r="A65" s="144"/>
      <c r="B65" s="87"/>
      <c r="C65" s="72">
        <v>100</v>
      </c>
      <c r="D65" s="91">
        <f>D64/$C$64*100</f>
        <v>65.217391304347828</v>
      </c>
      <c r="E65" s="91">
        <f>E64/$C$64*100</f>
        <v>19.565217391304348</v>
      </c>
      <c r="F65" s="91">
        <f t="shared" ref="F65:G65" si="27">F64/$C$64*100</f>
        <v>13.043478260869565</v>
      </c>
      <c r="G65" s="91">
        <f t="shared" si="27"/>
        <v>2.1739130434782608</v>
      </c>
      <c r="H65" s="137"/>
      <c r="I65" s="137"/>
      <c r="J65" s="137"/>
      <c r="K65" s="132"/>
      <c r="L65" s="132"/>
    </row>
    <row r="66" spans="1:12" s="38" customFormat="1" ht="12" customHeight="1">
      <c r="A66" s="144"/>
      <c r="B66" s="88" t="s">
        <v>48</v>
      </c>
      <c r="C66" s="96">
        <v>491</v>
      </c>
      <c r="D66" s="101">
        <v>214</v>
      </c>
      <c r="E66" s="101">
        <v>173</v>
      </c>
      <c r="F66" s="101">
        <v>95</v>
      </c>
      <c r="G66" s="101">
        <v>9</v>
      </c>
      <c r="H66" s="136"/>
      <c r="I66" s="136"/>
      <c r="J66" s="136"/>
      <c r="K66" s="131"/>
      <c r="L66" s="131"/>
    </row>
    <row r="67" spans="1:12" s="38" customFormat="1" ht="12" customHeight="1">
      <c r="A67" s="144"/>
      <c r="B67" s="87"/>
      <c r="C67" s="73">
        <v>100</v>
      </c>
      <c r="D67" s="91">
        <f>D66/$C$66*100</f>
        <v>43.584521384928713</v>
      </c>
      <c r="E67" s="91">
        <f>E66/$C$66*100</f>
        <v>35.234215885947044</v>
      </c>
      <c r="F67" s="91">
        <f t="shared" ref="F67:G67" si="28">F66/$C$66*100</f>
        <v>19.34826883910387</v>
      </c>
      <c r="G67" s="91">
        <f t="shared" si="28"/>
        <v>1.8329938900203666</v>
      </c>
      <c r="H67" s="137"/>
      <c r="I67" s="137"/>
      <c r="J67" s="137"/>
      <c r="K67" s="132"/>
      <c r="L67" s="132"/>
    </row>
    <row r="68" spans="1:12" s="38" customFormat="1" ht="12" customHeight="1">
      <c r="A68" s="144"/>
      <c r="B68" s="88" t="s">
        <v>49</v>
      </c>
      <c r="C68" s="96">
        <v>83</v>
      </c>
      <c r="D68" s="113">
        <v>35</v>
      </c>
      <c r="E68" s="113">
        <v>36</v>
      </c>
      <c r="F68" s="113">
        <v>11</v>
      </c>
      <c r="G68" s="113">
        <v>1</v>
      </c>
      <c r="H68" s="136"/>
      <c r="I68" s="136"/>
      <c r="J68" s="136"/>
      <c r="K68" s="131"/>
      <c r="L68" s="131"/>
    </row>
    <row r="69" spans="1:12" s="38" customFormat="1" ht="12" customHeight="1">
      <c r="A69" s="144"/>
      <c r="B69" s="87"/>
      <c r="C69" s="73">
        <v>100</v>
      </c>
      <c r="D69" s="91">
        <f>D68/$C$68*100</f>
        <v>42.168674698795186</v>
      </c>
      <c r="E69" s="91">
        <f>E68/$C$68*100</f>
        <v>43.373493975903614</v>
      </c>
      <c r="F69" s="91">
        <f t="shared" ref="F69:G69" si="29">F68/$C$68*100</f>
        <v>13.253012048192772</v>
      </c>
      <c r="G69" s="91">
        <f t="shared" si="29"/>
        <v>1.2048192771084338</v>
      </c>
      <c r="H69" s="137"/>
      <c r="I69" s="137"/>
      <c r="J69" s="137"/>
      <c r="K69" s="132"/>
      <c r="L69" s="132"/>
    </row>
    <row r="70" spans="1:12" s="62" customFormat="1" ht="12" customHeight="1">
      <c r="A70" s="144"/>
      <c r="B70" s="88" t="s">
        <v>50</v>
      </c>
      <c r="C70" s="72">
        <v>27</v>
      </c>
      <c r="D70" s="101">
        <v>11</v>
      </c>
      <c r="E70" s="101">
        <v>11</v>
      </c>
      <c r="F70" s="101">
        <v>4</v>
      </c>
      <c r="G70" s="101">
        <v>1</v>
      </c>
      <c r="H70" s="136"/>
      <c r="I70" s="136"/>
      <c r="J70" s="136"/>
      <c r="K70" s="131"/>
      <c r="L70" s="131"/>
    </row>
    <row r="71" spans="1:12" s="38" customFormat="1" ht="12" customHeight="1">
      <c r="A71" s="145"/>
      <c r="B71" s="89"/>
      <c r="C71" s="71">
        <v>100</v>
      </c>
      <c r="D71" s="104">
        <f>D70/$C$70*100</f>
        <v>40.74074074074074</v>
      </c>
      <c r="E71" s="104">
        <f>E70/$C$70*100</f>
        <v>40.74074074074074</v>
      </c>
      <c r="F71" s="104">
        <f t="shared" ref="F71:G71" si="30">F70/$C$70*100</f>
        <v>14.814814814814813</v>
      </c>
      <c r="G71" s="104">
        <f t="shared" si="30"/>
        <v>3.7037037037037033</v>
      </c>
      <c r="H71" s="137"/>
      <c r="I71" s="137"/>
      <c r="J71" s="137"/>
      <c r="K71" s="132"/>
      <c r="L71" s="132"/>
    </row>
    <row r="72" spans="1:12" ht="11.25" customHeight="1">
      <c r="A72" s="146" t="s">
        <v>91</v>
      </c>
      <c r="B72" s="98" t="s">
        <v>58</v>
      </c>
      <c r="C72" s="95">
        <v>1101</v>
      </c>
      <c r="D72" s="101">
        <v>639</v>
      </c>
      <c r="E72" s="101">
        <v>326</v>
      </c>
      <c r="F72" s="101">
        <v>122</v>
      </c>
      <c r="G72" s="101">
        <v>14</v>
      </c>
      <c r="H72" s="136"/>
      <c r="I72" s="136"/>
      <c r="J72" s="136"/>
      <c r="K72" s="131"/>
      <c r="L72" s="131"/>
    </row>
    <row r="73" spans="1:12" ht="11.25">
      <c r="A73" s="147"/>
      <c r="B73" s="84"/>
      <c r="C73" s="72">
        <v>100</v>
      </c>
      <c r="D73" s="91">
        <f>D72/$C$72*100</f>
        <v>58.038147138964582</v>
      </c>
      <c r="E73" s="91">
        <f t="shared" ref="E73:G73" si="31">E72/$C$72*100</f>
        <v>29.609445958219798</v>
      </c>
      <c r="F73" s="91">
        <f t="shared" si="31"/>
        <v>11.080835603996366</v>
      </c>
      <c r="G73" s="91">
        <f t="shared" si="31"/>
        <v>1.2715712988192553</v>
      </c>
      <c r="H73" s="137"/>
      <c r="I73" s="137"/>
      <c r="J73" s="137"/>
      <c r="K73" s="132"/>
      <c r="L73" s="132"/>
    </row>
    <row r="74" spans="1:12" ht="11.25">
      <c r="A74" s="147"/>
      <c r="B74" s="105" t="s">
        <v>59</v>
      </c>
      <c r="C74" s="96">
        <v>1361</v>
      </c>
      <c r="D74" s="113">
        <v>806</v>
      </c>
      <c r="E74" s="113">
        <v>405</v>
      </c>
      <c r="F74" s="113">
        <v>135</v>
      </c>
      <c r="G74" s="113">
        <v>15</v>
      </c>
      <c r="H74" s="136"/>
      <c r="I74" s="136"/>
      <c r="J74" s="136"/>
      <c r="K74" s="131"/>
      <c r="L74" s="131"/>
    </row>
    <row r="75" spans="1:12" ht="11.25">
      <c r="A75" s="147"/>
      <c r="B75" s="87"/>
      <c r="C75" s="73">
        <v>100</v>
      </c>
      <c r="D75" s="91">
        <f>D74/$C$74*100</f>
        <v>59.221160911094785</v>
      </c>
      <c r="E75" s="91">
        <f t="shared" ref="E75:G75" si="32">E74/$C$74*100</f>
        <v>29.757531227038942</v>
      </c>
      <c r="F75" s="91">
        <f t="shared" si="32"/>
        <v>9.9191770756796469</v>
      </c>
      <c r="G75" s="91">
        <f t="shared" si="32"/>
        <v>1.1021307861866276</v>
      </c>
      <c r="H75" s="137"/>
      <c r="I75" s="137"/>
      <c r="J75" s="137"/>
      <c r="K75" s="132"/>
      <c r="L75" s="132"/>
    </row>
    <row r="76" spans="1:12" ht="11.25">
      <c r="A76" s="147"/>
      <c r="B76" s="105" t="s">
        <v>60</v>
      </c>
      <c r="C76" s="72">
        <v>320</v>
      </c>
      <c r="D76" s="101">
        <v>201</v>
      </c>
      <c r="E76" s="101">
        <v>83</v>
      </c>
      <c r="F76" s="101">
        <v>32</v>
      </c>
      <c r="G76" s="101">
        <v>4</v>
      </c>
      <c r="H76" s="136"/>
      <c r="I76" s="136"/>
      <c r="J76" s="136"/>
      <c r="K76" s="131"/>
      <c r="L76" s="131"/>
    </row>
    <row r="77" spans="1:12" ht="11.25">
      <c r="A77" s="147"/>
      <c r="B77" s="87"/>
      <c r="C77" s="73">
        <v>100</v>
      </c>
      <c r="D77" s="91">
        <f>D76/$C$76*100</f>
        <v>62.812500000000007</v>
      </c>
      <c r="E77" s="91">
        <f t="shared" ref="E77:G77" si="33">E76/$C$76*100</f>
        <v>25.937500000000004</v>
      </c>
      <c r="F77" s="91">
        <f t="shared" si="33"/>
        <v>10</v>
      </c>
      <c r="G77" s="91">
        <f t="shared" si="33"/>
        <v>1.25</v>
      </c>
      <c r="H77" s="137"/>
      <c r="I77" s="137"/>
      <c r="J77" s="137"/>
      <c r="K77" s="132"/>
      <c r="L77" s="132"/>
    </row>
    <row r="78" spans="1:12" ht="11.25">
      <c r="A78" s="147"/>
      <c r="B78" s="105" t="s">
        <v>61</v>
      </c>
      <c r="C78" s="96">
        <v>720</v>
      </c>
      <c r="D78" s="113">
        <v>502</v>
      </c>
      <c r="E78" s="113">
        <v>154</v>
      </c>
      <c r="F78" s="113">
        <v>61</v>
      </c>
      <c r="G78" s="113">
        <v>3</v>
      </c>
      <c r="H78" s="136"/>
      <c r="I78" s="136"/>
      <c r="J78" s="136"/>
      <c r="K78" s="131"/>
      <c r="L78" s="131"/>
    </row>
    <row r="79" spans="1:12" ht="11.25">
      <c r="A79" s="147"/>
      <c r="B79" s="87"/>
      <c r="C79" s="73">
        <v>100</v>
      </c>
      <c r="D79" s="91">
        <f>D78/$C$78*100</f>
        <v>69.722222222222214</v>
      </c>
      <c r="E79" s="91">
        <f t="shared" ref="E79:G79" si="34">E78/$C$78*100</f>
        <v>21.388888888888889</v>
      </c>
      <c r="F79" s="91">
        <f t="shared" si="34"/>
        <v>8.4722222222222232</v>
      </c>
      <c r="G79" s="91">
        <f t="shared" si="34"/>
        <v>0.41666666666666669</v>
      </c>
      <c r="H79" s="137"/>
      <c r="I79" s="137"/>
      <c r="J79" s="137"/>
      <c r="K79" s="132"/>
      <c r="L79" s="132"/>
    </row>
    <row r="80" spans="1:12" ht="11.25">
      <c r="A80" s="147"/>
      <c r="B80" s="105" t="s">
        <v>62</v>
      </c>
      <c r="C80" s="72">
        <v>252</v>
      </c>
      <c r="D80" s="101">
        <v>168</v>
      </c>
      <c r="E80" s="101">
        <v>60</v>
      </c>
      <c r="F80" s="101">
        <v>24</v>
      </c>
      <c r="G80" s="101">
        <v>0</v>
      </c>
      <c r="H80" s="136"/>
      <c r="I80" s="136"/>
      <c r="J80" s="136"/>
      <c r="K80" s="131"/>
      <c r="L80" s="131"/>
    </row>
    <row r="81" spans="1:12" ht="11.25">
      <c r="A81" s="147"/>
      <c r="B81" s="87"/>
      <c r="C81" s="73">
        <v>100</v>
      </c>
      <c r="D81" s="91">
        <f>D80/$C$80*100</f>
        <v>66.666666666666657</v>
      </c>
      <c r="E81" s="91">
        <f t="shared" ref="E81:G81" si="35">E80/$C$80*100</f>
        <v>23.809523809523807</v>
      </c>
      <c r="F81" s="91">
        <f t="shared" si="35"/>
        <v>9.5238095238095237</v>
      </c>
      <c r="G81" s="91">
        <f t="shared" si="35"/>
        <v>0</v>
      </c>
      <c r="H81" s="137"/>
      <c r="I81" s="137"/>
      <c r="J81" s="137"/>
      <c r="K81" s="132"/>
      <c r="L81" s="132"/>
    </row>
    <row r="82" spans="1:12" ht="11.25">
      <c r="A82" s="147"/>
      <c r="B82" s="105" t="s">
        <v>63</v>
      </c>
      <c r="C82" s="96">
        <v>1907</v>
      </c>
      <c r="D82" s="113">
        <v>1170</v>
      </c>
      <c r="E82" s="113">
        <v>522</v>
      </c>
      <c r="F82" s="113">
        <v>200</v>
      </c>
      <c r="G82" s="113">
        <v>15</v>
      </c>
      <c r="H82" s="136"/>
      <c r="I82" s="136"/>
      <c r="J82" s="136"/>
      <c r="K82" s="131"/>
      <c r="L82" s="131"/>
    </row>
    <row r="83" spans="1:12" ht="11.25">
      <c r="A83" s="147"/>
      <c r="B83" s="87"/>
      <c r="C83" s="73">
        <v>100</v>
      </c>
      <c r="D83" s="91">
        <f>D82/$C$82*100</f>
        <v>61.352910330361823</v>
      </c>
      <c r="E83" s="91">
        <f t="shared" ref="E83:G83" si="36">E82/$C$82*100</f>
        <v>27.372836916622965</v>
      </c>
      <c r="F83" s="91">
        <f t="shared" si="36"/>
        <v>10.487676979549029</v>
      </c>
      <c r="G83" s="91">
        <f t="shared" si="36"/>
        <v>0.78657577346617713</v>
      </c>
      <c r="H83" s="137"/>
      <c r="I83" s="137"/>
      <c r="J83" s="137"/>
      <c r="K83" s="132"/>
      <c r="L83" s="132"/>
    </row>
    <row r="84" spans="1:12" ht="11.25">
      <c r="A84" s="147"/>
      <c r="B84" s="105" t="s">
        <v>64</v>
      </c>
      <c r="C84" s="72">
        <v>483</v>
      </c>
      <c r="D84" s="101">
        <v>324</v>
      </c>
      <c r="E84" s="101">
        <v>118</v>
      </c>
      <c r="F84" s="101">
        <v>37</v>
      </c>
      <c r="G84" s="101">
        <v>4</v>
      </c>
      <c r="H84" s="136"/>
      <c r="I84" s="136"/>
      <c r="J84" s="136"/>
      <c r="K84" s="131"/>
      <c r="L84" s="131"/>
    </row>
    <row r="85" spans="1:12" ht="11.25">
      <c r="A85" s="147"/>
      <c r="B85" s="87"/>
      <c r="C85" s="73">
        <v>100</v>
      </c>
      <c r="D85" s="91">
        <f>D84/$C$84*100</f>
        <v>67.080745341614914</v>
      </c>
      <c r="E85" s="91">
        <f t="shared" ref="E85:G85" si="37">E84/$C$84*100</f>
        <v>24.430641821946171</v>
      </c>
      <c r="F85" s="91">
        <f t="shared" si="37"/>
        <v>7.6604554865424435</v>
      </c>
      <c r="G85" s="91">
        <f t="shared" si="37"/>
        <v>0.82815734989648038</v>
      </c>
      <c r="H85" s="137"/>
      <c r="I85" s="137"/>
      <c r="J85" s="137"/>
      <c r="K85" s="132"/>
      <c r="L85" s="132"/>
    </row>
    <row r="86" spans="1:12" ht="11.25">
      <c r="A86" s="147"/>
      <c r="B86" s="103" t="s">
        <v>65</v>
      </c>
      <c r="C86" s="72">
        <v>1067</v>
      </c>
      <c r="D86" s="113">
        <v>656</v>
      </c>
      <c r="E86" s="113">
        <v>295</v>
      </c>
      <c r="F86" s="113">
        <v>107</v>
      </c>
      <c r="G86" s="113">
        <v>9</v>
      </c>
      <c r="H86" s="136"/>
      <c r="I86" s="136"/>
      <c r="J86" s="136"/>
      <c r="K86" s="131"/>
      <c r="L86" s="131"/>
    </row>
    <row r="87" spans="1:12" ht="11.25">
      <c r="A87" s="147"/>
      <c r="B87" s="87"/>
      <c r="C87" s="73">
        <v>100</v>
      </c>
      <c r="D87" s="110">
        <f>D86/$C$86*100</f>
        <v>61.480787253983124</v>
      </c>
      <c r="E87" s="110">
        <f t="shared" ref="E87:G87" si="38">E86/$C$86*100</f>
        <v>27.647610121836923</v>
      </c>
      <c r="F87" s="110">
        <f t="shared" si="38"/>
        <v>10.028116213683223</v>
      </c>
      <c r="G87" s="110">
        <f t="shared" si="38"/>
        <v>0.8434864104967198</v>
      </c>
      <c r="H87" s="137"/>
      <c r="I87" s="137"/>
      <c r="J87" s="137"/>
      <c r="K87" s="132"/>
      <c r="L87" s="132"/>
    </row>
    <row r="88" spans="1:12" ht="11.25">
      <c r="A88" s="147"/>
      <c r="B88" s="112" t="s">
        <v>66</v>
      </c>
      <c r="C88" s="72">
        <v>454</v>
      </c>
      <c r="D88" s="101">
        <v>284</v>
      </c>
      <c r="E88" s="101">
        <v>127</v>
      </c>
      <c r="F88" s="101">
        <v>38</v>
      </c>
      <c r="G88" s="101">
        <v>5</v>
      </c>
      <c r="H88" s="136"/>
      <c r="I88" s="136"/>
      <c r="J88" s="136"/>
      <c r="K88" s="131"/>
      <c r="L88" s="131"/>
    </row>
    <row r="89" spans="1:12" ht="11.25">
      <c r="A89" s="147"/>
      <c r="B89" s="87"/>
      <c r="C89" s="73">
        <v>100</v>
      </c>
      <c r="D89" s="91">
        <f>D88/$C$88*100</f>
        <v>62.555066079295152</v>
      </c>
      <c r="E89" s="91">
        <f t="shared" ref="E89:G89" si="39">E88/$C$88*100</f>
        <v>27.973568281938327</v>
      </c>
      <c r="F89" s="91">
        <f t="shared" si="39"/>
        <v>8.3700440528634363</v>
      </c>
      <c r="G89" s="91">
        <f t="shared" si="39"/>
        <v>1.1013215859030838</v>
      </c>
      <c r="H89" s="137"/>
      <c r="I89" s="137"/>
      <c r="J89" s="137"/>
      <c r="K89" s="132"/>
      <c r="L89" s="132"/>
    </row>
    <row r="90" spans="1:12" ht="11.25">
      <c r="A90" s="147"/>
      <c r="B90" s="105" t="s">
        <v>49</v>
      </c>
      <c r="C90" s="96">
        <v>13</v>
      </c>
      <c r="D90" s="113">
        <v>10</v>
      </c>
      <c r="E90" s="113">
        <v>2</v>
      </c>
      <c r="F90" s="113">
        <v>1</v>
      </c>
      <c r="G90" s="113">
        <v>0</v>
      </c>
      <c r="H90" s="136"/>
      <c r="I90" s="136"/>
      <c r="J90" s="136"/>
      <c r="K90" s="131"/>
      <c r="L90" s="131"/>
    </row>
    <row r="91" spans="1:12" ht="11.25">
      <c r="A91" s="147"/>
      <c r="B91" s="87"/>
      <c r="C91" s="73">
        <v>100</v>
      </c>
      <c r="D91" s="91">
        <f>D90/$C$90*100</f>
        <v>76.923076923076934</v>
      </c>
      <c r="E91" s="91">
        <f t="shared" ref="E91:G91" si="40">E90/$C$90*100</f>
        <v>15.384615384615385</v>
      </c>
      <c r="F91" s="91">
        <f t="shared" si="40"/>
        <v>7.6923076923076925</v>
      </c>
      <c r="G91" s="91">
        <f t="shared" si="40"/>
        <v>0</v>
      </c>
      <c r="H91" s="137"/>
      <c r="I91" s="137"/>
      <c r="J91" s="137"/>
      <c r="K91" s="132"/>
      <c r="L91" s="132"/>
    </row>
    <row r="92" spans="1:12" ht="11.25">
      <c r="A92" s="147"/>
      <c r="B92" s="105" t="s">
        <v>67</v>
      </c>
      <c r="C92" s="72">
        <v>93</v>
      </c>
      <c r="D92" s="113">
        <v>40</v>
      </c>
      <c r="E92" s="113">
        <v>29</v>
      </c>
      <c r="F92" s="113">
        <v>22</v>
      </c>
      <c r="G92" s="113">
        <v>2</v>
      </c>
      <c r="H92" s="136"/>
      <c r="I92" s="136"/>
      <c r="J92" s="136"/>
      <c r="K92" s="131"/>
      <c r="L92" s="131"/>
    </row>
    <row r="93" spans="1:12" ht="11.25">
      <c r="A93" s="147"/>
      <c r="B93" s="87"/>
      <c r="C93" s="73">
        <v>100</v>
      </c>
      <c r="D93" s="91">
        <f>D92/$C$92*100</f>
        <v>43.01075268817204</v>
      </c>
      <c r="E93" s="91">
        <f t="shared" ref="E93:G93" si="41">E92/$C$92*100</f>
        <v>31.182795698924732</v>
      </c>
      <c r="F93" s="91">
        <f t="shared" si="41"/>
        <v>23.655913978494624</v>
      </c>
      <c r="G93" s="91">
        <f t="shared" si="41"/>
        <v>2.1505376344086025</v>
      </c>
      <c r="H93" s="137"/>
      <c r="I93" s="137"/>
      <c r="J93" s="137"/>
      <c r="K93" s="132"/>
      <c r="L93" s="132"/>
    </row>
    <row r="94" spans="1:12" ht="11.25">
      <c r="A94" s="147"/>
      <c r="B94" s="105" t="s">
        <v>68</v>
      </c>
      <c r="C94" s="96">
        <v>21</v>
      </c>
      <c r="D94" s="101">
        <v>8</v>
      </c>
      <c r="E94" s="101">
        <v>7</v>
      </c>
      <c r="F94" s="101">
        <v>4</v>
      </c>
      <c r="G94" s="101">
        <v>2</v>
      </c>
      <c r="H94" s="136"/>
      <c r="I94" s="136"/>
      <c r="J94" s="136"/>
      <c r="K94" s="131"/>
      <c r="L94" s="131"/>
    </row>
    <row r="95" spans="1:12" ht="11.25">
      <c r="A95" s="148"/>
      <c r="B95" s="89"/>
      <c r="C95" s="71">
        <v>100</v>
      </c>
      <c r="D95" s="104">
        <f>D94/$C$94*100</f>
        <v>38.095238095238095</v>
      </c>
      <c r="E95" s="104">
        <f t="shared" ref="E95:G95" si="42">E94/$C$94*100</f>
        <v>33.333333333333329</v>
      </c>
      <c r="F95" s="104">
        <f t="shared" si="42"/>
        <v>19.047619047619047</v>
      </c>
      <c r="G95" s="104">
        <f t="shared" si="42"/>
        <v>9.5238095238095237</v>
      </c>
      <c r="H95" s="137"/>
      <c r="I95" s="137"/>
      <c r="J95" s="137"/>
      <c r="K95" s="132"/>
      <c r="L95" s="132"/>
    </row>
  </sheetData>
  <mergeCells count="6">
    <mergeCell ref="A72:A95"/>
    <mergeCell ref="A4:J4"/>
    <mergeCell ref="A12:A17"/>
    <mergeCell ref="A18:A31"/>
    <mergeCell ref="A32:A53"/>
    <mergeCell ref="A54:A71"/>
  </mergeCells>
  <phoneticPr fontId="4"/>
  <pageMargins left="1.5748031496062993" right="0.19685039370078741" top="0.19685039370078741" bottom="0.27559055118110237" header="0.31496062992125984" footer="0.23622047244094491"/>
  <pageSetup paperSize="9" scale="105" orientation="portrait" useFirstPageNumber="1" r:id="rId1"/>
  <rowBreaks count="1" manualBreakCount="1">
    <brk id="53"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5"/>
  <sheetViews>
    <sheetView showGridLines="0" view="pageBreakPreview" zoomScaleNormal="85" zoomScaleSheetLayoutView="100" workbookViewId="0"/>
  </sheetViews>
  <sheetFormatPr defaultRowHeight="10.5"/>
  <cols>
    <col min="1" max="1" width="4.25" style="1" customWidth="1"/>
    <col min="2" max="2" width="20.375" style="1" bestFit="1" customWidth="1"/>
    <col min="3" max="3" width="5" style="33" customWidth="1"/>
    <col min="4" max="7" width="6.625" style="1" customWidth="1"/>
    <col min="8" max="8" width="7.75" style="138" customWidth="1"/>
    <col min="9" max="10" width="6.625" style="1" customWidth="1"/>
    <col min="11" max="53" width="4.625" style="2" customWidth="1"/>
    <col min="54" max="16384" width="9" style="2"/>
  </cols>
  <sheetData>
    <row r="1" spans="1:10" ht="22.5" customHeight="1" thickBot="1">
      <c r="A1" s="6" t="s">
        <v>73</v>
      </c>
      <c r="B1" s="5"/>
      <c r="C1" s="32"/>
      <c r="D1" s="2"/>
      <c r="E1" s="5"/>
      <c r="F1" s="2"/>
      <c r="G1" s="2"/>
      <c r="H1" s="133"/>
      <c r="I1" s="2"/>
      <c r="J1" s="2"/>
    </row>
    <row r="2" spans="1:10" ht="11.25" customHeight="1">
      <c r="D2" s="75"/>
      <c r="F2" s="75"/>
      <c r="G2" s="2"/>
      <c r="H2" s="133"/>
      <c r="I2" s="2"/>
      <c r="J2" s="2"/>
    </row>
    <row r="3" spans="1:10" ht="11.25" customHeight="1">
      <c r="A3" s="92" t="s">
        <v>92</v>
      </c>
      <c r="D3" s="2"/>
      <c r="F3" s="2"/>
      <c r="G3" s="2"/>
      <c r="H3" s="133"/>
      <c r="I3" s="2"/>
      <c r="J3" s="2"/>
    </row>
    <row r="4" spans="1:10" ht="36.75" customHeight="1">
      <c r="A4" s="150" t="s">
        <v>93</v>
      </c>
      <c r="B4" s="150"/>
      <c r="C4" s="150"/>
      <c r="D4" s="150"/>
      <c r="E4" s="150"/>
      <c r="F4" s="150"/>
      <c r="G4" s="150"/>
      <c r="H4" s="150"/>
      <c r="I4" s="2"/>
      <c r="J4" s="2"/>
    </row>
    <row r="5" spans="1:10" ht="11.25">
      <c r="B5" s="79"/>
      <c r="C5" s="80"/>
      <c r="D5" s="2"/>
      <c r="E5" s="74"/>
      <c r="F5" s="2"/>
      <c r="G5" s="2"/>
      <c r="H5" s="133"/>
      <c r="I5" s="2"/>
      <c r="J5" s="2"/>
    </row>
    <row r="6" spans="1:10" ht="11.25">
      <c r="A6" s="92" t="s">
        <v>98</v>
      </c>
      <c r="B6" s="79"/>
      <c r="C6" s="80"/>
      <c r="D6" s="2"/>
      <c r="E6" s="74"/>
      <c r="F6" s="2"/>
      <c r="G6" s="2"/>
      <c r="H6" s="133"/>
      <c r="I6" s="2"/>
      <c r="J6" s="2"/>
    </row>
    <row r="7" spans="1:10" ht="11.25">
      <c r="A7" s="2"/>
      <c r="B7" s="79"/>
      <c r="C7" s="80"/>
      <c r="D7" s="77"/>
      <c r="E7" s="76"/>
      <c r="F7" s="77"/>
      <c r="G7" s="2"/>
      <c r="H7" s="133"/>
      <c r="I7" s="2"/>
      <c r="J7" s="2"/>
    </row>
    <row r="8" spans="1:10" ht="24" customHeight="1">
      <c r="A8" s="2"/>
      <c r="B8" s="57"/>
      <c r="D8" s="106"/>
      <c r="E8" s="107"/>
      <c r="F8" s="107"/>
      <c r="G8" s="108"/>
      <c r="H8" s="134"/>
      <c r="I8" s="129"/>
      <c r="J8" s="129"/>
    </row>
    <row r="9" spans="1:10" s="4" customFormat="1" ht="180" customHeight="1">
      <c r="A9" s="70" t="s">
        <v>11</v>
      </c>
      <c r="B9" s="3"/>
      <c r="C9" s="58" t="s">
        <v>10</v>
      </c>
      <c r="D9" s="118" t="s">
        <v>99</v>
      </c>
      <c r="E9" s="118" t="s">
        <v>96</v>
      </c>
      <c r="F9" s="118" t="s">
        <v>100</v>
      </c>
      <c r="G9" s="118" t="s">
        <v>77</v>
      </c>
      <c r="H9" s="135"/>
      <c r="I9" s="130"/>
      <c r="J9" s="130"/>
    </row>
    <row r="10" spans="1:10" s="36" customFormat="1" ht="12" customHeight="1">
      <c r="A10" s="34"/>
      <c r="B10" s="35" t="s">
        <v>7</v>
      </c>
      <c r="C10" s="95">
        <v>2517</v>
      </c>
      <c r="D10" s="101">
        <v>1725</v>
      </c>
      <c r="E10" s="101">
        <v>719</v>
      </c>
      <c r="F10" s="101">
        <v>47</v>
      </c>
      <c r="G10" s="101">
        <v>26</v>
      </c>
      <c r="H10" s="136"/>
      <c r="I10" s="131"/>
      <c r="J10" s="131"/>
    </row>
    <row r="11" spans="1:10" s="38" customFormat="1" ht="12" customHeight="1">
      <c r="A11" s="37"/>
      <c r="B11" s="78"/>
      <c r="C11" s="71">
        <v>100</v>
      </c>
      <c r="D11" s="54">
        <f>D10/$C$10*100</f>
        <v>68.533969010727063</v>
      </c>
      <c r="E11" s="54">
        <f t="shared" ref="E11:G11" si="0">E10/$C$10*100</f>
        <v>28.565752880413193</v>
      </c>
      <c r="F11" s="104">
        <f t="shared" si="0"/>
        <v>1.8673023440603893</v>
      </c>
      <c r="G11" s="104">
        <f t="shared" si="0"/>
        <v>1.0329757647993643</v>
      </c>
      <c r="H11" s="137"/>
      <c r="I11" s="132"/>
      <c r="J11" s="132"/>
    </row>
    <row r="12" spans="1:10" s="36" customFormat="1" ht="12" customHeight="1">
      <c r="A12" s="143" t="s">
        <v>18</v>
      </c>
      <c r="B12" s="81" t="s">
        <v>8</v>
      </c>
      <c r="C12" s="95">
        <v>986</v>
      </c>
      <c r="D12" s="101">
        <v>643</v>
      </c>
      <c r="E12" s="101">
        <v>304</v>
      </c>
      <c r="F12" s="101">
        <v>29</v>
      </c>
      <c r="G12" s="101">
        <v>10</v>
      </c>
      <c r="H12" s="136"/>
      <c r="I12" s="131"/>
      <c r="J12" s="131"/>
    </row>
    <row r="13" spans="1:10" s="38" customFormat="1" ht="12" customHeight="1">
      <c r="A13" s="144"/>
      <c r="B13" s="84"/>
      <c r="C13" s="72">
        <v>100</v>
      </c>
      <c r="D13" s="109">
        <f>D12/$C$12*100</f>
        <v>65.21298174442191</v>
      </c>
      <c r="E13" s="109">
        <f t="shared" ref="E13:G13" si="1">E12/$C$12*100</f>
        <v>30.831643002028397</v>
      </c>
      <c r="F13" s="110">
        <f t="shared" si="1"/>
        <v>2.9411764705882351</v>
      </c>
      <c r="G13" s="110">
        <f t="shared" si="1"/>
        <v>1.0141987829614605</v>
      </c>
      <c r="H13" s="137"/>
      <c r="I13" s="132"/>
      <c r="J13" s="132"/>
    </row>
    <row r="14" spans="1:10" s="36" customFormat="1" ht="12" customHeight="1">
      <c r="A14" s="144"/>
      <c r="B14" s="83" t="s">
        <v>9</v>
      </c>
      <c r="C14" s="96">
        <v>1513</v>
      </c>
      <c r="D14" s="113">
        <v>1072</v>
      </c>
      <c r="E14" s="113">
        <v>409</v>
      </c>
      <c r="F14" s="113">
        <v>17</v>
      </c>
      <c r="G14" s="113">
        <v>15</v>
      </c>
      <c r="H14" s="136"/>
      <c r="I14" s="131"/>
      <c r="J14" s="131"/>
    </row>
    <row r="15" spans="1:10" s="38" customFormat="1" ht="12" customHeight="1">
      <c r="A15" s="144"/>
      <c r="B15" s="82"/>
      <c r="C15" s="73">
        <v>100</v>
      </c>
      <c r="D15" s="111">
        <f>D14/$C$14*100</f>
        <v>70.852610707204235</v>
      </c>
      <c r="E15" s="111">
        <f t="shared" ref="E15:G15" si="2">E14/$C$14*100</f>
        <v>27.032385988103108</v>
      </c>
      <c r="F15" s="91">
        <f t="shared" si="2"/>
        <v>1.1235955056179776</v>
      </c>
      <c r="G15" s="91">
        <f t="shared" si="2"/>
        <v>0.99140779907468601</v>
      </c>
      <c r="H15" s="137"/>
      <c r="I15" s="132"/>
      <c r="J15" s="132"/>
    </row>
    <row r="16" spans="1:10" s="36" customFormat="1" ht="12" customHeight="1">
      <c r="A16" s="144"/>
      <c r="B16" s="86" t="s">
        <v>13</v>
      </c>
      <c r="C16" s="72">
        <v>18</v>
      </c>
      <c r="D16" s="101">
        <v>10</v>
      </c>
      <c r="E16" s="101">
        <v>6</v>
      </c>
      <c r="F16" s="101">
        <v>1</v>
      </c>
      <c r="G16" s="101">
        <v>1</v>
      </c>
      <c r="H16" s="136"/>
      <c r="I16" s="131"/>
      <c r="J16" s="131"/>
    </row>
    <row r="17" spans="1:10" s="38" customFormat="1" ht="12" customHeight="1">
      <c r="A17" s="145"/>
      <c r="B17" s="85"/>
      <c r="C17" s="71">
        <v>100</v>
      </c>
      <c r="D17" s="54">
        <f>D16/$C$16*100</f>
        <v>55.555555555555557</v>
      </c>
      <c r="E17" s="54">
        <f t="shared" ref="E17:G17" si="3">E16/$C$16*100</f>
        <v>33.333333333333329</v>
      </c>
      <c r="F17" s="104">
        <f t="shared" si="3"/>
        <v>5.5555555555555554</v>
      </c>
      <c r="G17" s="104">
        <f t="shared" si="3"/>
        <v>5.5555555555555554</v>
      </c>
      <c r="H17" s="137"/>
      <c r="I17" s="132"/>
      <c r="J17" s="132"/>
    </row>
    <row r="18" spans="1:10" s="62" customFormat="1" ht="12" customHeight="1">
      <c r="A18" s="144" t="s">
        <v>19</v>
      </c>
      <c r="B18" s="83" t="s">
        <v>55</v>
      </c>
      <c r="C18" s="96">
        <v>188</v>
      </c>
      <c r="D18" s="101">
        <v>138</v>
      </c>
      <c r="E18" s="101">
        <v>48</v>
      </c>
      <c r="F18" s="101">
        <v>2</v>
      </c>
      <c r="G18" s="101">
        <v>0</v>
      </c>
      <c r="H18" s="136"/>
      <c r="I18" s="131"/>
      <c r="J18" s="131"/>
    </row>
    <row r="19" spans="1:10" s="38" customFormat="1" ht="12" customHeight="1">
      <c r="A19" s="144"/>
      <c r="B19" s="82"/>
      <c r="C19" s="73">
        <v>100</v>
      </c>
      <c r="D19" s="91">
        <f>D18/$C$18*100</f>
        <v>73.40425531914893</v>
      </c>
      <c r="E19" s="91">
        <f>E18/$C$18*100</f>
        <v>25.531914893617021</v>
      </c>
      <c r="F19" s="91">
        <f t="shared" ref="F19:G19" si="4">F18/$C$18*100</f>
        <v>1.0638297872340425</v>
      </c>
      <c r="G19" s="91">
        <f t="shared" si="4"/>
        <v>0</v>
      </c>
      <c r="H19" s="137"/>
      <c r="I19" s="132"/>
      <c r="J19" s="132"/>
    </row>
    <row r="20" spans="1:10" s="62" customFormat="1" ht="12" customHeight="1">
      <c r="A20" s="144"/>
      <c r="B20" s="83" t="s">
        <v>14</v>
      </c>
      <c r="C20" s="96">
        <v>262</v>
      </c>
      <c r="D20" s="113">
        <v>181</v>
      </c>
      <c r="E20" s="113">
        <v>74</v>
      </c>
      <c r="F20" s="113">
        <v>6</v>
      </c>
      <c r="G20" s="113">
        <v>1</v>
      </c>
      <c r="H20" s="136"/>
      <c r="I20" s="131"/>
      <c r="J20" s="131"/>
    </row>
    <row r="21" spans="1:10" s="38" customFormat="1" ht="12" customHeight="1">
      <c r="A21" s="144"/>
      <c r="B21" s="82"/>
      <c r="C21" s="73">
        <v>100</v>
      </c>
      <c r="D21" s="91">
        <f>D20/$C$20*100</f>
        <v>69.083969465648849</v>
      </c>
      <c r="E21" s="91">
        <f>E20/$C$20*100</f>
        <v>28.244274809160309</v>
      </c>
      <c r="F21" s="91">
        <f t="shared" ref="F21:G21" si="5">F20/$C$20*100</f>
        <v>2.2900763358778624</v>
      </c>
      <c r="G21" s="91">
        <f t="shared" si="5"/>
        <v>0.38167938931297707</v>
      </c>
      <c r="H21" s="137"/>
      <c r="I21" s="132"/>
      <c r="J21" s="132"/>
    </row>
    <row r="22" spans="1:10" s="62" customFormat="1" ht="12" customHeight="1">
      <c r="A22" s="144"/>
      <c r="B22" s="86" t="s">
        <v>15</v>
      </c>
      <c r="C22" s="96">
        <v>406</v>
      </c>
      <c r="D22" s="101">
        <v>311</v>
      </c>
      <c r="E22" s="101">
        <v>91</v>
      </c>
      <c r="F22" s="101">
        <v>3</v>
      </c>
      <c r="G22" s="101">
        <v>1</v>
      </c>
      <c r="H22" s="136"/>
      <c r="I22" s="131"/>
      <c r="J22" s="131"/>
    </row>
    <row r="23" spans="1:10" s="38" customFormat="1" ht="12" customHeight="1">
      <c r="A23" s="144"/>
      <c r="B23" s="82"/>
      <c r="C23" s="72">
        <v>100</v>
      </c>
      <c r="D23" s="91">
        <f>D22/$C$22*100</f>
        <v>76.600985221674875</v>
      </c>
      <c r="E23" s="91">
        <f>E22/$C$22*100</f>
        <v>22.413793103448278</v>
      </c>
      <c r="F23" s="91">
        <f t="shared" ref="F23:G23" si="6">F22/$C$22*100</f>
        <v>0.73891625615763545</v>
      </c>
      <c r="G23" s="91">
        <f t="shared" si="6"/>
        <v>0.24630541871921183</v>
      </c>
      <c r="H23" s="137"/>
      <c r="I23" s="132"/>
      <c r="J23" s="132"/>
    </row>
    <row r="24" spans="1:10" s="62" customFormat="1" ht="12" customHeight="1">
      <c r="A24" s="144"/>
      <c r="B24" s="83" t="s">
        <v>16</v>
      </c>
      <c r="C24" s="96">
        <v>451</v>
      </c>
      <c r="D24" s="113">
        <v>329</v>
      </c>
      <c r="E24" s="113">
        <v>108</v>
      </c>
      <c r="F24" s="113">
        <v>12</v>
      </c>
      <c r="G24" s="113">
        <v>2</v>
      </c>
      <c r="H24" s="136"/>
      <c r="I24" s="131"/>
      <c r="J24" s="131"/>
    </row>
    <row r="25" spans="1:10" s="38" customFormat="1" ht="12" customHeight="1">
      <c r="A25" s="144"/>
      <c r="B25" s="82"/>
      <c r="C25" s="73">
        <v>100</v>
      </c>
      <c r="D25" s="91">
        <f>D24/$C$24*100</f>
        <v>72.949002217294904</v>
      </c>
      <c r="E25" s="91">
        <f>E24/$C$24*100</f>
        <v>23.946784922394677</v>
      </c>
      <c r="F25" s="91">
        <f t="shared" ref="F25:G25" si="7">F24/$C$24*100</f>
        <v>2.6607538802660753</v>
      </c>
      <c r="G25" s="91">
        <f t="shared" si="7"/>
        <v>0.44345898004434592</v>
      </c>
      <c r="H25" s="137"/>
      <c r="I25" s="132"/>
      <c r="J25" s="132"/>
    </row>
    <row r="26" spans="1:10" s="62" customFormat="1" ht="12" customHeight="1">
      <c r="A26" s="144"/>
      <c r="B26" s="83" t="s">
        <v>17</v>
      </c>
      <c r="C26" s="96">
        <v>554</v>
      </c>
      <c r="D26" s="101">
        <v>379</v>
      </c>
      <c r="E26" s="101">
        <v>159</v>
      </c>
      <c r="F26" s="101">
        <v>12</v>
      </c>
      <c r="G26" s="101">
        <v>4</v>
      </c>
      <c r="H26" s="136"/>
      <c r="I26" s="131"/>
      <c r="J26" s="131"/>
    </row>
    <row r="27" spans="1:10" s="38" customFormat="1" ht="12" customHeight="1">
      <c r="A27" s="144"/>
      <c r="B27" s="82"/>
      <c r="C27" s="72">
        <v>100</v>
      </c>
      <c r="D27" s="91">
        <f>D26/$C$26*100</f>
        <v>68.411552346570389</v>
      </c>
      <c r="E27" s="91">
        <f>E26/$C$26*100</f>
        <v>28.700361010830328</v>
      </c>
      <c r="F27" s="91">
        <f t="shared" ref="F27:G27" si="8">F26/$C$26*100</f>
        <v>2.1660649819494582</v>
      </c>
      <c r="G27" s="91">
        <f t="shared" si="8"/>
        <v>0.72202166064981954</v>
      </c>
      <c r="H27" s="137"/>
      <c r="I27" s="132"/>
      <c r="J27" s="132"/>
    </row>
    <row r="28" spans="1:10" s="36" customFormat="1" ht="12" customHeight="1">
      <c r="A28" s="144"/>
      <c r="B28" s="86" t="s">
        <v>56</v>
      </c>
      <c r="C28" s="96">
        <v>639</v>
      </c>
      <c r="D28" s="113">
        <v>379</v>
      </c>
      <c r="E28" s="113">
        <v>233</v>
      </c>
      <c r="F28" s="113">
        <v>10</v>
      </c>
      <c r="G28" s="113">
        <v>17</v>
      </c>
      <c r="H28" s="136"/>
      <c r="I28" s="131"/>
      <c r="J28" s="131"/>
    </row>
    <row r="29" spans="1:10" s="38" customFormat="1" ht="12" customHeight="1">
      <c r="A29" s="144"/>
      <c r="B29" s="82"/>
      <c r="C29" s="73">
        <v>100</v>
      </c>
      <c r="D29" s="91">
        <f>D28/$C$28*100</f>
        <v>59.311424100156493</v>
      </c>
      <c r="E29" s="91">
        <f>E28/$C$28*100</f>
        <v>36.46322378716745</v>
      </c>
      <c r="F29" s="91">
        <f t="shared" ref="F29:G29" si="9">F28/$C$28*100</f>
        <v>1.5649452269170578</v>
      </c>
      <c r="G29" s="91">
        <f t="shared" si="9"/>
        <v>2.6604068857589982</v>
      </c>
      <c r="H29" s="137"/>
      <c r="I29" s="132"/>
      <c r="J29" s="132"/>
    </row>
    <row r="30" spans="1:10" s="62" customFormat="1" ht="12" customHeight="1">
      <c r="A30" s="144"/>
      <c r="B30" s="83" t="s">
        <v>12</v>
      </c>
      <c r="C30" s="96">
        <v>17</v>
      </c>
      <c r="D30" s="101">
        <v>8</v>
      </c>
      <c r="E30" s="101">
        <v>6</v>
      </c>
      <c r="F30" s="101">
        <v>2</v>
      </c>
      <c r="G30" s="101">
        <v>1</v>
      </c>
      <c r="H30" s="136"/>
      <c r="I30" s="131"/>
      <c r="J30" s="131"/>
    </row>
    <row r="31" spans="1:10" s="38" customFormat="1" ht="12" customHeight="1">
      <c r="A31" s="144"/>
      <c r="B31" s="84"/>
      <c r="C31" s="72">
        <v>100</v>
      </c>
      <c r="D31" s="110">
        <f>D30/$C$30*100</f>
        <v>47.058823529411761</v>
      </c>
      <c r="E31" s="110">
        <f>E30/$C$30*100</f>
        <v>35.294117647058826</v>
      </c>
      <c r="F31" s="110">
        <f t="shared" ref="F31:G31" si="10">F30/$C$30*100</f>
        <v>11.76470588235294</v>
      </c>
      <c r="G31" s="110">
        <f t="shared" si="10"/>
        <v>5.8823529411764701</v>
      </c>
      <c r="H31" s="137"/>
      <c r="I31" s="132"/>
      <c r="J31" s="132"/>
    </row>
    <row r="32" spans="1:10" s="62" customFormat="1" ht="12" customHeight="1">
      <c r="A32" s="143" t="s">
        <v>20</v>
      </c>
      <c r="B32" s="81" t="s">
        <v>21</v>
      </c>
      <c r="C32" s="95">
        <v>313</v>
      </c>
      <c r="D32" s="99">
        <v>217</v>
      </c>
      <c r="E32" s="99">
        <v>85</v>
      </c>
      <c r="F32" s="99">
        <v>10</v>
      </c>
      <c r="G32" s="99">
        <v>1</v>
      </c>
      <c r="H32" s="136"/>
      <c r="I32" s="131"/>
      <c r="J32" s="131"/>
    </row>
    <row r="33" spans="1:10" s="38" customFormat="1" ht="12" customHeight="1">
      <c r="A33" s="144"/>
      <c r="B33" s="82"/>
      <c r="C33" s="72">
        <v>100</v>
      </c>
      <c r="D33" s="91">
        <f>D32/$C$32*100</f>
        <v>69.329073482428115</v>
      </c>
      <c r="E33" s="91">
        <f>E32/$C$32*100</f>
        <v>27.15654952076677</v>
      </c>
      <c r="F33" s="91">
        <f t="shared" ref="F33:G33" si="11">F32/$C$32*100</f>
        <v>3.1948881789137378</v>
      </c>
      <c r="G33" s="91">
        <f t="shared" si="11"/>
        <v>0.31948881789137379</v>
      </c>
      <c r="H33" s="137"/>
      <c r="I33" s="132"/>
      <c r="J33" s="132"/>
    </row>
    <row r="34" spans="1:10" s="62" customFormat="1" ht="12" customHeight="1">
      <c r="A34" s="144"/>
      <c r="B34" s="86" t="s">
        <v>22</v>
      </c>
      <c r="C34" s="96">
        <v>352</v>
      </c>
      <c r="D34" s="113">
        <v>235</v>
      </c>
      <c r="E34" s="113">
        <v>102</v>
      </c>
      <c r="F34" s="113">
        <v>9</v>
      </c>
      <c r="G34" s="113">
        <v>6</v>
      </c>
      <c r="H34" s="136"/>
      <c r="I34" s="131"/>
      <c r="J34" s="131"/>
    </row>
    <row r="35" spans="1:10" s="38" customFormat="1" ht="12" customHeight="1">
      <c r="A35" s="144"/>
      <c r="B35" s="82"/>
      <c r="C35" s="73">
        <v>100</v>
      </c>
      <c r="D35" s="91">
        <f>D34/$C$34*100</f>
        <v>66.76136363636364</v>
      </c>
      <c r="E35" s="91">
        <f>E34/$C$34*100</f>
        <v>28.97727272727273</v>
      </c>
      <c r="F35" s="91">
        <f t="shared" ref="F35:G35" si="12">F34/$C$34*100</f>
        <v>2.5568181818181821</v>
      </c>
      <c r="G35" s="91">
        <f t="shared" si="12"/>
        <v>1.7045454545454544</v>
      </c>
      <c r="H35" s="137"/>
      <c r="I35" s="132"/>
      <c r="J35" s="132"/>
    </row>
    <row r="36" spans="1:10" s="62" customFormat="1" ht="12" customHeight="1">
      <c r="A36" s="144"/>
      <c r="B36" s="83" t="s">
        <v>23</v>
      </c>
      <c r="C36" s="72">
        <v>327</v>
      </c>
      <c r="D36" s="101">
        <v>225</v>
      </c>
      <c r="E36" s="101">
        <v>93</v>
      </c>
      <c r="F36" s="101">
        <v>4</v>
      </c>
      <c r="G36" s="101">
        <v>5</v>
      </c>
      <c r="H36" s="136"/>
      <c r="I36" s="131"/>
      <c r="J36" s="131"/>
    </row>
    <row r="37" spans="1:10" s="38" customFormat="1" ht="12" customHeight="1">
      <c r="A37" s="144"/>
      <c r="B37" s="82"/>
      <c r="C37" s="72">
        <v>100</v>
      </c>
      <c r="D37" s="91">
        <f>D36/$C$36*100</f>
        <v>68.807339449541288</v>
      </c>
      <c r="E37" s="91">
        <f>E36/$C$36*100</f>
        <v>28.440366972477065</v>
      </c>
      <c r="F37" s="91">
        <f t="shared" ref="F37:G37" si="13">F36/$C$36*100</f>
        <v>1.2232415902140672</v>
      </c>
      <c r="G37" s="91">
        <f t="shared" si="13"/>
        <v>1.5290519877675841</v>
      </c>
      <c r="H37" s="137"/>
      <c r="I37" s="132"/>
      <c r="J37" s="132"/>
    </row>
    <row r="38" spans="1:10" s="62" customFormat="1" ht="12" customHeight="1">
      <c r="A38" s="144"/>
      <c r="B38" s="83" t="s">
        <v>24</v>
      </c>
      <c r="C38" s="96">
        <v>248</v>
      </c>
      <c r="D38" s="113">
        <v>163</v>
      </c>
      <c r="E38" s="113">
        <v>75</v>
      </c>
      <c r="F38" s="113">
        <v>7</v>
      </c>
      <c r="G38" s="113">
        <v>3</v>
      </c>
      <c r="H38" s="136"/>
      <c r="I38" s="131"/>
      <c r="J38" s="131"/>
    </row>
    <row r="39" spans="1:10" s="38" customFormat="1" ht="12" customHeight="1">
      <c r="A39" s="144"/>
      <c r="B39" s="82"/>
      <c r="C39" s="73">
        <v>100</v>
      </c>
      <c r="D39" s="91">
        <f>D38/$C$38*100</f>
        <v>65.725806451612897</v>
      </c>
      <c r="E39" s="91">
        <f>E38/$C$38*100</f>
        <v>30.241935483870968</v>
      </c>
      <c r="F39" s="91">
        <f t="shared" ref="F39:G39" si="14">F38/$C$38*100</f>
        <v>2.82258064516129</v>
      </c>
      <c r="G39" s="91">
        <f t="shared" si="14"/>
        <v>1.2096774193548387</v>
      </c>
      <c r="H39" s="137"/>
      <c r="I39" s="132"/>
      <c r="J39" s="132"/>
    </row>
    <row r="40" spans="1:10" s="62" customFormat="1" ht="12" customHeight="1">
      <c r="A40" s="144"/>
      <c r="B40" s="83" t="s">
        <v>25</v>
      </c>
      <c r="C40" s="72">
        <v>167</v>
      </c>
      <c r="D40" s="101">
        <v>117</v>
      </c>
      <c r="E40" s="101">
        <v>49</v>
      </c>
      <c r="F40" s="101">
        <v>1</v>
      </c>
      <c r="G40" s="101">
        <v>0</v>
      </c>
      <c r="H40" s="136"/>
      <c r="I40" s="131"/>
      <c r="J40" s="131"/>
    </row>
    <row r="41" spans="1:10" s="38" customFormat="1" ht="12" customHeight="1">
      <c r="A41" s="144"/>
      <c r="B41" s="82"/>
      <c r="C41" s="72">
        <v>100</v>
      </c>
      <c r="D41" s="91">
        <f>D40/$C$40*100</f>
        <v>70.05988023952095</v>
      </c>
      <c r="E41" s="91">
        <f>E40/$C$40*100</f>
        <v>29.341317365269461</v>
      </c>
      <c r="F41" s="91">
        <f t="shared" ref="F41:G41" si="15">F40/$C$40*100</f>
        <v>0.5988023952095809</v>
      </c>
      <c r="G41" s="91">
        <f t="shared" si="15"/>
        <v>0</v>
      </c>
      <c r="H41" s="137"/>
      <c r="I41" s="132"/>
      <c r="J41" s="132"/>
    </row>
    <row r="42" spans="1:10" s="36" customFormat="1" ht="12" customHeight="1">
      <c r="A42" s="144"/>
      <c r="B42" s="86" t="s">
        <v>26</v>
      </c>
      <c r="C42" s="96">
        <v>275</v>
      </c>
      <c r="D42" s="113">
        <v>201</v>
      </c>
      <c r="E42" s="113">
        <v>69</v>
      </c>
      <c r="F42" s="113">
        <v>4</v>
      </c>
      <c r="G42" s="113">
        <v>1</v>
      </c>
      <c r="H42" s="136"/>
      <c r="I42" s="131"/>
      <c r="J42" s="131"/>
    </row>
    <row r="43" spans="1:10" s="38" customFormat="1" ht="12" customHeight="1">
      <c r="A43" s="144"/>
      <c r="B43" s="82"/>
      <c r="C43" s="73">
        <v>100</v>
      </c>
      <c r="D43" s="91">
        <f>D42/$C$42*100</f>
        <v>73.090909090909093</v>
      </c>
      <c r="E43" s="91">
        <f>E42/$C$42*100</f>
        <v>25.09090909090909</v>
      </c>
      <c r="F43" s="91">
        <f t="shared" ref="F43:G43" si="16">F42/$C$42*100</f>
        <v>1.4545454545454546</v>
      </c>
      <c r="G43" s="91">
        <f t="shared" si="16"/>
        <v>0.36363636363636365</v>
      </c>
      <c r="H43" s="137"/>
      <c r="I43" s="132"/>
      <c r="J43" s="132"/>
    </row>
    <row r="44" spans="1:10" s="36" customFormat="1" ht="12" customHeight="1">
      <c r="A44" s="144"/>
      <c r="B44" s="83" t="s">
        <v>27</v>
      </c>
      <c r="C44" s="72">
        <v>147</v>
      </c>
      <c r="D44" s="101">
        <v>97</v>
      </c>
      <c r="E44" s="101">
        <v>47</v>
      </c>
      <c r="F44" s="101">
        <v>1</v>
      </c>
      <c r="G44" s="101">
        <v>2</v>
      </c>
      <c r="H44" s="136"/>
      <c r="I44" s="131"/>
      <c r="J44" s="131"/>
    </row>
    <row r="45" spans="1:10" s="38" customFormat="1" ht="12" customHeight="1">
      <c r="A45" s="144"/>
      <c r="B45" s="82"/>
      <c r="C45" s="72">
        <v>100</v>
      </c>
      <c r="D45" s="91">
        <f>D44/$C$44*100</f>
        <v>65.986394557823118</v>
      </c>
      <c r="E45" s="91">
        <f>E44/$C$44*100</f>
        <v>31.972789115646261</v>
      </c>
      <c r="F45" s="91">
        <f t="shared" ref="F45:G45" si="17">F44/$C$44*100</f>
        <v>0.68027210884353739</v>
      </c>
      <c r="G45" s="91">
        <f t="shared" si="17"/>
        <v>1.3605442176870748</v>
      </c>
      <c r="H45" s="137"/>
      <c r="I45" s="132"/>
      <c r="J45" s="132"/>
    </row>
    <row r="46" spans="1:10" s="36" customFormat="1" ht="12" customHeight="1">
      <c r="A46" s="144"/>
      <c r="B46" s="86" t="s">
        <v>28</v>
      </c>
      <c r="C46" s="96">
        <v>194</v>
      </c>
      <c r="D46" s="113">
        <v>135</v>
      </c>
      <c r="E46" s="113">
        <v>53</v>
      </c>
      <c r="F46" s="113">
        <v>3</v>
      </c>
      <c r="G46" s="113">
        <v>3</v>
      </c>
      <c r="H46" s="136"/>
      <c r="I46" s="131"/>
      <c r="J46" s="131"/>
    </row>
    <row r="47" spans="1:10" s="38" customFormat="1" ht="12" customHeight="1">
      <c r="A47" s="144"/>
      <c r="B47" s="82"/>
      <c r="C47" s="73">
        <v>100</v>
      </c>
      <c r="D47" s="91">
        <f>D46/$C$46*100</f>
        <v>69.587628865979383</v>
      </c>
      <c r="E47" s="91">
        <f>E46/$C$46*100</f>
        <v>27.319587628865978</v>
      </c>
      <c r="F47" s="91">
        <f t="shared" ref="F47:G47" si="18">F46/$C$46*100</f>
        <v>1.5463917525773196</v>
      </c>
      <c r="G47" s="91">
        <f t="shared" si="18"/>
        <v>1.5463917525773196</v>
      </c>
      <c r="H47" s="137"/>
      <c r="I47" s="132"/>
      <c r="J47" s="132"/>
    </row>
    <row r="48" spans="1:10" s="62" customFormat="1" ht="12" customHeight="1">
      <c r="A48" s="144"/>
      <c r="B48" s="83" t="s">
        <v>29</v>
      </c>
      <c r="C48" s="72">
        <v>296</v>
      </c>
      <c r="D48" s="101">
        <v>202</v>
      </c>
      <c r="E48" s="101">
        <v>87</v>
      </c>
      <c r="F48" s="101">
        <v>4</v>
      </c>
      <c r="G48" s="101">
        <v>3</v>
      </c>
      <c r="H48" s="136"/>
      <c r="I48" s="131"/>
      <c r="J48" s="131"/>
    </row>
    <row r="49" spans="1:10" s="38" customFormat="1" ht="12" customHeight="1">
      <c r="A49" s="144"/>
      <c r="B49" s="82"/>
      <c r="C49" s="72">
        <v>100</v>
      </c>
      <c r="D49" s="91">
        <f>D48/$C$48*100</f>
        <v>68.243243243243242</v>
      </c>
      <c r="E49" s="91">
        <f>E48/$C$48*100</f>
        <v>29.391891891891891</v>
      </c>
      <c r="F49" s="91">
        <f t="shared" ref="F49:G49" si="19">F48/$C$48*100</f>
        <v>1.3513513513513513</v>
      </c>
      <c r="G49" s="91">
        <f t="shared" si="19"/>
        <v>1.0135135135135136</v>
      </c>
      <c r="H49" s="137"/>
      <c r="I49" s="132"/>
      <c r="J49" s="132"/>
    </row>
    <row r="50" spans="1:10" s="62" customFormat="1" ht="12" customHeight="1">
      <c r="A50" s="144"/>
      <c r="B50" s="83" t="s">
        <v>30</v>
      </c>
      <c r="C50" s="96">
        <v>178</v>
      </c>
      <c r="D50" s="113">
        <v>124</v>
      </c>
      <c r="E50" s="113">
        <v>51</v>
      </c>
      <c r="F50" s="113">
        <v>2</v>
      </c>
      <c r="G50" s="113">
        <v>1</v>
      </c>
      <c r="H50" s="136"/>
      <c r="I50" s="131"/>
      <c r="J50" s="131"/>
    </row>
    <row r="51" spans="1:10" s="38" customFormat="1" ht="12" customHeight="1">
      <c r="A51" s="144"/>
      <c r="B51" s="82"/>
      <c r="C51" s="73">
        <v>100</v>
      </c>
      <c r="D51" s="91">
        <f>D50/$C$50*100</f>
        <v>69.662921348314612</v>
      </c>
      <c r="E51" s="91">
        <f>E50/$C$50*100</f>
        <v>28.651685393258425</v>
      </c>
      <c r="F51" s="91">
        <f t="shared" ref="F51:G51" si="20">F50/$C$50*100</f>
        <v>1.1235955056179776</v>
      </c>
      <c r="G51" s="91">
        <f t="shared" si="20"/>
        <v>0.5617977528089888</v>
      </c>
      <c r="H51" s="137"/>
      <c r="I51" s="132"/>
      <c r="J51" s="132"/>
    </row>
    <row r="52" spans="1:10" s="62" customFormat="1" ht="12" customHeight="1">
      <c r="A52" s="144"/>
      <c r="B52" s="83" t="s">
        <v>12</v>
      </c>
      <c r="C52" s="72">
        <v>20</v>
      </c>
      <c r="D52" s="101">
        <v>9</v>
      </c>
      <c r="E52" s="101">
        <v>8</v>
      </c>
      <c r="F52" s="101">
        <v>2</v>
      </c>
      <c r="G52" s="101">
        <v>1</v>
      </c>
      <c r="H52" s="136"/>
      <c r="I52" s="131"/>
      <c r="J52" s="131"/>
    </row>
    <row r="53" spans="1:10" s="38" customFormat="1" ht="12" customHeight="1">
      <c r="A53" s="145"/>
      <c r="B53" s="85"/>
      <c r="C53" s="71">
        <v>100</v>
      </c>
      <c r="D53" s="104">
        <f>D52/$C$52*100</f>
        <v>45</v>
      </c>
      <c r="E53" s="104">
        <f>E52/$C$52*100</f>
        <v>40</v>
      </c>
      <c r="F53" s="104">
        <f t="shared" ref="F53:G53" si="21">F52/$C$52*100</f>
        <v>10</v>
      </c>
      <c r="G53" s="104">
        <f t="shared" si="21"/>
        <v>5</v>
      </c>
      <c r="H53" s="137"/>
      <c r="I53" s="132"/>
      <c r="J53" s="132"/>
    </row>
    <row r="54" spans="1:10" s="38" customFormat="1" ht="12" customHeight="1">
      <c r="A54" s="143" t="s">
        <v>42</v>
      </c>
      <c r="B54" s="114" t="s">
        <v>53</v>
      </c>
      <c r="C54" s="95">
        <v>696</v>
      </c>
      <c r="D54" s="101">
        <v>493</v>
      </c>
      <c r="E54" s="101">
        <v>185</v>
      </c>
      <c r="F54" s="101">
        <v>14</v>
      </c>
      <c r="G54" s="101">
        <v>4</v>
      </c>
      <c r="H54" s="136"/>
      <c r="I54" s="131"/>
      <c r="J54" s="131"/>
    </row>
    <row r="55" spans="1:10" s="38" customFormat="1" ht="12" customHeight="1">
      <c r="A55" s="144"/>
      <c r="B55" s="87"/>
      <c r="C55" s="73">
        <v>100</v>
      </c>
      <c r="D55" s="91">
        <f>D54/$C$54*100</f>
        <v>70.833333333333343</v>
      </c>
      <c r="E55" s="91">
        <f>E54/$C$54*100</f>
        <v>26.580459770114945</v>
      </c>
      <c r="F55" s="91">
        <f t="shared" ref="F55:G55" si="22">F54/$C$54*100</f>
        <v>2.0114942528735633</v>
      </c>
      <c r="G55" s="91">
        <f t="shared" si="22"/>
        <v>0.57471264367816088</v>
      </c>
      <c r="H55" s="137"/>
      <c r="I55" s="132"/>
      <c r="J55" s="132"/>
    </row>
    <row r="56" spans="1:10" s="38" customFormat="1" ht="12" customHeight="1">
      <c r="A56" s="144"/>
      <c r="B56" s="88" t="s">
        <v>43</v>
      </c>
      <c r="C56" s="72">
        <v>112</v>
      </c>
      <c r="D56" s="113">
        <v>84</v>
      </c>
      <c r="E56" s="113">
        <v>24</v>
      </c>
      <c r="F56" s="113">
        <v>4</v>
      </c>
      <c r="G56" s="113">
        <v>0</v>
      </c>
      <c r="H56" s="136"/>
      <c r="I56" s="131"/>
      <c r="J56" s="131"/>
    </row>
    <row r="57" spans="1:10" s="38" customFormat="1" ht="12" customHeight="1">
      <c r="A57" s="144"/>
      <c r="B57" s="87"/>
      <c r="C57" s="72">
        <v>100</v>
      </c>
      <c r="D57" s="91">
        <f>D56/$C$56*100</f>
        <v>75</v>
      </c>
      <c r="E57" s="91">
        <f>E56/$C$56*100</f>
        <v>21.428571428571427</v>
      </c>
      <c r="F57" s="91">
        <f t="shared" ref="F57:G57" si="23">F56/$C$56*100</f>
        <v>3.5714285714285712</v>
      </c>
      <c r="G57" s="91">
        <f t="shared" si="23"/>
        <v>0</v>
      </c>
      <c r="H57" s="137"/>
      <c r="I57" s="132"/>
      <c r="J57" s="132"/>
    </row>
    <row r="58" spans="1:10" s="38" customFormat="1" ht="12" customHeight="1">
      <c r="A58" s="144"/>
      <c r="B58" s="88" t="s">
        <v>44</v>
      </c>
      <c r="C58" s="96">
        <v>128</v>
      </c>
      <c r="D58" s="101">
        <v>76</v>
      </c>
      <c r="E58" s="101">
        <v>48</v>
      </c>
      <c r="F58" s="101">
        <v>3</v>
      </c>
      <c r="G58" s="101">
        <v>1</v>
      </c>
      <c r="H58" s="136"/>
      <c r="I58" s="131"/>
      <c r="J58" s="131"/>
    </row>
    <row r="59" spans="1:10" s="38" customFormat="1" ht="12" customHeight="1">
      <c r="A59" s="144"/>
      <c r="B59" s="87"/>
      <c r="C59" s="73">
        <v>100</v>
      </c>
      <c r="D59" s="91">
        <f>D58/$C$58*100</f>
        <v>59.375</v>
      </c>
      <c r="E59" s="91">
        <f>E58/$C$58*100</f>
        <v>37.5</v>
      </c>
      <c r="F59" s="91">
        <f t="shared" ref="F59:G59" si="24">F58/$C$58*100</f>
        <v>2.34375</v>
      </c>
      <c r="G59" s="91">
        <f t="shared" si="24"/>
        <v>0.78125</v>
      </c>
      <c r="H59" s="137"/>
      <c r="I59" s="132"/>
      <c r="J59" s="132"/>
    </row>
    <row r="60" spans="1:10" s="38" customFormat="1" ht="12" customHeight="1">
      <c r="A60" s="144"/>
      <c r="B60" s="88" t="s">
        <v>45</v>
      </c>
      <c r="C60" s="72">
        <v>384</v>
      </c>
      <c r="D60" s="113">
        <v>272</v>
      </c>
      <c r="E60" s="113">
        <v>107</v>
      </c>
      <c r="F60" s="113">
        <v>4</v>
      </c>
      <c r="G60" s="113">
        <v>1</v>
      </c>
      <c r="H60" s="136"/>
      <c r="I60" s="131"/>
      <c r="J60" s="131"/>
    </row>
    <row r="61" spans="1:10" s="38" customFormat="1" ht="12" customHeight="1">
      <c r="A61" s="144"/>
      <c r="B61" s="87"/>
      <c r="C61" s="73">
        <v>100</v>
      </c>
      <c r="D61" s="91">
        <f>D60/$C$60*100</f>
        <v>70.833333333333343</v>
      </c>
      <c r="E61" s="91">
        <f>E60/$C$60*100</f>
        <v>27.864583333333332</v>
      </c>
      <c r="F61" s="91">
        <f t="shared" ref="F61:G61" si="25">F60/$C$60*100</f>
        <v>1.0416666666666665</v>
      </c>
      <c r="G61" s="91">
        <f t="shared" si="25"/>
        <v>0.26041666666666663</v>
      </c>
      <c r="H61" s="137"/>
      <c r="I61" s="132"/>
      <c r="J61" s="132"/>
    </row>
    <row r="62" spans="1:10" s="38" customFormat="1" ht="12" customHeight="1">
      <c r="A62" s="144"/>
      <c r="B62" s="88" t="s">
        <v>46</v>
      </c>
      <c r="C62" s="96">
        <v>550</v>
      </c>
      <c r="D62" s="101">
        <v>397</v>
      </c>
      <c r="E62" s="101">
        <v>144</v>
      </c>
      <c r="F62" s="101">
        <v>3</v>
      </c>
      <c r="G62" s="101">
        <v>6</v>
      </c>
      <c r="H62" s="136"/>
      <c r="I62" s="131"/>
      <c r="J62" s="131"/>
    </row>
    <row r="63" spans="1:10" s="38" customFormat="1" ht="12" customHeight="1">
      <c r="A63" s="144"/>
      <c r="B63" s="87"/>
      <c r="C63" s="73">
        <v>100</v>
      </c>
      <c r="D63" s="91">
        <f>D62/$C$62*100</f>
        <v>72.181818181818187</v>
      </c>
      <c r="E63" s="91">
        <f>E62/$C$62*100</f>
        <v>26.181818181818183</v>
      </c>
      <c r="F63" s="91">
        <f t="shared" ref="F63:G63" si="26">F62/$C$62*100</f>
        <v>0.54545454545454553</v>
      </c>
      <c r="G63" s="91">
        <f t="shared" si="26"/>
        <v>1.0909090909090911</v>
      </c>
      <c r="H63" s="137"/>
      <c r="I63" s="132"/>
      <c r="J63" s="132"/>
    </row>
    <row r="64" spans="1:10" s="38" customFormat="1" ht="12" customHeight="1">
      <c r="A64" s="144"/>
      <c r="B64" s="90" t="s">
        <v>47</v>
      </c>
      <c r="C64" s="72">
        <v>46</v>
      </c>
      <c r="D64" s="113">
        <v>37</v>
      </c>
      <c r="E64" s="113">
        <v>9</v>
      </c>
      <c r="F64" s="113">
        <v>0</v>
      </c>
      <c r="G64" s="113">
        <v>0</v>
      </c>
      <c r="H64" s="136"/>
      <c r="I64" s="131"/>
      <c r="J64" s="131"/>
    </row>
    <row r="65" spans="1:10" s="38" customFormat="1" ht="12" customHeight="1">
      <c r="A65" s="144"/>
      <c r="B65" s="87"/>
      <c r="C65" s="72">
        <v>100</v>
      </c>
      <c r="D65" s="91">
        <f>D64/$C$64*100</f>
        <v>80.434782608695656</v>
      </c>
      <c r="E65" s="91">
        <f>E64/$C$64*100</f>
        <v>19.565217391304348</v>
      </c>
      <c r="F65" s="91">
        <f t="shared" ref="F65:G65" si="27">F64/$C$64*100</f>
        <v>0</v>
      </c>
      <c r="G65" s="91">
        <f t="shared" si="27"/>
        <v>0</v>
      </c>
      <c r="H65" s="137"/>
      <c r="I65" s="132"/>
      <c r="J65" s="132"/>
    </row>
    <row r="66" spans="1:10" s="38" customFormat="1" ht="12" customHeight="1">
      <c r="A66" s="144"/>
      <c r="B66" s="88" t="s">
        <v>48</v>
      </c>
      <c r="C66" s="96">
        <v>491</v>
      </c>
      <c r="D66" s="101">
        <v>299</v>
      </c>
      <c r="E66" s="101">
        <v>168</v>
      </c>
      <c r="F66" s="101">
        <v>12</v>
      </c>
      <c r="G66" s="101">
        <v>12</v>
      </c>
      <c r="H66" s="136"/>
      <c r="I66" s="131"/>
      <c r="J66" s="131"/>
    </row>
    <row r="67" spans="1:10" s="38" customFormat="1" ht="12" customHeight="1">
      <c r="A67" s="144"/>
      <c r="B67" s="87"/>
      <c r="C67" s="73">
        <v>100</v>
      </c>
      <c r="D67" s="91">
        <f>D66/$C$66*100</f>
        <v>60.896130346232184</v>
      </c>
      <c r="E67" s="91">
        <f>E66/$C$66*100</f>
        <v>34.215885947046843</v>
      </c>
      <c r="F67" s="91">
        <f t="shared" ref="F67:G67" si="28">F66/$C$66*100</f>
        <v>2.4439918533604885</v>
      </c>
      <c r="G67" s="91">
        <f t="shared" si="28"/>
        <v>2.4439918533604885</v>
      </c>
      <c r="H67" s="137"/>
      <c r="I67" s="132"/>
      <c r="J67" s="132"/>
    </row>
    <row r="68" spans="1:10" s="38" customFormat="1" ht="12" customHeight="1">
      <c r="A68" s="144"/>
      <c r="B68" s="88" t="s">
        <v>49</v>
      </c>
      <c r="C68" s="96">
        <v>83</v>
      </c>
      <c r="D68" s="113">
        <v>53</v>
      </c>
      <c r="E68" s="113">
        <v>24</v>
      </c>
      <c r="F68" s="113">
        <v>5</v>
      </c>
      <c r="G68" s="113">
        <v>1</v>
      </c>
      <c r="H68" s="136"/>
      <c r="I68" s="131"/>
      <c r="J68" s="131"/>
    </row>
    <row r="69" spans="1:10" s="38" customFormat="1" ht="12" customHeight="1">
      <c r="A69" s="144"/>
      <c r="B69" s="87"/>
      <c r="C69" s="73">
        <v>100</v>
      </c>
      <c r="D69" s="91">
        <f>D68/$C$68*100</f>
        <v>63.855421686746979</v>
      </c>
      <c r="E69" s="91">
        <f>E68/$C$68*100</f>
        <v>28.915662650602407</v>
      </c>
      <c r="F69" s="91">
        <f t="shared" ref="F69:G69" si="29">F68/$C$68*100</f>
        <v>6.024096385542169</v>
      </c>
      <c r="G69" s="91">
        <f t="shared" si="29"/>
        <v>1.2048192771084338</v>
      </c>
      <c r="H69" s="137"/>
      <c r="I69" s="132"/>
      <c r="J69" s="132"/>
    </row>
    <row r="70" spans="1:10" s="62" customFormat="1" ht="12" customHeight="1">
      <c r="A70" s="144"/>
      <c r="B70" s="88" t="s">
        <v>50</v>
      </c>
      <c r="C70" s="72">
        <v>27</v>
      </c>
      <c r="D70" s="101">
        <v>14</v>
      </c>
      <c r="E70" s="101">
        <v>10</v>
      </c>
      <c r="F70" s="101">
        <v>2</v>
      </c>
      <c r="G70" s="101">
        <v>1</v>
      </c>
      <c r="H70" s="136"/>
      <c r="I70" s="131"/>
      <c r="J70" s="131"/>
    </row>
    <row r="71" spans="1:10" s="38" customFormat="1" ht="12" customHeight="1">
      <c r="A71" s="145"/>
      <c r="B71" s="89"/>
      <c r="C71" s="71">
        <v>100</v>
      </c>
      <c r="D71" s="104">
        <f>D70/$C$70*100</f>
        <v>51.851851851851848</v>
      </c>
      <c r="E71" s="104">
        <f>E70/$C$70*100</f>
        <v>37.037037037037038</v>
      </c>
      <c r="F71" s="104">
        <f t="shared" ref="F71:G71" si="30">F70/$C$70*100</f>
        <v>7.4074074074074066</v>
      </c>
      <c r="G71" s="104">
        <f t="shared" si="30"/>
        <v>3.7037037037037033</v>
      </c>
      <c r="H71" s="137"/>
      <c r="I71" s="132"/>
      <c r="J71" s="132"/>
    </row>
    <row r="72" spans="1:10" ht="11.25" customHeight="1">
      <c r="A72" s="146" t="s">
        <v>91</v>
      </c>
      <c r="B72" s="98" t="s">
        <v>58</v>
      </c>
      <c r="C72" s="95">
        <v>1101</v>
      </c>
      <c r="D72" s="101">
        <v>747</v>
      </c>
      <c r="E72" s="101">
        <v>323</v>
      </c>
      <c r="F72" s="101">
        <v>15</v>
      </c>
      <c r="G72" s="101">
        <v>16</v>
      </c>
      <c r="H72" s="136"/>
      <c r="I72" s="131"/>
      <c r="J72" s="131"/>
    </row>
    <row r="73" spans="1:10" ht="11.25">
      <c r="A73" s="147"/>
      <c r="B73" s="84"/>
      <c r="C73" s="72">
        <v>100</v>
      </c>
      <c r="D73" s="91">
        <f>D72/$C$72*100</f>
        <v>67.847411444141699</v>
      </c>
      <c r="E73" s="91">
        <f t="shared" ref="E73:G73" si="31">E72/$C$72*100</f>
        <v>29.336966394187101</v>
      </c>
      <c r="F73" s="91">
        <f t="shared" si="31"/>
        <v>1.3623978201634876</v>
      </c>
      <c r="G73" s="91">
        <f t="shared" si="31"/>
        <v>1.4532243415077202</v>
      </c>
      <c r="H73" s="137"/>
      <c r="I73" s="132"/>
      <c r="J73" s="132"/>
    </row>
    <row r="74" spans="1:10" ht="11.25">
      <c r="A74" s="147"/>
      <c r="B74" s="105" t="s">
        <v>59</v>
      </c>
      <c r="C74" s="96">
        <v>1361</v>
      </c>
      <c r="D74" s="113">
        <v>935</v>
      </c>
      <c r="E74" s="113">
        <v>391</v>
      </c>
      <c r="F74" s="113">
        <v>18</v>
      </c>
      <c r="G74" s="113">
        <v>17</v>
      </c>
      <c r="H74" s="136"/>
      <c r="I74" s="131"/>
      <c r="J74" s="131"/>
    </row>
    <row r="75" spans="1:10" ht="11.25">
      <c r="A75" s="147"/>
      <c r="B75" s="87"/>
      <c r="C75" s="73">
        <v>100</v>
      </c>
      <c r="D75" s="91">
        <f>D74/$C$74*100</f>
        <v>68.699485672299772</v>
      </c>
      <c r="E75" s="91">
        <f t="shared" ref="E75:G75" si="32">E74/$C$74*100</f>
        <v>28.728875826598088</v>
      </c>
      <c r="F75" s="91">
        <f t="shared" si="32"/>
        <v>1.322556943423953</v>
      </c>
      <c r="G75" s="91">
        <f t="shared" si="32"/>
        <v>1.2490815576781777</v>
      </c>
      <c r="H75" s="137"/>
      <c r="I75" s="132"/>
      <c r="J75" s="132"/>
    </row>
    <row r="76" spans="1:10" ht="11.25">
      <c r="A76" s="147"/>
      <c r="B76" s="105" t="s">
        <v>60</v>
      </c>
      <c r="C76" s="72">
        <v>320</v>
      </c>
      <c r="D76" s="101">
        <v>225</v>
      </c>
      <c r="E76" s="101">
        <v>87</v>
      </c>
      <c r="F76" s="101">
        <v>3</v>
      </c>
      <c r="G76" s="101">
        <v>5</v>
      </c>
      <c r="H76" s="136"/>
      <c r="I76" s="131"/>
      <c r="J76" s="131"/>
    </row>
    <row r="77" spans="1:10" ht="11.25">
      <c r="A77" s="147"/>
      <c r="B77" s="87"/>
      <c r="C77" s="73">
        <v>100</v>
      </c>
      <c r="D77" s="91">
        <f>D76/$C$76*100</f>
        <v>70.3125</v>
      </c>
      <c r="E77" s="91">
        <f t="shared" ref="E77:G77" si="33">E76/$C$76*100</f>
        <v>27.187499999999996</v>
      </c>
      <c r="F77" s="91">
        <f t="shared" si="33"/>
        <v>0.9375</v>
      </c>
      <c r="G77" s="91">
        <f t="shared" si="33"/>
        <v>1.5625</v>
      </c>
      <c r="H77" s="137"/>
      <c r="I77" s="132"/>
      <c r="J77" s="132"/>
    </row>
    <row r="78" spans="1:10" ht="11.25">
      <c r="A78" s="147"/>
      <c r="B78" s="105" t="s">
        <v>61</v>
      </c>
      <c r="C78" s="96">
        <v>720</v>
      </c>
      <c r="D78" s="113">
        <v>525</v>
      </c>
      <c r="E78" s="113">
        <v>176</v>
      </c>
      <c r="F78" s="113">
        <v>15</v>
      </c>
      <c r="G78" s="113">
        <v>4</v>
      </c>
      <c r="H78" s="136"/>
      <c r="I78" s="131"/>
      <c r="J78" s="131"/>
    </row>
    <row r="79" spans="1:10" ht="11.25">
      <c r="A79" s="147"/>
      <c r="B79" s="87"/>
      <c r="C79" s="73">
        <v>100</v>
      </c>
      <c r="D79" s="91">
        <f>D78/$C$78*100</f>
        <v>72.916666666666657</v>
      </c>
      <c r="E79" s="91">
        <f t="shared" ref="E79:G79" si="34">E78/$C$78*100</f>
        <v>24.444444444444443</v>
      </c>
      <c r="F79" s="91">
        <f t="shared" si="34"/>
        <v>2.083333333333333</v>
      </c>
      <c r="G79" s="91">
        <f t="shared" si="34"/>
        <v>0.55555555555555558</v>
      </c>
      <c r="H79" s="137"/>
      <c r="I79" s="132"/>
      <c r="J79" s="132"/>
    </row>
    <row r="80" spans="1:10" ht="11.25">
      <c r="A80" s="147"/>
      <c r="B80" s="105" t="s">
        <v>62</v>
      </c>
      <c r="C80" s="72">
        <v>252</v>
      </c>
      <c r="D80" s="101">
        <v>188</v>
      </c>
      <c r="E80" s="101">
        <v>61</v>
      </c>
      <c r="F80" s="101">
        <v>3</v>
      </c>
      <c r="G80" s="101">
        <v>0</v>
      </c>
      <c r="H80" s="136"/>
      <c r="I80" s="131"/>
      <c r="J80" s="131"/>
    </row>
    <row r="81" spans="1:10" ht="11.25">
      <c r="A81" s="147"/>
      <c r="B81" s="87"/>
      <c r="C81" s="73">
        <v>100</v>
      </c>
      <c r="D81" s="91">
        <f>D80/$C$80*100</f>
        <v>74.603174603174608</v>
      </c>
      <c r="E81" s="91">
        <f t="shared" ref="E81:G81" si="35">E80/$C$80*100</f>
        <v>24.206349206349206</v>
      </c>
      <c r="F81" s="91">
        <f t="shared" si="35"/>
        <v>1.1904761904761905</v>
      </c>
      <c r="G81" s="91">
        <f t="shared" si="35"/>
        <v>0</v>
      </c>
      <c r="H81" s="137"/>
      <c r="I81" s="132"/>
      <c r="J81" s="132"/>
    </row>
    <row r="82" spans="1:10" ht="11.25">
      <c r="A82" s="147"/>
      <c r="B82" s="105" t="s">
        <v>63</v>
      </c>
      <c r="C82" s="96">
        <v>1907</v>
      </c>
      <c r="D82" s="113">
        <v>1326</v>
      </c>
      <c r="E82" s="113">
        <v>540</v>
      </c>
      <c r="F82" s="113">
        <v>26</v>
      </c>
      <c r="G82" s="113">
        <v>15</v>
      </c>
      <c r="H82" s="136"/>
      <c r="I82" s="131"/>
      <c r="J82" s="131"/>
    </row>
    <row r="83" spans="1:10" ht="11.25">
      <c r="A83" s="147"/>
      <c r="B83" s="87"/>
      <c r="C83" s="73">
        <v>100</v>
      </c>
      <c r="D83" s="91">
        <f>D82/$C$82*100</f>
        <v>69.533298374410066</v>
      </c>
      <c r="E83" s="91">
        <f t="shared" ref="E83:G83" si="36">E82/$C$82*100</f>
        <v>28.316727844782381</v>
      </c>
      <c r="F83" s="91">
        <f t="shared" si="36"/>
        <v>1.3633980073413738</v>
      </c>
      <c r="G83" s="91">
        <f t="shared" si="36"/>
        <v>0.78657577346617713</v>
      </c>
      <c r="H83" s="137"/>
      <c r="I83" s="132"/>
      <c r="J83" s="132"/>
    </row>
    <row r="84" spans="1:10" ht="11.25">
      <c r="A84" s="147"/>
      <c r="B84" s="105" t="s">
        <v>64</v>
      </c>
      <c r="C84" s="72">
        <v>483</v>
      </c>
      <c r="D84" s="101">
        <v>339</v>
      </c>
      <c r="E84" s="101">
        <v>133</v>
      </c>
      <c r="F84" s="101">
        <v>7</v>
      </c>
      <c r="G84" s="101">
        <v>4</v>
      </c>
      <c r="H84" s="136"/>
      <c r="I84" s="131"/>
      <c r="J84" s="131"/>
    </row>
    <row r="85" spans="1:10" ht="11.25">
      <c r="A85" s="147"/>
      <c r="B85" s="87"/>
      <c r="C85" s="73">
        <v>100</v>
      </c>
      <c r="D85" s="91">
        <f>D84/$C$84*100</f>
        <v>70.186335403726702</v>
      </c>
      <c r="E85" s="91">
        <f t="shared" ref="E85:G85" si="37">E84/$C$84*100</f>
        <v>27.536231884057973</v>
      </c>
      <c r="F85" s="91">
        <f t="shared" si="37"/>
        <v>1.4492753623188406</v>
      </c>
      <c r="G85" s="91">
        <f t="shared" si="37"/>
        <v>0.82815734989648038</v>
      </c>
      <c r="H85" s="137"/>
      <c r="I85" s="132"/>
      <c r="J85" s="132"/>
    </row>
    <row r="86" spans="1:10" ht="11.25">
      <c r="A86" s="147"/>
      <c r="B86" s="103" t="s">
        <v>65</v>
      </c>
      <c r="C86" s="72">
        <v>1067</v>
      </c>
      <c r="D86" s="113">
        <v>737</v>
      </c>
      <c r="E86" s="113">
        <v>309</v>
      </c>
      <c r="F86" s="113">
        <v>12</v>
      </c>
      <c r="G86" s="113">
        <v>9</v>
      </c>
      <c r="H86" s="136"/>
      <c r="I86" s="131"/>
      <c r="J86" s="131"/>
    </row>
    <row r="87" spans="1:10" ht="11.25">
      <c r="A87" s="147"/>
      <c r="B87" s="88"/>
      <c r="C87" s="72">
        <v>100</v>
      </c>
      <c r="D87" s="110">
        <f>D86/$C$86*100</f>
        <v>69.072164948453604</v>
      </c>
      <c r="E87" s="110">
        <f t="shared" ref="E87:G87" si="38">E86/$C$86*100</f>
        <v>28.959700093720713</v>
      </c>
      <c r="F87" s="110">
        <f t="shared" si="38"/>
        <v>1.1246485473289598</v>
      </c>
      <c r="G87" s="110">
        <f t="shared" si="38"/>
        <v>0.8434864104967198</v>
      </c>
      <c r="H87" s="137"/>
      <c r="I87" s="132"/>
      <c r="J87" s="132"/>
    </row>
    <row r="88" spans="1:10" ht="11.25">
      <c r="A88" s="147"/>
      <c r="B88" s="105" t="s">
        <v>66</v>
      </c>
      <c r="C88" s="96">
        <v>454</v>
      </c>
      <c r="D88" s="113">
        <v>327</v>
      </c>
      <c r="E88" s="113">
        <v>118</v>
      </c>
      <c r="F88" s="113">
        <v>4</v>
      </c>
      <c r="G88" s="113">
        <v>5</v>
      </c>
      <c r="H88" s="136"/>
      <c r="I88" s="131"/>
      <c r="J88" s="131"/>
    </row>
    <row r="89" spans="1:10" ht="11.25">
      <c r="A89" s="147"/>
      <c r="B89" s="87"/>
      <c r="C89" s="73">
        <v>100</v>
      </c>
      <c r="D89" s="91">
        <f>D88/$C$88*100</f>
        <v>72.026431718061673</v>
      </c>
      <c r="E89" s="91">
        <f t="shared" ref="E89:G89" si="39">E88/$C$88*100</f>
        <v>25.991189427312776</v>
      </c>
      <c r="F89" s="91">
        <f t="shared" si="39"/>
        <v>0.88105726872246704</v>
      </c>
      <c r="G89" s="91">
        <f t="shared" si="39"/>
        <v>1.1013215859030838</v>
      </c>
      <c r="H89" s="137"/>
      <c r="I89" s="132"/>
      <c r="J89" s="132"/>
    </row>
    <row r="90" spans="1:10" ht="11.25">
      <c r="A90" s="147"/>
      <c r="B90" s="105" t="s">
        <v>49</v>
      </c>
      <c r="C90" s="96">
        <v>13</v>
      </c>
      <c r="D90" s="113">
        <v>6</v>
      </c>
      <c r="E90" s="113">
        <v>5</v>
      </c>
      <c r="F90" s="113">
        <v>2</v>
      </c>
      <c r="G90" s="113">
        <v>0</v>
      </c>
      <c r="H90" s="136"/>
      <c r="I90" s="131"/>
      <c r="J90" s="131"/>
    </row>
    <row r="91" spans="1:10" ht="11.25">
      <c r="A91" s="147"/>
      <c r="B91" s="87"/>
      <c r="C91" s="73">
        <v>100</v>
      </c>
      <c r="D91" s="91">
        <f>D90/$C$90*100</f>
        <v>46.153846153846153</v>
      </c>
      <c r="E91" s="91">
        <f t="shared" ref="E91:G91" si="40">E90/$C$90*100</f>
        <v>38.461538461538467</v>
      </c>
      <c r="F91" s="91">
        <f t="shared" si="40"/>
        <v>15.384615384615385</v>
      </c>
      <c r="G91" s="91">
        <f t="shared" si="40"/>
        <v>0</v>
      </c>
      <c r="H91" s="137"/>
      <c r="I91" s="132"/>
      <c r="J91" s="132"/>
    </row>
    <row r="92" spans="1:10" ht="11.25">
      <c r="A92" s="147"/>
      <c r="B92" s="105" t="s">
        <v>67</v>
      </c>
      <c r="C92" s="72">
        <v>93</v>
      </c>
      <c r="D92" s="113">
        <v>60</v>
      </c>
      <c r="E92" s="113">
        <v>26</v>
      </c>
      <c r="F92" s="113">
        <v>5</v>
      </c>
      <c r="G92" s="113">
        <v>2</v>
      </c>
      <c r="H92" s="136"/>
      <c r="I92" s="131"/>
      <c r="J92" s="131"/>
    </row>
    <row r="93" spans="1:10" ht="11.25">
      <c r="A93" s="147"/>
      <c r="B93" s="87"/>
      <c r="C93" s="73">
        <v>100</v>
      </c>
      <c r="D93" s="91">
        <f>D92/$C$92*100</f>
        <v>64.516129032258064</v>
      </c>
      <c r="E93" s="91">
        <f t="shared" ref="E93:G93" si="41">E92/$C$92*100</f>
        <v>27.956989247311824</v>
      </c>
      <c r="F93" s="91">
        <f t="shared" si="41"/>
        <v>5.376344086021505</v>
      </c>
      <c r="G93" s="91">
        <f t="shared" si="41"/>
        <v>2.1505376344086025</v>
      </c>
      <c r="H93" s="137"/>
      <c r="I93" s="132"/>
      <c r="J93" s="132"/>
    </row>
    <row r="94" spans="1:10" ht="11.25">
      <c r="A94" s="147"/>
      <c r="B94" s="105" t="s">
        <v>68</v>
      </c>
      <c r="C94" s="96">
        <v>21</v>
      </c>
      <c r="D94" s="101">
        <v>11</v>
      </c>
      <c r="E94" s="101">
        <v>6</v>
      </c>
      <c r="F94" s="101">
        <v>2</v>
      </c>
      <c r="G94" s="101">
        <v>2</v>
      </c>
      <c r="H94" s="136"/>
      <c r="I94" s="131"/>
      <c r="J94" s="131"/>
    </row>
    <row r="95" spans="1:10" ht="11.25">
      <c r="A95" s="148"/>
      <c r="B95" s="89"/>
      <c r="C95" s="71">
        <v>100</v>
      </c>
      <c r="D95" s="104">
        <f>D94/$C$94*100</f>
        <v>52.380952380952387</v>
      </c>
      <c r="E95" s="104">
        <f t="shared" ref="E95:G95" si="42">E94/$C$94*100</f>
        <v>28.571428571428569</v>
      </c>
      <c r="F95" s="104">
        <f t="shared" si="42"/>
        <v>9.5238095238095237</v>
      </c>
      <c r="G95" s="104">
        <f t="shared" si="42"/>
        <v>9.5238095238095237</v>
      </c>
      <c r="H95" s="137"/>
      <c r="I95" s="132"/>
      <c r="J95" s="132"/>
    </row>
  </sheetData>
  <mergeCells count="6">
    <mergeCell ref="A72:A95"/>
    <mergeCell ref="A4:H4"/>
    <mergeCell ref="A12:A17"/>
    <mergeCell ref="A18:A31"/>
    <mergeCell ref="A32:A53"/>
    <mergeCell ref="A54:A71"/>
  </mergeCells>
  <phoneticPr fontId="4"/>
  <pageMargins left="1.5748031496062993" right="0.19685039370078741" top="0.19685039370078741" bottom="0.27559055118110237" header="0.31496062992125984" footer="0.23622047244094491"/>
  <pageSetup paperSize="9" scale="105" orientation="portrait" useFirstPageNumber="1" r:id="rId1"/>
  <rowBreaks count="1" manualBreakCount="1">
    <brk id="53"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5"/>
  <sheetViews>
    <sheetView showGridLines="0" view="pageBreakPreview" zoomScaleNormal="85" zoomScaleSheetLayoutView="100" workbookViewId="0"/>
  </sheetViews>
  <sheetFormatPr defaultRowHeight="10.5"/>
  <cols>
    <col min="1" max="1" width="4.25" style="1" customWidth="1"/>
    <col min="2" max="2" width="20.375" style="1" bestFit="1" customWidth="1"/>
    <col min="3" max="3" width="5" style="33" customWidth="1"/>
    <col min="4" max="7" width="6.625" style="1" customWidth="1"/>
    <col min="8" max="9" width="6.625" style="138" customWidth="1"/>
    <col min="10" max="12" width="6.625" style="1" customWidth="1"/>
    <col min="13" max="59" width="4.625" style="2" customWidth="1"/>
    <col min="60" max="16384" width="9" style="2"/>
  </cols>
  <sheetData>
    <row r="1" spans="1:12" ht="22.5" customHeight="1" thickBot="1">
      <c r="A1" s="6" t="s">
        <v>73</v>
      </c>
      <c r="B1" s="5"/>
      <c r="C1" s="32"/>
      <c r="D1" s="2"/>
      <c r="E1" s="5"/>
      <c r="F1" s="2"/>
      <c r="G1" s="2"/>
      <c r="H1" s="133"/>
      <c r="I1" s="133"/>
      <c r="J1" s="2"/>
      <c r="K1" s="2"/>
      <c r="L1" s="2"/>
    </row>
    <row r="2" spans="1:12" ht="11.25" customHeight="1">
      <c r="D2" s="75"/>
      <c r="F2" s="75"/>
      <c r="G2" s="2"/>
      <c r="H2" s="133"/>
      <c r="I2" s="133"/>
      <c r="J2" s="2"/>
      <c r="K2" s="2"/>
      <c r="L2" s="2"/>
    </row>
    <row r="3" spans="1:12" ht="11.25" customHeight="1">
      <c r="A3" s="92" t="s">
        <v>92</v>
      </c>
      <c r="D3" s="2"/>
      <c r="F3" s="2"/>
      <c r="G3" s="2"/>
      <c r="H3" s="133"/>
      <c r="I3" s="133"/>
      <c r="J3" s="2"/>
      <c r="K3" s="2"/>
      <c r="L3" s="2"/>
    </row>
    <row r="4" spans="1:12" ht="36.75" customHeight="1">
      <c r="A4" s="150" t="s">
        <v>93</v>
      </c>
      <c r="B4" s="150"/>
      <c r="C4" s="150"/>
      <c r="D4" s="150"/>
      <c r="E4" s="150"/>
      <c r="F4" s="150"/>
      <c r="G4" s="150"/>
      <c r="H4" s="150"/>
      <c r="I4" s="150"/>
      <c r="J4" s="139"/>
      <c r="K4" s="139"/>
      <c r="L4" s="139"/>
    </row>
    <row r="5" spans="1:12" ht="11.25">
      <c r="B5" s="79"/>
      <c r="C5" s="80"/>
      <c r="D5" s="2"/>
      <c r="E5" s="74"/>
      <c r="F5" s="2"/>
      <c r="G5" s="2"/>
      <c r="H5" s="133"/>
      <c r="I5" s="133"/>
      <c r="J5" s="2"/>
      <c r="K5" s="2"/>
      <c r="L5" s="2"/>
    </row>
    <row r="6" spans="1:12" ht="11.25">
      <c r="A6" s="92" t="s">
        <v>101</v>
      </c>
      <c r="B6" s="79"/>
      <c r="C6" s="80"/>
      <c r="D6" s="2"/>
      <c r="E6" s="74"/>
      <c r="F6" s="2"/>
      <c r="G6" s="2"/>
      <c r="H6" s="133"/>
      <c r="I6" s="133"/>
      <c r="J6" s="2"/>
      <c r="K6" s="2"/>
      <c r="L6" s="2"/>
    </row>
    <row r="7" spans="1:12" ht="27.75" customHeight="1">
      <c r="A7" s="151" t="s">
        <v>102</v>
      </c>
      <c r="B7" s="152"/>
      <c r="C7" s="152"/>
      <c r="D7" s="152"/>
      <c r="E7" s="152"/>
      <c r="F7" s="152"/>
      <c r="G7" s="152"/>
      <c r="H7" s="152"/>
      <c r="I7" s="152"/>
      <c r="J7" s="152"/>
      <c r="K7" s="152"/>
      <c r="L7" s="152"/>
    </row>
    <row r="8" spans="1:12" ht="24" customHeight="1">
      <c r="A8" s="2"/>
      <c r="B8" s="57"/>
      <c r="D8" s="106"/>
      <c r="E8" s="107"/>
      <c r="F8" s="107"/>
      <c r="G8" s="108"/>
      <c r="H8" s="134"/>
      <c r="I8" s="134"/>
      <c r="J8" s="129"/>
      <c r="K8" s="129"/>
      <c r="L8" s="129"/>
    </row>
    <row r="9" spans="1:12" s="4" customFormat="1" ht="146.25" customHeight="1">
      <c r="A9" s="70" t="s">
        <v>11</v>
      </c>
      <c r="B9" s="3"/>
      <c r="C9" s="58" t="s">
        <v>10</v>
      </c>
      <c r="D9" s="118" t="s">
        <v>103</v>
      </c>
      <c r="E9" s="118" t="s">
        <v>96</v>
      </c>
      <c r="F9" s="118" t="s">
        <v>104</v>
      </c>
      <c r="G9" s="118" t="s">
        <v>77</v>
      </c>
      <c r="H9" s="135"/>
      <c r="I9" s="135"/>
      <c r="J9" s="130"/>
      <c r="K9" s="130"/>
      <c r="L9" s="130"/>
    </row>
    <row r="10" spans="1:12" s="36" customFormat="1" ht="12" customHeight="1">
      <c r="A10" s="34"/>
      <c r="B10" s="35" t="s">
        <v>7</v>
      </c>
      <c r="C10" s="95">
        <v>2517</v>
      </c>
      <c r="D10" s="101">
        <v>1397</v>
      </c>
      <c r="E10" s="101">
        <v>915</v>
      </c>
      <c r="F10" s="101">
        <v>180</v>
      </c>
      <c r="G10" s="101">
        <v>25</v>
      </c>
      <c r="H10" s="136"/>
      <c r="I10" s="136"/>
      <c r="J10" s="131"/>
      <c r="K10" s="131"/>
      <c r="L10" s="131"/>
    </row>
    <row r="11" spans="1:12" s="38" customFormat="1" ht="12" customHeight="1">
      <c r="A11" s="37"/>
      <c r="B11" s="78"/>
      <c r="C11" s="71">
        <v>100</v>
      </c>
      <c r="D11" s="54">
        <f>D10/$C$10*100</f>
        <v>55.502582439411995</v>
      </c>
      <c r="E11" s="54">
        <f t="shared" ref="E11:G11" si="0">E10/$C$10*100</f>
        <v>36.352800953516088</v>
      </c>
      <c r="F11" s="104">
        <f t="shared" si="0"/>
        <v>7.1513706793802143</v>
      </c>
      <c r="G11" s="104">
        <f t="shared" si="0"/>
        <v>0.9932459276916964</v>
      </c>
      <c r="H11" s="137"/>
      <c r="I11" s="137"/>
      <c r="J11" s="132"/>
      <c r="K11" s="132"/>
      <c r="L11" s="132"/>
    </row>
    <row r="12" spans="1:12" s="36" customFormat="1" ht="12" customHeight="1">
      <c r="A12" s="143" t="s">
        <v>18</v>
      </c>
      <c r="B12" s="81" t="s">
        <v>8</v>
      </c>
      <c r="C12" s="95">
        <v>986</v>
      </c>
      <c r="D12" s="101">
        <v>493</v>
      </c>
      <c r="E12" s="101">
        <v>409</v>
      </c>
      <c r="F12" s="101">
        <v>76</v>
      </c>
      <c r="G12" s="101">
        <v>8</v>
      </c>
      <c r="H12" s="136"/>
      <c r="I12" s="136"/>
      <c r="J12" s="131"/>
      <c r="K12" s="131"/>
      <c r="L12" s="131"/>
    </row>
    <row r="13" spans="1:12" s="38" customFormat="1" ht="12" customHeight="1">
      <c r="A13" s="144"/>
      <c r="B13" s="84"/>
      <c r="C13" s="72">
        <v>100</v>
      </c>
      <c r="D13" s="109">
        <f>D12/$C$12*100</f>
        <v>50</v>
      </c>
      <c r="E13" s="109">
        <f t="shared" ref="E13:G13" si="1">E12/$C$12*100</f>
        <v>41.480730223123729</v>
      </c>
      <c r="F13" s="110">
        <f t="shared" si="1"/>
        <v>7.7079107505070992</v>
      </c>
      <c r="G13" s="110">
        <f t="shared" si="1"/>
        <v>0.81135902636916835</v>
      </c>
      <c r="H13" s="137"/>
      <c r="I13" s="137"/>
      <c r="J13" s="132"/>
      <c r="K13" s="132"/>
      <c r="L13" s="132"/>
    </row>
    <row r="14" spans="1:12" s="36" customFormat="1" ht="12" customHeight="1">
      <c r="A14" s="144"/>
      <c r="B14" s="83" t="s">
        <v>9</v>
      </c>
      <c r="C14" s="96">
        <v>1513</v>
      </c>
      <c r="D14" s="113">
        <v>898</v>
      </c>
      <c r="E14" s="113">
        <v>499</v>
      </c>
      <c r="F14" s="113">
        <v>101</v>
      </c>
      <c r="G14" s="113">
        <v>15</v>
      </c>
      <c r="H14" s="136"/>
      <c r="I14" s="136"/>
      <c r="J14" s="131"/>
      <c r="K14" s="131"/>
      <c r="L14" s="131"/>
    </row>
    <row r="15" spans="1:12" s="38" customFormat="1" ht="12" customHeight="1">
      <c r="A15" s="144"/>
      <c r="B15" s="82"/>
      <c r="C15" s="73">
        <v>100</v>
      </c>
      <c r="D15" s="111">
        <f>D14/$C$14*100</f>
        <v>59.352280237937869</v>
      </c>
      <c r="E15" s="111">
        <f t="shared" ref="E15:G15" si="2">E14/$C$14*100</f>
        <v>32.980832782551225</v>
      </c>
      <c r="F15" s="91">
        <f t="shared" si="2"/>
        <v>6.6754791804362199</v>
      </c>
      <c r="G15" s="91">
        <f t="shared" si="2"/>
        <v>0.99140779907468601</v>
      </c>
      <c r="H15" s="137"/>
      <c r="I15" s="137"/>
      <c r="J15" s="132"/>
      <c r="K15" s="132"/>
      <c r="L15" s="132"/>
    </row>
    <row r="16" spans="1:12" s="36" customFormat="1" ht="12" customHeight="1">
      <c r="A16" s="144"/>
      <c r="B16" s="86" t="s">
        <v>13</v>
      </c>
      <c r="C16" s="72">
        <v>18</v>
      </c>
      <c r="D16" s="101">
        <v>6</v>
      </c>
      <c r="E16" s="101">
        <v>7</v>
      </c>
      <c r="F16" s="101">
        <v>3</v>
      </c>
      <c r="G16" s="101">
        <v>2</v>
      </c>
      <c r="H16" s="136"/>
      <c r="I16" s="136"/>
      <c r="J16" s="131"/>
      <c r="K16" s="131"/>
      <c r="L16" s="131"/>
    </row>
    <row r="17" spans="1:12" s="38" customFormat="1" ht="12" customHeight="1">
      <c r="A17" s="145"/>
      <c r="B17" s="85"/>
      <c r="C17" s="71">
        <v>100</v>
      </c>
      <c r="D17" s="54">
        <f>D16/$C$16*100</f>
        <v>33.333333333333329</v>
      </c>
      <c r="E17" s="54">
        <f t="shared" ref="E17:G17" si="3">E16/$C$16*100</f>
        <v>38.888888888888893</v>
      </c>
      <c r="F17" s="104">
        <f t="shared" si="3"/>
        <v>16.666666666666664</v>
      </c>
      <c r="G17" s="104">
        <f t="shared" si="3"/>
        <v>11.111111111111111</v>
      </c>
      <c r="H17" s="137"/>
      <c r="I17" s="137"/>
      <c r="J17" s="132"/>
      <c r="K17" s="132"/>
      <c r="L17" s="132"/>
    </row>
    <row r="18" spans="1:12" s="62" customFormat="1" ht="12" customHeight="1">
      <c r="A18" s="144" t="s">
        <v>19</v>
      </c>
      <c r="B18" s="83" t="s">
        <v>55</v>
      </c>
      <c r="C18" s="96">
        <v>188</v>
      </c>
      <c r="D18" s="101">
        <v>121</v>
      </c>
      <c r="E18" s="101">
        <v>55</v>
      </c>
      <c r="F18" s="101">
        <v>12</v>
      </c>
      <c r="G18" s="101">
        <v>0</v>
      </c>
      <c r="H18" s="136"/>
      <c r="I18" s="136"/>
      <c r="J18" s="131"/>
      <c r="K18" s="131"/>
      <c r="L18" s="131"/>
    </row>
    <row r="19" spans="1:12" s="38" customFormat="1" ht="12" customHeight="1">
      <c r="A19" s="144"/>
      <c r="B19" s="82"/>
      <c r="C19" s="73">
        <v>100</v>
      </c>
      <c r="D19" s="91">
        <f>D18/$C$18*100</f>
        <v>64.361702127659569</v>
      </c>
      <c r="E19" s="91">
        <f>E18/$C$18*100</f>
        <v>29.25531914893617</v>
      </c>
      <c r="F19" s="91">
        <f t="shared" ref="F19:G19" si="4">F18/$C$18*100</f>
        <v>6.3829787234042552</v>
      </c>
      <c r="G19" s="91">
        <f t="shared" si="4"/>
        <v>0</v>
      </c>
      <c r="H19" s="137"/>
      <c r="I19" s="137"/>
      <c r="J19" s="132"/>
      <c r="K19" s="132"/>
      <c r="L19" s="132"/>
    </row>
    <row r="20" spans="1:12" s="62" customFormat="1" ht="12" customHeight="1">
      <c r="A20" s="144"/>
      <c r="B20" s="83" t="s">
        <v>14</v>
      </c>
      <c r="C20" s="96">
        <v>262</v>
      </c>
      <c r="D20" s="113">
        <v>146</v>
      </c>
      <c r="E20" s="113">
        <v>94</v>
      </c>
      <c r="F20" s="113">
        <v>20</v>
      </c>
      <c r="G20" s="113">
        <v>2</v>
      </c>
      <c r="H20" s="136"/>
      <c r="I20" s="136"/>
      <c r="J20" s="131"/>
      <c r="K20" s="131"/>
      <c r="L20" s="131"/>
    </row>
    <row r="21" spans="1:12" s="38" customFormat="1" ht="12" customHeight="1">
      <c r="A21" s="144"/>
      <c r="B21" s="82"/>
      <c r="C21" s="73">
        <v>100</v>
      </c>
      <c r="D21" s="91">
        <f>D20/$C$20*100</f>
        <v>55.725190839694662</v>
      </c>
      <c r="E21" s="91">
        <f>E20/$C$20*100</f>
        <v>35.877862595419849</v>
      </c>
      <c r="F21" s="91">
        <f t="shared" ref="F21:G21" si="5">F20/$C$20*100</f>
        <v>7.6335877862595423</v>
      </c>
      <c r="G21" s="91">
        <f t="shared" si="5"/>
        <v>0.76335877862595414</v>
      </c>
      <c r="H21" s="137"/>
      <c r="I21" s="137"/>
      <c r="J21" s="132"/>
      <c r="K21" s="132"/>
      <c r="L21" s="132"/>
    </row>
    <row r="22" spans="1:12" s="62" customFormat="1" ht="12" customHeight="1">
      <c r="A22" s="144"/>
      <c r="B22" s="86" t="s">
        <v>15</v>
      </c>
      <c r="C22" s="96">
        <v>406</v>
      </c>
      <c r="D22" s="101">
        <v>275</v>
      </c>
      <c r="E22" s="101">
        <v>109</v>
      </c>
      <c r="F22" s="101">
        <v>21</v>
      </c>
      <c r="G22" s="101">
        <v>1</v>
      </c>
      <c r="H22" s="136"/>
      <c r="I22" s="136"/>
      <c r="J22" s="131"/>
      <c r="K22" s="131"/>
      <c r="L22" s="131"/>
    </row>
    <row r="23" spans="1:12" s="38" customFormat="1" ht="12" customHeight="1">
      <c r="A23" s="144"/>
      <c r="B23" s="82"/>
      <c r="C23" s="72">
        <v>100</v>
      </c>
      <c r="D23" s="91">
        <f>D22/$C$22*100</f>
        <v>67.733990147783246</v>
      </c>
      <c r="E23" s="91">
        <f>E22/$C$22*100</f>
        <v>26.847290640394089</v>
      </c>
      <c r="F23" s="91">
        <f t="shared" ref="F23:G23" si="6">F22/$C$22*100</f>
        <v>5.1724137931034484</v>
      </c>
      <c r="G23" s="91">
        <f t="shared" si="6"/>
        <v>0.24630541871921183</v>
      </c>
      <c r="H23" s="137"/>
      <c r="I23" s="137"/>
      <c r="J23" s="132"/>
      <c r="K23" s="132"/>
      <c r="L23" s="132"/>
    </row>
    <row r="24" spans="1:12" s="62" customFormat="1" ht="12" customHeight="1">
      <c r="A24" s="144"/>
      <c r="B24" s="83" t="s">
        <v>16</v>
      </c>
      <c r="C24" s="96">
        <v>451</v>
      </c>
      <c r="D24" s="113">
        <v>296</v>
      </c>
      <c r="E24" s="113">
        <v>131</v>
      </c>
      <c r="F24" s="113">
        <v>22</v>
      </c>
      <c r="G24" s="113">
        <v>2</v>
      </c>
      <c r="H24" s="136"/>
      <c r="I24" s="136"/>
      <c r="J24" s="131"/>
      <c r="K24" s="131"/>
      <c r="L24" s="131"/>
    </row>
    <row r="25" spans="1:12" s="38" customFormat="1" ht="12" customHeight="1">
      <c r="A25" s="144"/>
      <c r="B25" s="82"/>
      <c r="C25" s="73">
        <v>100</v>
      </c>
      <c r="D25" s="91">
        <f>D24/$C$24*100</f>
        <v>65.631929046563201</v>
      </c>
      <c r="E25" s="91">
        <f>E24/$C$24*100</f>
        <v>29.046563192904657</v>
      </c>
      <c r="F25" s="91">
        <f t="shared" ref="F25:G25" si="7">F24/$C$24*100</f>
        <v>4.8780487804878048</v>
      </c>
      <c r="G25" s="91">
        <f t="shared" si="7"/>
        <v>0.44345898004434592</v>
      </c>
      <c r="H25" s="137"/>
      <c r="I25" s="137"/>
      <c r="J25" s="132"/>
      <c r="K25" s="132"/>
      <c r="L25" s="132"/>
    </row>
    <row r="26" spans="1:12" s="62" customFormat="1" ht="12" customHeight="1">
      <c r="A26" s="144"/>
      <c r="B26" s="83" t="s">
        <v>17</v>
      </c>
      <c r="C26" s="96">
        <v>554</v>
      </c>
      <c r="D26" s="101">
        <v>293</v>
      </c>
      <c r="E26" s="101">
        <v>212</v>
      </c>
      <c r="F26" s="101">
        <v>45</v>
      </c>
      <c r="G26" s="101">
        <v>4</v>
      </c>
      <c r="H26" s="136"/>
      <c r="I26" s="136"/>
      <c r="J26" s="131"/>
      <c r="K26" s="131"/>
      <c r="L26" s="131"/>
    </row>
    <row r="27" spans="1:12" s="38" customFormat="1" ht="12" customHeight="1">
      <c r="A27" s="144"/>
      <c r="B27" s="82"/>
      <c r="C27" s="72">
        <v>100</v>
      </c>
      <c r="D27" s="91">
        <f>D26/$C$26*100</f>
        <v>52.888086642599276</v>
      </c>
      <c r="E27" s="91">
        <f>E26/$C$26*100</f>
        <v>38.26714801444043</v>
      </c>
      <c r="F27" s="91">
        <f t="shared" ref="F27:G27" si="8">F26/$C$26*100</f>
        <v>8.1227436823104693</v>
      </c>
      <c r="G27" s="91">
        <f t="shared" si="8"/>
        <v>0.72202166064981954</v>
      </c>
      <c r="H27" s="137"/>
      <c r="I27" s="137"/>
      <c r="J27" s="132"/>
      <c r="K27" s="132"/>
      <c r="L27" s="132"/>
    </row>
    <row r="28" spans="1:12" s="36" customFormat="1" ht="12" customHeight="1">
      <c r="A28" s="144"/>
      <c r="B28" s="86" t="s">
        <v>56</v>
      </c>
      <c r="C28" s="96">
        <v>639</v>
      </c>
      <c r="D28" s="113">
        <v>261</v>
      </c>
      <c r="E28" s="113">
        <v>307</v>
      </c>
      <c r="F28" s="113">
        <v>57</v>
      </c>
      <c r="G28" s="113">
        <v>14</v>
      </c>
      <c r="H28" s="136"/>
      <c r="I28" s="136"/>
      <c r="J28" s="131"/>
      <c r="K28" s="131"/>
      <c r="L28" s="131"/>
    </row>
    <row r="29" spans="1:12" s="38" customFormat="1" ht="12" customHeight="1">
      <c r="A29" s="144"/>
      <c r="B29" s="82"/>
      <c r="C29" s="73">
        <v>100</v>
      </c>
      <c r="D29" s="91">
        <f>D28/$C$28*100</f>
        <v>40.845070422535215</v>
      </c>
      <c r="E29" s="91">
        <f>E28/$C$28*100</f>
        <v>48.043818466353677</v>
      </c>
      <c r="F29" s="91">
        <f t="shared" ref="F29:G29" si="9">F28/$C$28*100</f>
        <v>8.92018779342723</v>
      </c>
      <c r="G29" s="91">
        <f t="shared" si="9"/>
        <v>2.1909233176838812</v>
      </c>
      <c r="H29" s="137"/>
      <c r="I29" s="137"/>
      <c r="J29" s="132"/>
      <c r="K29" s="132"/>
      <c r="L29" s="132"/>
    </row>
    <row r="30" spans="1:12" s="62" customFormat="1" ht="12" customHeight="1">
      <c r="A30" s="144"/>
      <c r="B30" s="83" t="s">
        <v>12</v>
      </c>
      <c r="C30" s="96">
        <v>17</v>
      </c>
      <c r="D30" s="101">
        <v>5</v>
      </c>
      <c r="E30" s="101">
        <v>7</v>
      </c>
      <c r="F30" s="101">
        <v>3</v>
      </c>
      <c r="G30" s="101">
        <v>2</v>
      </c>
      <c r="H30" s="136"/>
      <c r="I30" s="136"/>
      <c r="J30" s="131"/>
      <c r="K30" s="131"/>
      <c r="L30" s="131"/>
    </row>
    <row r="31" spans="1:12" s="38" customFormat="1" ht="12" customHeight="1">
      <c r="A31" s="144"/>
      <c r="B31" s="84"/>
      <c r="C31" s="72">
        <v>100</v>
      </c>
      <c r="D31" s="110">
        <f>D30/$C$30*100</f>
        <v>29.411764705882355</v>
      </c>
      <c r="E31" s="110">
        <f>E30/$C$30*100</f>
        <v>41.17647058823529</v>
      </c>
      <c r="F31" s="110">
        <f t="shared" ref="F31:G31" si="10">F30/$C$30*100</f>
        <v>17.647058823529413</v>
      </c>
      <c r="G31" s="110">
        <f t="shared" si="10"/>
        <v>11.76470588235294</v>
      </c>
      <c r="H31" s="137"/>
      <c r="I31" s="137"/>
      <c r="J31" s="132"/>
      <c r="K31" s="132"/>
      <c r="L31" s="132"/>
    </row>
    <row r="32" spans="1:12" s="62" customFormat="1" ht="12" customHeight="1">
      <c r="A32" s="143" t="s">
        <v>20</v>
      </c>
      <c r="B32" s="81" t="s">
        <v>21</v>
      </c>
      <c r="C32" s="95">
        <v>313</v>
      </c>
      <c r="D32" s="99">
        <v>185</v>
      </c>
      <c r="E32" s="99">
        <v>101</v>
      </c>
      <c r="F32" s="99">
        <v>25</v>
      </c>
      <c r="G32" s="99">
        <v>2</v>
      </c>
      <c r="H32" s="136"/>
      <c r="I32" s="136"/>
      <c r="J32" s="131"/>
      <c r="K32" s="131"/>
      <c r="L32" s="131"/>
    </row>
    <row r="33" spans="1:12" s="38" customFormat="1" ht="12" customHeight="1">
      <c r="A33" s="144"/>
      <c r="B33" s="82"/>
      <c r="C33" s="72">
        <v>100</v>
      </c>
      <c r="D33" s="91">
        <f>D32/$C$32*100</f>
        <v>59.105431309904155</v>
      </c>
      <c r="E33" s="91">
        <f>E32/$C$32*100</f>
        <v>32.26837060702875</v>
      </c>
      <c r="F33" s="91">
        <f t="shared" ref="F33:G33" si="11">F32/$C$32*100</f>
        <v>7.9872204472843444</v>
      </c>
      <c r="G33" s="91">
        <f t="shared" si="11"/>
        <v>0.63897763578274758</v>
      </c>
      <c r="H33" s="137"/>
      <c r="I33" s="137"/>
      <c r="J33" s="132"/>
      <c r="K33" s="132"/>
      <c r="L33" s="132"/>
    </row>
    <row r="34" spans="1:12" s="62" customFormat="1" ht="12" customHeight="1">
      <c r="A34" s="144"/>
      <c r="B34" s="86" t="s">
        <v>22</v>
      </c>
      <c r="C34" s="96">
        <v>352</v>
      </c>
      <c r="D34" s="113">
        <v>201</v>
      </c>
      <c r="E34" s="113">
        <v>120</v>
      </c>
      <c r="F34" s="113">
        <v>26</v>
      </c>
      <c r="G34" s="113">
        <v>5</v>
      </c>
      <c r="H34" s="136"/>
      <c r="I34" s="136"/>
      <c r="J34" s="131"/>
      <c r="K34" s="131"/>
      <c r="L34" s="131"/>
    </row>
    <row r="35" spans="1:12" s="38" customFormat="1" ht="12" customHeight="1">
      <c r="A35" s="144"/>
      <c r="B35" s="82"/>
      <c r="C35" s="73">
        <v>100</v>
      </c>
      <c r="D35" s="91">
        <f>D34/$C$34*100</f>
        <v>57.102272727272727</v>
      </c>
      <c r="E35" s="91">
        <f>E34/$C$34*100</f>
        <v>34.090909090909086</v>
      </c>
      <c r="F35" s="91">
        <f t="shared" ref="F35:G35" si="12">F34/$C$34*100</f>
        <v>7.3863636363636367</v>
      </c>
      <c r="G35" s="91">
        <f t="shared" si="12"/>
        <v>1.4204545454545454</v>
      </c>
      <c r="H35" s="137"/>
      <c r="I35" s="137"/>
      <c r="J35" s="132"/>
      <c r="K35" s="132"/>
      <c r="L35" s="132"/>
    </row>
    <row r="36" spans="1:12" s="62" customFormat="1" ht="12" customHeight="1">
      <c r="A36" s="144"/>
      <c r="B36" s="83" t="s">
        <v>23</v>
      </c>
      <c r="C36" s="72">
        <v>327</v>
      </c>
      <c r="D36" s="101">
        <v>181</v>
      </c>
      <c r="E36" s="101">
        <v>121</v>
      </c>
      <c r="F36" s="101">
        <v>20</v>
      </c>
      <c r="G36" s="101">
        <v>5</v>
      </c>
      <c r="H36" s="136"/>
      <c r="I36" s="136"/>
      <c r="J36" s="131"/>
      <c r="K36" s="131"/>
      <c r="L36" s="131"/>
    </row>
    <row r="37" spans="1:12" s="38" customFormat="1" ht="12" customHeight="1">
      <c r="A37" s="144"/>
      <c r="B37" s="82"/>
      <c r="C37" s="72">
        <v>100</v>
      </c>
      <c r="D37" s="91">
        <f>D36/$C$36*100</f>
        <v>55.35168195718655</v>
      </c>
      <c r="E37" s="91">
        <f>E36/$C$36*100</f>
        <v>37.003058103975533</v>
      </c>
      <c r="F37" s="91">
        <f t="shared" ref="F37:G37" si="13">F36/$C$36*100</f>
        <v>6.1162079510703364</v>
      </c>
      <c r="G37" s="91">
        <f t="shared" si="13"/>
        <v>1.5290519877675841</v>
      </c>
      <c r="H37" s="137"/>
      <c r="I37" s="137"/>
      <c r="J37" s="132"/>
      <c r="K37" s="132"/>
      <c r="L37" s="132"/>
    </row>
    <row r="38" spans="1:12" s="62" customFormat="1" ht="12" customHeight="1">
      <c r="A38" s="144"/>
      <c r="B38" s="83" t="s">
        <v>24</v>
      </c>
      <c r="C38" s="96">
        <v>248</v>
      </c>
      <c r="D38" s="113">
        <v>130</v>
      </c>
      <c r="E38" s="113">
        <v>102</v>
      </c>
      <c r="F38" s="113">
        <v>14</v>
      </c>
      <c r="G38" s="113">
        <v>2</v>
      </c>
      <c r="H38" s="136"/>
      <c r="I38" s="136"/>
      <c r="J38" s="131"/>
      <c r="K38" s="131"/>
      <c r="L38" s="131"/>
    </row>
    <row r="39" spans="1:12" s="38" customFormat="1" ht="12" customHeight="1">
      <c r="A39" s="144"/>
      <c r="B39" s="82"/>
      <c r="C39" s="73">
        <v>100</v>
      </c>
      <c r="D39" s="91">
        <f>D38/$C$38*100</f>
        <v>52.419354838709673</v>
      </c>
      <c r="E39" s="91">
        <f>E38/$C$38*100</f>
        <v>41.12903225806452</v>
      </c>
      <c r="F39" s="91">
        <f t="shared" ref="F39:G39" si="14">F38/$C$38*100</f>
        <v>5.6451612903225801</v>
      </c>
      <c r="G39" s="91">
        <f t="shared" si="14"/>
        <v>0.80645161290322576</v>
      </c>
      <c r="H39" s="137"/>
      <c r="I39" s="137"/>
      <c r="J39" s="132"/>
      <c r="K39" s="132"/>
      <c r="L39" s="132"/>
    </row>
    <row r="40" spans="1:12" s="62" customFormat="1" ht="12" customHeight="1">
      <c r="A40" s="144"/>
      <c r="B40" s="83" t="s">
        <v>25</v>
      </c>
      <c r="C40" s="72">
        <v>167</v>
      </c>
      <c r="D40" s="101">
        <v>95</v>
      </c>
      <c r="E40" s="101">
        <v>57</v>
      </c>
      <c r="F40" s="101">
        <v>15</v>
      </c>
      <c r="G40" s="101">
        <v>0</v>
      </c>
      <c r="H40" s="136"/>
      <c r="I40" s="136"/>
      <c r="J40" s="131"/>
      <c r="K40" s="131"/>
      <c r="L40" s="131"/>
    </row>
    <row r="41" spans="1:12" s="38" customFormat="1" ht="12" customHeight="1">
      <c r="A41" s="144"/>
      <c r="B41" s="82"/>
      <c r="C41" s="72">
        <v>100</v>
      </c>
      <c r="D41" s="91">
        <f>D40/$C$40*100</f>
        <v>56.886227544910184</v>
      </c>
      <c r="E41" s="91">
        <f>E40/$C$40*100</f>
        <v>34.131736526946113</v>
      </c>
      <c r="F41" s="91">
        <f t="shared" ref="F41:G41" si="15">F40/$C$40*100</f>
        <v>8.9820359281437128</v>
      </c>
      <c r="G41" s="91">
        <f t="shared" si="15"/>
        <v>0</v>
      </c>
      <c r="H41" s="137"/>
      <c r="I41" s="137"/>
      <c r="J41" s="132"/>
      <c r="K41" s="132"/>
      <c r="L41" s="132"/>
    </row>
    <row r="42" spans="1:12" s="36" customFormat="1" ht="12" customHeight="1">
      <c r="A42" s="144"/>
      <c r="B42" s="86" t="s">
        <v>26</v>
      </c>
      <c r="C42" s="96">
        <v>275</v>
      </c>
      <c r="D42" s="113">
        <v>165</v>
      </c>
      <c r="E42" s="113">
        <v>95</v>
      </c>
      <c r="F42" s="113">
        <v>15</v>
      </c>
      <c r="G42" s="113">
        <v>0</v>
      </c>
      <c r="H42" s="136"/>
      <c r="I42" s="136"/>
      <c r="J42" s="131"/>
      <c r="K42" s="131"/>
      <c r="L42" s="131"/>
    </row>
    <row r="43" spans="1:12" s="38" customFormat="1" ht="12" customHeight="1">
      <c r="A43" s="144"/>
      <c r="B43" s="82"/>
      <c r="C43" s="73">
        <v>100</v>
      </c>
      <c r="D43" s="91">
        <f>D42/$C$42*100</f>
        <v>60</v>
      </c>
      <c r="E43" s="91">
        <f>E42/$C$42*100</f>
        <v>34.545454545454547</v>
      </c>
      <c r="F43" s="91">
        <f t="shared" ref="F43:G43" si="16">F42/$C$42*100</f>
        <v>5.4545454545454541</v>
      </c>
      <c r="G43" s="91">
        <f t="shared" si="16"/>
        <v>0</v>
      </c>
      <c r="H43" s="137"/>
      <c r="I43" s="137"/>
      <c r="J43" s="132"/>
      <c r="K43" s="132"/>
      <c r="L43" s="132"/>
    </row>
    <row r="44" spans="1:12" s="36" customFormat="1" ht="12" customHeight="1">
      <c r="A44" s="144"/>
      <c r="B44" s="83" t="s">
        <v>27</v>
      </c>
      <c r="C44" s="72">
        <v>147</v>
      </c>
      <c r="D44" s="101">
        <v>80</v>
      </c>
      <c r="E44" s="101">
        <v>58</v>
      </c>
      <c r="F44" s="101">
        <v>8</v>
      </c>
      <c r="G44" s="101">
        <v>1</v>
      </c>
      <c r="H44" s="136"/>
      <c r="I44" s="136"/>
      <c r="J44" s="131"/>
      <c r="K44" s="131"/>
      <c r="L44" s="131"/>
    </row>
    <row r="45" spans="1:12" s="38" customFormat="1" ht="12" customHeight="1">
      <c r="A45" s="144"/>
      <c r="B45" s="82"/>
      <c r="C45" s="72">
        <v>100</v>
      </c>
      <c r="D45" s="91">
        <f>D44/$C$44*100</f>
        <v>54.421768707482997</v>
      </c>
      <c r="E45" s="91">
        <f>E44/$C$44*100</f>
        <v>39.455782312925166</v>
      </c>
      <c r="F45" s="91">
        <f t="shared" ref="F45:G45" si="17">F44/$C$44*100</f>
        <v>5.4421768707482991</v>
      </c>
      <c r="G45" s="91">
        <f t="shared" si="17"/>
        <v>0.68027210884353739</v>
      </c>
      <c r="H45" s="137"/>
      <c r="I45" s="137"/>
      <c r="J45" s="132"/>
      <c r="K45" s="132"/>
      <c r="L45" s="132"/>
    </row>
    <row r="46" spans="1:12" s="36" customFormat="1" ht="12" customHeight="1">
      <c r="A46" s="144"/>
      <c r="B46" s="86" t="s">
        <v>28</v>
      </c>
      <c r="C46" s="96">
        <v>194</v>
      </c>
      <c r="D46" s="113">
        <v>107</v>
      </c>
      <c r="E46" s="113">
        <v>68</v>
      </c>
      <c r="F46" s="113">
        <v>15</v>
      </c>
      <c r="G46" s="113">
        <v>4</v>
      </c>
      <c r="H46" s="136"/>
      <c r="I46" s="136"/>
      <c r="J46" s="131"/>
      <c r="K46" s="131"/>
      <c r="L46" s="131"/>
    </row>
    <row r="47" spans="1:12" s="38" customFormat="1" ht="12" customHeight="1">
      <c r="A47" s="144"/>
      <c r="B47" s="82"/>
      <c r="C47" s="73">
        <v>100</v>
      </c>
      <c r="D47" s="91">
        <f>D46/$C$46*100</f>
        <v>55.154639175257735</v>
      </c>
      <c r="E47" s="91">
        <f>E46/$C$46*100</f>
        <v>35.051546391752574</v>
      </c>
      <c r="F47" s="91">
        <f t="shared" ref="F47:G47" si="18">F46/$C$46*100</f>
        <v>7.731958762886598</v>
      </c>
      <c r="G47" s="91">
        <f t="shared" si="18"/>
        <v>2.0618556701030926</v>
      </c>
      <c r="H47" s="137"/>
      <c r="I47" s="137"/>
      <c r="J47" s="132"/>
      <c r="K47" s="132"/>
      <c r="L47" s="132"/>
    </row>
    <row r="48" spans="1:12" s="62" customFormat="1" ht="12" customHeight="1">
      <c r="A48" s="144"/>
      <c r="B48" s="83" t="s">
        <v>29</v>
      </c>
      <c r="C48" s="72">
        <v>296</v>
      </c>
      <c r="D48" s="101">
        <v>149</v>
      </c>
      <c r="E48" s="101">
        <v>121</v>
      </c>
      <c r="F48" s="101">
        <v>24</v>
      </c>
      <c r="G48" s="101">
        <v>2</v>
      </c>
      <c r="H48" s="136"/>
      <c r="I48" s="136"/>
      <c r="J48" s="131"/>
      <c r="K48" s="131"/>
      <c r="L48" s="131"/>
    </row>
    <row r="49" spans="1:12" s="38" customFormat="1" ht="12" customHeight="1">
      <c r="A49" s="144"/>
      <c r="B49" s="82"/>
      <c r="C49" s="72">
        <v>100</v>
      </c>
      <c r="D49" s="91">
        <f>D48/$C$48*100</f>
        <v>50.337837837837839</v>
      </c>
      <c r="E49" s="91">
        <f>E48/$C$48*100</f>
        <v>40.878378378378379</v>
      </c>
      <c r="F49" s="91">
        <f t="shared" ref="F49:G49" si="19">F48/$C$48*100</f>
        <v>8.1081081081081088</v>
      </c>
      <c r="G49" s="91">
        <f t="shared" si="19"/>
        <v>0.67567567567567566</v>
      </c>
      <c r="H49" s="137"/>
      <c r="I49" s="137"/>
      <c r="J49" s="132"/>
      <c r="K49" s="132"/>
      <c r="L49" s="132"/>
    </row>
    <row r="50" spans="1:12" s="62" customFormat="1" ht="12" customHeight="1">
      <c r="A50" s="144"/>
      <c r="B50" s="83" t="s">
        <v>30</v>
      </c>
      <c r="C50" s="96">
        <v>178</v>
      </c>
      <c r="D50" s="113">
        <v>97</v>
      </c>
      <c r="E50" s="113">
        <v>64</v>
      </c>
      <c r="F50" s="113">
        <v>15</v>
      </c>
      <c r="G50" s="113">
        <v>2</v>
      </c>
      <c r="H50" s="136"/>
      <c r="I50" s="136"/>
      <c r="J50" s="131"/>
      <c r="K50" s="131"/>
      <c r="L50" s="131"/>
    </row>
    <row r="51" spans="1:12" s="38" customFormat="1" ht="12" customHeight="1">
      <c r="A51" s="144"/>
      <c r="B51" s="82"/>
      <c r="C51" s="73">
        <v>100</v>
      </c>
      <c r="D51" s="91">
        <f>D50/$C$50*100</f>
        <v>54.49438202247191</v>
      </c>
      <c r="E51" s="91">
        <f>E50/$C$50*100</f>
        <v>35.955056179775283</v>
      </c>
      <c r="F51" s="91">
        <f t="shared" ref="F51:G51" si="20">F50/$C$50*100</f>
        <v>8.4269662921348321</v>
      </c>
      <c r="G51" s="91">
        <f t="shared" si="20"/>
        <v>1.1235955056179776</v>
      </c>
      <c r="H51" s="137"/>
      <c r="I51" s="137"/>
      <c r="J51" s="132"/>
      <c r="K51" s="132"/>
      <c r="L51" s="132"/>
    </row>
    <row r="52" spans="1:12" s="62" customFormat="1" ht="12" customHeight="1">
      <c r="A52" s="144"/>
      <c r="B52" s="83" t="s">
        <v>12</v>
      </c>
      <c r="C52" s="72">
        <v>20</v>
      </c>
      <c r="D52" s="101">
        <v>7</v>
      </c>
      <c r="E52" s="101">
        <v>8</v>
      </c>
      <c r="F52" s="101">
        <v>3</v>
      </c>
      <c r="G52" s="101">
        <v>2</v>
      </c>
      <c r="H52" s="136"/>
      <c r="I52" s="136"/>
      <c r="J52" s="131"/>
      <c r="K52" s="131"/>
      <c r="L52" s="131"/>
    </row>
    <row r="53" spans="1:12" s="38" customFormat="1" ht="12" customHeight="1">
      <c r="A53" s="145"/>
      <c r="B53" s="85"/>
      <c r="C53" s="71">
        <v>100</v>
      </c>
      <c r="D53" s="104">
        <f>D52/$C$52*100</f>
        <v>35</v>
      </c>
      <c r="E53" s="104">
        <f>E52/$C$52*100</f>
        <v>40</v>
      </c>
      <c r="F53" s="104">
        <f t="shared" ref="F53:G53" si="21">F52/$C$52*100</f>
        <v>15</v>
      </c>
      <c r="G53" s="104">
        <f t="shared" si="21"/>
        <v>10</v>
      </c>
      <c r="H53" s="137"/>
      <c r="I53" s="137"/>
      <c r="J53" s="132"/>
      <c r="K53" s="132"/>
      <c r="L53" s="132"/>
    </row>
    <row r="54" spans="1:12" s="38" customFormat="1" ht="12" customHeight="1">
      <c r="A54" s="143" t="s">
        <v>42</v>
      </c>
      <c r="B54" s="114" t="s">
        <v>53</v>
      </c>
      <c r="C54" s="95">
        <v>696</v>
      </c>
      <c r="D54" s="101">
        <v>417</v>
      </c>
      <c r="E54" s="101">
        <v>234</v>
      </c>
      <c r="F54" s="101">
        <v>41</v>
      </c>
      <c r="G54" s="101">
        <v>4</v>
      </c>
      <c r="H54" s="136"/>
      <c r="I54" s="136"/>
      <c r="J54" s="131"/>
      <c r="K54" s="131"/>
      <c r="L54" s="131"/>
    </row>
    <row r="55" spans="1:12" s="38" customFormat="1" ht="12" customHeight="1">
      <c r="A55" s="144"/>
      <c r="B55" s="87"/>
      <c r="C55" s="73">
        <v>100</v>
      </c>
      <c r="D55" s="91">
        <f>D54/$C$54*100</f>
        <v>59.913793103448278</v>
      </c>
      <c r="E55" s="91">
        <f>E54/$C$54*100</f>
        <v>33.620689655172413</v>
      </c>
      <c r="F55" s="91">
        <f t="shared" ref="F55:G55" si="22">F54/$C$54*100</f>
        <v>5.8908045977011492</v>
      </c>
      <c r="G55" s="91">
        <f t="shared" si="22"/>
        <v>0.57471264367816088</v>
      </c>
      <c r="H55" s="137"/>
      <c r="I55" s="137"/>
      <c r="J55" s="132"/>
      <c r="K55" s="132"/>
      <c r="L55" s="132"/>
    </row>
    <row r="56" spans="1:12" s="38" customFormat="1" ht="12" customHeight="1">
      <c r="A56" s="144"/>
      <c r="B56" s="88" t="s">
        <v>43</v>
      </c>
      <c r="C56" s="72">
        <v>112</v>
      </c>
      <c r="D56" s="113">
        <v>67</v>
      </c>
      <c r="E56" s="113">
        <v>34</v>
      </c>
      <c r="F56" s="113">
        <v>11</v>
      </c>
      <c r="G56" s="113">
        <v>0</v>
      </c>
      <c r="H56" s="136"/>
      <c r="I56" s="136"/>
      <c r="J56" s="131"/>
      <c r="K56" s="131"/>
      <c r="L56" s="131"/>
    </row>
    <row r="57" spans="1:12" s="38" customFormat="1" ht="12" customHeight="1">
      <c r="A57" s="144"/>
      <c r="B57" s="87"/>
      <c r="C57" s="72">
        <v>100</v>
      </c>
      <c r="D57" s="91">
        <f>D56/$C$56*100</f>
        <v>59.821428571428569</v>
      </c>
      <c r="E57" s="91">
        <f>E56/$C$56*100</f>
        <v>30.357142857142854</v>
      </c>
      <c r="F57" s="91">
        <f t="shared" ref="F57:G57" si="23">F56/$C$56*100</f>
        <v>9.8214285714285712</v>
      </c>
      <c r="G57" s="91">
        <f t="shared" si="23"/>
        <v>0</v>
      </c>
      <c r="H57" s="137"/>
      <c r="I57" s="137"/>
      <c r="J57" s="132"/>
      <c r="K57" s="132"/>
      <c r="L57" s="132"/>
    </row>
    <row r="58" spans="1:12" s="38" customFormat="1" ht="12" customHeight="1">
      <c r="A58" s="144"/>
      <c r="B58" s="88" t="s">
        <v>44</v>
      </c>
      <c r="C58" s="96">
        <v>128</v>
      </c>
      <c r="D58" s="101">
        <v>68</v>
      </c>
      <c r="E58" s="101">
        <v>41</v>
      </c>
      <c r="F58" s="101">
        <v>16</v>
      </c>
      <c r="G58" s="101">
        <v>3</v>
      </c>
      <c r="H58" s="136"/>
      <c r="I58" s="136"/>
      <c r="J58" s="131"/>
      <c r="K58" s="131"/>
      <c r="L58" s="131"/>
    </row>
    <row r="59" spans="1:12" s="38" customFormat="1" ht="12" customHeight="1">
      <c r="A59" s="144"/>
      <c r="B59" s="87"/>
      <c r="C59" s="73">
        <v>100</v>
      </c>
      <c r="D59" s="91">
        <f>D58/$C$58*100</f>
        <v>53.125</v>
      </c>
      <c r="E59" s="91">
        <f>E58/$C$58*100</f>
        <v>32.03125</v>
      </c>
      <c r="F59" s="91">
        <f t="shared" ref="F59:G59" si="24">F58/$C$58*100</f>
        <v>12.5</v>
      </c>
      <c r="G59" s="91">
        <f t="shared" si="24"/>
        <v>2.34375</v>
      </c>
      <c r="H59" s="137"/>
      <c r="I59" s="137"/>
      <c r="J59" s="132"/>
      <c r="K59" s="132"/>
      <c r="L59" s="132"/>
    </row>
    <row r="60" spans="1:12" s="38" customFormat="1" ht="12" customHeight="1">
      <c r="A60" s="144"/>
      <c r="B60" s="88" t="s">
        <v>45</v>
      </c>
      <c r="C60" s="72">
        <v>384</v>
      </c>
      <c r="D60" s="113">
        <v>247</v>
      </c>
      <c r="E60" s="113">
        <v>118</v>
      </c>
      <c r="F60" s="113">
        <v>19</v>
      </c>
      <c r="G60" s="113">
        <v>0</v>
      </c>
      <c r="H60" s="136"/>
      <c r="I60" s="136"/>
      <c r="J60" s="131"/>
      <c r="K60" s="131"/>
      <c r="L60" s="131"/>
    </row>
    <row r="61" spans="1:12" s="38" customFormat="1" ht="12" customHeight="1">
      <c r="A61" s="144"/>
      <c r="B61" s="87"/>
      <c r="C61" s="73">
        <v>100</v>
      </c>
      <c r="D61" s="91">
        <f>D60/$C$60*100</f>
        <v>64.322916666666657</v>
      </c>
      <c r="E61" s="91">
        <f>E60/$C$60*100</f>
        <v>30.729166666666668</v>
      </c>
      <c r="F61" s="91">
        <f t="shared" ref="F61:G61" si="25">F60/$C$60*100</f>
        <v>4.9479166666666661</v>
      </c>
      <c r="G61" s="91">
        <f t="shared" si="25"/>
        <v>0</v>
      </c>
      <c r="H61" s="137"/>
      <c r="I61" s="137"/>
      <c r="J61" s="132"/>
      <c r="K61" s="132"/>
      <c r="L61" s="132"/>
    </row>
    <row r="62" spans="1:12" s="38" customFormat="1" ht="12" customHeight="1">
      <c r="A62" s="144"/>
      <c r="B62" s="88" t="s">
        <v>46</v>
      </c>
      <c r="C62" s="96">
        <v>550</v>
      </c>
      <c r="D62" s="101">
        <v>326</v>
      </c>
      <c r="E62" s="101">
        <v>187</v>
      </c>
      <c r="F62" s="101">
        <v>32</v>
      </c>
      <c r="G62" s="101">
        <v>5</v>
      </c>
      <c r="H62" s="136"/>
      <c r="I62" s="136"/>
      <c r="J62" s="131"/>
      <c r="K62" s="131"/>
      <c r="L62" s="131"/>
    </row>
    <row r="63" spans="1:12" s="38" customFormat="1" ht="12" customHeight="1">
      <c r="A63" s="144"/>
      <c r="B63" s="87"/>
      <c r="C63" s="73">
        <v>100</v>
      </c>
      <c r="D63" s="91">
        <f>D62/$C$62*100</f>
        <v>59.27272727272728</v>
      </c>
      <c r="E63" s="91">
        <f>E62/$C$62*100</f>
        <v>34</v>
      </c>
      <c r="F63" s="91">
        <f t="shared" ref="F63:G63" si="26">F62/$C$62*100</f>
        <v>5.8181818181818183</v>
      </c>
      <c r="G63" s="91">
        <f t="shared" si="26"/>
        <v>0.90909090909090906</v>
      </c>
      <c r="H63" s="137"/>
      <c r="I63" s="137"/>
      <c r="J63" s="132"/>
      <c r="K63" s="132"/>
      <c r="L63" s="132"/>
    </row>
    <row r="64" spans="1:12" s="38" customFormat="1" ht="12" customHeight="1">
      <c r="A64" s="144"/>
      <c r="B64" s="90" t="s">
        <v>47</v>
      </c>
      <c r="C64" s="72">
        <v>46</v>
      </c>
      <c r="D64" s="113">
        <v>36</v>
      </c>
      <c r="E64" s="113">
        <v>10</v>
      </c>
      <c r="F64" s="113">
        <v>0</v>
      </c>
      <c r="G64" s="113">
        <v>0</v>
      </c>
      <c r="H64" s="136"/>
      <c r="I64" s="136"/>
      <c r="J64" s="131"/>
      <c r="K64" s="131"/>
      <c r="L64" s="131"/>
    </row>
    <row r="65" spans="1:12" s="38" customFormat="1" ht="12" customHeight="1">
      <c r="A65" s="144"/>
      <c r="B65" s="87"/>
      <c r="C65" s="72">
        <v>100</v>
      </c>
      <c r="D65" s="91">
        <f>D64/$C$64*100</f>
        <v>78.260869565217391</v>
      </c>
      <c r="E65" s="91">
        <f>E64/$C$64*100</f>
        <v>21.739130434782609</v>
      </c>
      <c r="F65" s="91">
        <f t="shared" ref="F65:G65" si="27">F64/$C$64*100</f>
        <v>0</v>
      </c>
      <c r="G65" s="91">
        <f t="shared" si="27"/>
        <v>0</v>
      </c>
      <c r="H65" s="137"/>
      <c r="I65" s="137"/>
      <c r="J65" s="132"/>
      <c r="K65" s="132"/>
      <c r="L65" s="132"/>
    </row>
    <row r="66" spans="1:12" s="38" customFormat="1" ht="12" customHeight="1">
      <c r="A66" s="144"/>
      <c r="B66" s="88" t="s">
        <v>48</v>
      </c>
      <c r="C66" s="96">
        <v>491</v>
      </c>
      <c r="D66" s="101">
        <v>193</v>
      </c>
      <c r="E66" s="101">
        <v>237</v>
      </c>
      <c r="F66" s="101">
        <v>51</v>
      </c>
      <c r="G66" s="101">
        <v>10</v>
      </c>
      <c r="H66" s="136"/>
      <c r="I66" s="136"/>
      <c r="J66" s="131"/>
      <c r="K66" s="131"/>
      <c r="L66" s="131"/>
    </row>
    <row r="67" spans="1:12" s="38" customFormat="1" ht="12" customHeight="1">
      <c r="A67" s="144"/>
      <c r="B67" s="87"/>
      <c r="C67" s="73">
        <v>100</v>
      </c>
      <c r="D67" s="91">
        <f>D66/$C$66*100</f>
        <v>39.307535641547865</v>
      </c>
      <c r="E67" s="91">
        <f>E66/$C$66*100</f>
        <v>48.268839103869652</v>
      </c>
      <c r="F67" s="91">
        <f t="shared" ref="F67:G67" si="28">F66/$C$66*100</f>
        <v>10.386965376782078</v>
      </c>
      <c r="G67" s="91">
        <f t="shared" si="28"/>
        <v>2.0366598778004072</v>
      </c>
      <c r="H67" s="137"/>
      <c r="I67" s="137"/>
      <c r="J67" s="132"/>
      <c r="K67" s="132"/>
      <c r="L67" s="132"/>
    </row>
    <row r="68" spans="1:12" s="38" customFormat="1" ht="12" customHeight="1">
      <c r="A68" s="144"/>
      <c r="B68" s="88" t="s">
        <v>49</v>
      </c>
      <c r="C68" s="96">
        <v>83</v>
      </c>
      <c r="D68" s="113">
        <v>33</v>
      </c>
      <c r="E68" s="113">
        <v>43</v>
      </c>
      <c r="F68" s="113">
        <v>6</v>
      </c>
      <c r="G68" s="113">
        <v>1</v>
      </c>
      <c r="H68" s="136"/>
      <c r="I68" s="136"/>
      <c r="J68" s="131"/>
      <c r="K68" s="131"/>
      <c r="L68" s="131"/>
    </row>
    <row r="69" spans="1:12" s="38" customFormat="1" ht="12" customHeight="1">
      <c r="A69" s="144"/>
      <c r="B69" s="87"/>
      <c r="C69" s="73">
        <v>100</v>
      </c>
      <c r="D69" s="91">
        <f>D68/$C$68*100</f>
        <v>39.75903614457831</v>
      </c>
      <c r="E69" s="91">
        <f>E68/$C$68*100</f>
        <v>51.807228915662648</v>
      </c>
      <c r="F69" s="91">
        <f t="shared" ref="F69:G69" si="29">F68/$C$68*100</f>
        <v>7.2289156626506017</v>
      </c>
      <c r="G69" s="91">
        <f t="shared" si="29"/>
        <v>1.2048192771084338</v>
      </c>
      <c r="H69" s="137"/>
      <c r="I69" s="137"/>
      <c r="J69" s="132"/>
      <c r="K69" s="132"/>
      <c r="L69" s="132"/>
    </row>
    <row r="70" spans="1:12" s="62" customFormat="1" ht="12" customHeight="1">
      <c r="A70" s="144"/>
      <c r="B70" s="88" t="s">
        <v>50</v>
      </c>
      <c r="C70" s="72">
        <v>27</v>
      </c>
      <c r="D70" s="101">
        <v>10</v>
      </c>
      <c r="E70" s="101">
        <v>11</v>
      </c>
      <c r="F70" s="101">
        <v>4</v>
      </c>
      <c r="G70" s="101">
        <v>2</v>
      </c>
      <c r="H70" s="136"/>
      <c r="I70" s="136"/>
      <c r="J70" s="131"/>
      <c r="K70" s="131"/>
      <c r="L70" s="131"/>
    </row>
    <row r="71" spans="1:12" s="38" customFormat="1" ht="12" customHeight="1">
      <c r="A71" s="145"/>
      <c r="B71" s="89"/>
      <c r="C71" s="71">
        <v>100</v>
      </c>
      <c r="D71" s="104">
        <f>D70/$C$70*100</f>
        <v>37.037037037037038</v>
      </c>
      <c r="E71" s="104">
        <f>E70/$C$70*100</f>
        <v>40.74074074074074</v>
      </c>
      <c r="F71" s="104">
        <f t="shared" ref="F71:G71" si="30">F70/$C$70*100</f>
        <v>14.814814814814813</v>
      </c>
      <c r="G71" s="104">
        <f t="shared" si="30"/>
        <v>7.4074074074074066</v>
      </c>
      <c r="H71" s="137"/>
      <c r="I71" s="137"/>
      <c r="J71" s="132"/>
      <c r="K71" s="132"/>
      <c r="L71" s="132"/>
    </row>
    <row r="72" spans="1:12" ht="11.25" customHeight="1">
      <c r="A72" s="146" t="s">
        <v>91</v>
      </c>
      <c r="B72" s="98" t="s">
        <v>58</v>
      </c>
      <c r="C72" s="95">
        <v>1101</v>
      </c>
      <c r="D72" s="101">
        <v>620</v>
      </c>
      <c r="E72" s="101">
        <v>394</v>
      </c>
      <c r="F72" s="101">
        <v>73</v>
      </c>
      <c r="G72" s="101">
        <v>14</v>
      </c>
      <c r="H72" s="136"/>
      <c r="I72" s="136"/>
      <c r="J72" s="131"/>
      <c r="K72" s="131"/>
      <c r="L72" s="131"/>
    </row>
    <row r="73" spans="1:12" ht="11.25">
      <c r="A73" s="147"/>
      <c r="B73" s="84"/>
      <c r="C73" s="72">
        <v>100</v>
      </c>
      <c r="D73" s="91">
        <f>D72/$C$72*100</f>
        <v>56.312443233424162</v>
      </c>
      <c r="E73" s="91">
        <f t="shared" ref="E73:G73" si="31">E72/$C$72*100</f>
        <v>35.785649409627609</v>
      </c>
      <c r="F73" s="91">
        <f t="shared" si="31"/>
        <v>6.6303360581289734</v>
      </c>
      <c r="G73" s="91">
        <f t="shared" si="31"/>
        <v>1.2715712988192553</v>
      </c>
      <c r="H73" s="137"/>
      <c r="I73" s="137"/>
      <c r="J73" s="132"/>
      <c r="K73" s="132"/>
      <c r="L73" s="132"/>
    </row>
    <row r="74" spans="1:12" ht="11.25">
      <c r="A74" s="147"/>
      <c r="B74" s="105" t="s">
        <v>59</v>
      </c>
      <c r="C74" s="96">
        <v>1361</v>
      </c>
      <c r="D74" s="113">
        <v>751</v>
      </c>
      <c r="E74" s="113">
        <v>490</v>
      </c>
      <c r="F74" s="113">
        <v>104</v>
      </c>
      <c r="G74" s="113">
        <v>16</v>
      </c>
      <c r="H74" s="136"/>
      <c r="I74" s="136"/>
      <c r="J74" s="131"/>
      <c r="K74" s="131"/>
      <c r="L74" s="131"/>
    </row>
    <row r="75" spans="1:12" ht="11.25">
      <c r="A75" s="147"/>
      <c r="B75" s="87"/>
      <c r="C75" s="73">
        <v>100</v>
      </c>
      <c r="D75" s="91">
        <f>D74/$C$74*100</f>
        <v>55.180014695077148</v>
      </c>
      <c r="E75" s="91">
        <f t="shared" ref="E75:G75" si="32">E74/$C$74*100</f>
        <v>36.002939015429831</v>
      </c>
      <c r="F75" s="91">
        <f t="shared" si="32"/>
        <v>7.6414401175606175</v>
      </c>
      <c r="G75" s="91">
        <f t="shared" si="32"/>
        <v>1.1756061719324025</v>
      </c>
      <c r="H75" s="137"/>
      <c r="I75" s="137"/>
      <c r="J75" s="132"/>
      <c r="K75" s="132"/>
      <c r="L75" s="132"/>
    </row>
    <row r="76" spans="1:12" ht="11.25">
      <c r="A76" s="147"/>
      <c r="B76" s="105" t="s">
        <v>60</v>
      </c>
      <c r="C76" s="72">
        <v>320</v>
      </c>
      <c r="D76" s="101">
        <v>184</v>
      </c>
      <c r="E76" s="101">
        <v>109</v>
      </c>
      <c r="F76" s="101">
        <v>22</v>
      </c>
      <c r="G76" s="101">
        <v>5</v>
      </c>
      <c r="H76" s="136"/>
      <c r="I76" s="136"/>
      <c r="J76" s="131"/>
      <c r="K76" s="131"/>
      <c r="L76" s="131"/>
    </row>
    <row r="77" spans="1:12" ht="11.25">
      <c r="A77" s="147"/>
      <c r="B77" s="87"/>
      <c r="C77" s="73">
        <v>100</v>
      </c>
      <c r="D77" s="91">
        <f>D76/$C$76*100</f>
        <v>57.499999999999993</v>
      </c>
      <c r="E77" s="91">
        <f t="shared" ref="E77:G77" si="33">E76/$C$76*100</f>
        <v>34.0625</v>
      </c>
      <c r="F77" s="91">
        <f t="shared" si="33"/>
        <v>6.8750000000000009</v>
      </c>
      <c r="G77" s="91">
        <f t="shared" si="33"/>
        <v>1.5625</v>
      </c>
      <c r="H77" s="137"/>
      <c r="I77" s="137"/>
      <c r="J77" s="132"/>
      <c r="K77" s="132"/>
      <c r="L77" s="132"/>
    </row>
    <row r="78" spans="1:12" ht="11.25">
      <c r="A78" s="147"/>
      <c r="B78" s="105" t="s">
        <v>61</v>
      </c>
      <c r="C78" s="96">
        <v>720</v>
      </c>
      <c r="D78" s="113">
        <v>476</v>
      </c>
      <c r="E78" s="113">
        <v>198</v>
      </c>
      <c r="F78" s="113">
        <v>42</v>
      </c>
      <c r="G78" s="113">
        <v>4</v>
      </c>
      <c r="H78" s="136"/>
      <c r="I78" s="136"/>
      <c r="J78" s="131"/>
      <c r="K78" s="131"/>
      <c r="L78" s="131"/>
    </row>
    <row r="79" spans="1:12" ht="11.25">
      <c r="A79" s="147"/>
      <c r="B79" s="87"/>
      <c r="C79" s="73">
        <v>100</v>
      </c>
      <c r="D79" s="91">
        <f>D78/$C$78*100</f>
        <v>66.111111111111114</v>
      </c>
      <c r="E79" s="91">
        <f t="shared" ref="E79:G79" si="34">E78/$C$78*100</f>
        <v>27.500000000000004</v>
      </c>
      <c r="F79" s="91">
        <f t="shared" si="34"/>
        <v>5.833333333333333</v>
      </c>
      <c r="G79" s="91">
        <f t="shared" si="34"/>
        <v>0.55555555555555558</v>
      </c>
      <c r="H79" s="137"/>
      <c r="I79" s="137"/>
      <c r="J79" s="132"/>
      <c r="K79" s="132"/>
      <c r="L79" s="132"/>
    </row>
    <row r="80" spans="1:12" ht="11.25">
      <c r="A80" s="147"/>
      <c r="B80" s="105" t="s">
        <v>62</v>
      </c>
      <c r="C80" s="72">
        <v>252</v>
      </c>
      <c r="D80" s="101">
        <v>171</v>
      </c>
      <c r="E80" s="101">
        <v>63</v>
      </c>
      <c r="F80" s="101">
        <v>17</v>
      </c>
      <c r="G80" s="101">
        <v>1</v>
      </c>
      <c r="H80" s="136"/>
      <c r="I80" s="136"/>
      <c r="J80" s="131"/>
      <c r="K80" s="131"/>
      <c r="L80" s="131"/>
    </row>
    <row r="81" spans="1:12" ht="11.25">
      <c r="A81" s="147"/>
      <c r="B81" s="87"/>
      <c r="C81" s="73">
        <v>100</v>
      </c>
      <c r="D81" s="91">
        <f>D80/$C$80*100</f>
        <v>67.857142857142861</v>
      </c>
      <c r="E81" s="91">
        <f t="shared" ref="E81:G81" si="35">E80/$C$80*100</f>
        <v>25</v>
      </c>
      <c r="F81" s="91">
        <f t="shared" si="35"/>
        <v>6.746031746031746</v>
      </c>
      <c r="G81" s="91">
        <f t="shared" si="35"/>
        <v>0.3968253968253968</v>
      </c>
      <c r="H81" s="137"/>
      <c r="I81" s="137"/>
      <c r="J81" s="132"/>
      <c r="K81" s="132"/>
      <c r="L81" s="132"/>
    </row>
    <row r="82" spans="1:12" ht="11.25">
      <c r="A82" s="147"/>
      <c r="B82" s="105" t="s">
        <v>63</v>
      </c>
      <c r="C82" s="96">
        <v>1907</v>
      </c>
      <c r="D82" s="113">
        <v>1102</v>
      </c>
      <c r="E82" s="113">
        <v>684</v>
      </c>
      <c r="F82" s="113">
        <v>109</v>
      </c>
      <c r="G82" s="113">
        <v>12</v>
      </c>
      <c r="H82" s="136"/>
      <c r="I82" s="136"/>
      <c r="J82" s="131"/>
      <c r="K82" s="131"/>
      <c r="L82" s="131"/>
    </row>
    <row r="83" spans="1:12" ht="11.25">
      <c r="A83" s="147"/>
      <c r="B83" s="87"/>
      <c r="C83" s="73">
        <v>100</v>
      </c>
      <c r="D83" s="91">
        <f>D82/$C$82*100</f>
        <v>57.787100157315152</v>
      </c>
      <c r="E83" s="91">
        <f t="shared" ref="E83:G83" si="36">E82/$C$82*100</f>
        <v>35.867855270057682</v>
      </c>
      <c r="F83" s="91">
        <f t="shared" si="36"/>
        <v>5.7157839538542214</v>
      </c>
      <c r="G83" s="91">
        <f t="shared" si="36"/>
        <v>0.62926061877294182</v>
      </c>
      <c r="H83" s="137"/>
      <c r="I83" s="137"/>
      <c r="J83" s="132"/>
      <c r="K83" s="132"/>
      <c r="L83" s="132"/>
    </row>
    <row r="84" spans="1:12" ht="11.25">
      <c r="A84" s="147"/>
      <c r="B84" s="105" t="s">
        <v>64</v>
      </c>
      <c r="C84" s="72">
        <v>483</v>
      </c>
      <c r="D84" s="101">
        <v>301</v>
      </c>
      <c r="E84" s="101">
        <v>156</v>
      </c>
      <c r="F84" s="101">
        <v>21</v>
      </c>
      <c r="G84" s="101">
        <v>5</v>
      </c>
      <c r="H84" s="136"/>
      <c r="I84" s="136"/>
      <c r="J84" s="131"/>
      <c r="K84" s="131"/>
      <c r="L84" s="131"/>
    </row>
    <row r="85" spans="1:12" ht="11.25">
      <c r="A85" s="147"/>
      <c r="B85" s="87"/>
      <c r="C85" s="73">
        <v>100</v>
      </c>
      <c r="D85" s="91">
        <f>D84/$C$84*100</f>
        <v>62.318840579710141</v>
      </c>
      <c r="E85" s="91">
        <f t="shared" ref="E85:G85" si="37">E84/$C$84*100</f>
        <v>32.298136645962735</v>
      </c>
      <c r="F85" s="91">
        <f t="shared" si="37"/>
        <v>4.3478260869565215</v>
      </c>
      <c r="G85" s="91">
        <f t="shared" si="37"/>
        <v>1.0351966873706004</v>
      </c>
      <c r="H85" s="137"/>
      <c r="I85" s="137"/>
      <c r="J85" s="132"/>
      <c r="K85" s="132"/>
      <c r="L85" s="132"/>
    </row>
    <row r="86" spans="1:12" ht="11.25">
      <c r="A86" s="147"/>
      <c r="B86" s="103" t="s">
        <v>65</v>
      </c>
      <c r="C86" s="72">
        <v>1067</v>
      </c>
      <c r="D86" s="113">
        <v>613</v>
      </c>
      <c r="E86" s="113">
        <v>387</v>
      </c>
      <c r="F86" s="113">
        <v>57</v>
      </c>
      <c r="G86" s="113">
        <v>10</v>
      </c>
      <c r="H86" s="136"/>
      <c r="I86" s="136"/>
      <c r="J86" s="131"/>
      <c r="K86" s="131"/>
      <c r="L86" s="131"/>
    </row>
    <row r="87" spans="1:12" ht="11.25">
      <c r="A87" s="147"/>
      <c r="B87" s="88"/>
      <c r="C87" s="72">
        <v>100</v>
      </c>
      <c r="D87" s="110">
        <f>D86/$C$86*100</f>
        <v>57.450796626054355</v>
      </c>
      <c r="E87" s="110">
        <f t="shared" ref="E87:G87" si="38">E86/$C$86*100</f>
        <v>36.26991565135895</v>
      </c>
      <c r="F87" s="110">
        <f t="shared" si="38"/>
        <v>5.342080599812558</v>
      </c>
      <c r="G87" s="110">
        <f t="shared" si="38"/>
        <v>0.93720712277413298</v>
      </c>
      <c r="H87" s="137"/>
      <c r="I87" s="137"/>
      <c r="J87" s="132"/>
      <c r="K87" s="132"/>
      <c r="L87" s="132"/>
    </row>
    <row r="88" spans="1:12" ht="11.25">
      <c r="A88" s="147"/>
      <c r="B88" s="105" t="s">
        <v>66</v>
      </c>
      <c r="C88" s="96">
        <v>454</v>
      </c>
      <c r="D88" s="101">
        <v>260</v>
      </c>
      <c r="E88" s="101">
        <v>160</v>
      </c>
      <c r="F88" s="101">
        <v>28</v>
      </c>
      <c r="G88" s="101">
        <v>6</v>
      </c>
      <c r="H88" s="136"/>
      <c r="I88" s="136"/>
      <c r="J88" s="131"/>
      <c r="K88" s="131"/>
      <c r="L88" s="131"/>
    </row>
    <row r="89" spans="1:12" ht="11.25">
      <c r="A89" s="147"/>
      <c r="B89" s="87"/>
      <c r="C89" s="73">
        <v>100</v>
      </c>
      <c r="D89" s="91">
        <f>D88/$C$88*100</f>
        <v>57.268722466960355</v>
      </c>
      <c r="E89" s="91">
        <f t="shared" ref="E89:G89" si="39">E88/$C$88*100</f>
        <v>35.242290748898682</v>
      </c>
      <c r="F89" s="91">
        <f t="shared" si="39"/>
        <v>6.1674008810572687</v>
      </c>
      <c r="G89" s="91">
        <f t="shared" si="39"/>
        <v>1.3215859030837005</v>
      </c>
      <c r="H89" s="137"/>
      <c r="I89" s="137"/>
      <c r="J89" s="132"/>
      <c r="K89" s="132"/>
      <c r="L89" s="132"/>
    </row>
    <row r="90" spans="1:12" ht="11.25">
      <c r="A90" s="147"/>
      <c r="B90" s="105" t="s">
        <v>49</v>
      </c>
      <c r="C90" s="96">
        <v>13</v>
      </c>
      <c r="D90" s="113">
        <v>6</v>
      </c>
      <c r="E90" s="113">
        <v>7</v>
      </c>
      <c r="F90" s="113">
        <v>0</v>
      </c>
      <c r="G90" s="113">
        <v>0</v>
      </c>
      <c r="H90" s="136"/>
      <c r="I90" s="136"/>
      <c r="J90" s="131"/>
      <c r="K90" s="131"/>
      <c r="L90" s="131"/>
    </row>
    <row r="91" spans="1:12" ht="11.25">
      <c r="A91" s="147"/>
      <c r="B91" s="87"/>
      <c r="C91" s="73">
        <v>100</v>
      </c>
      <c r="D91" s="91">
        <f>D90/$C$90*100</f>
        <v>46.153846153846153</v>
      </c>
      <c r="E91" s="91">
        <f t="shared" ref="E91:G91" si="40">E90/$C$90*100</f>
        <v>53.846153846153847</v>
      </c>
      <c r="F91" s="91">
        <f t="shared" si="40"/>
        <v>0</v>
      </c>
      <c r="G91" s="91">
        <f t="shared" si="40"/>
        <v>0</v>
      </c>
      <c r="H91" s="137"/>
      <c r="I91" s="137"/>
      <c r="J91" s="132"/>
      <c r="K91" s="132"/>
      <c r="L91" s="132"/>
    </row>
    <row r="92" spans="1:12" ht="11.25">
      <c r="A92" s="147"/>
      <c r="B92" s="105" t="s">
        <v>67</v>
      </c>
      <c r="C92" s="72">
        <v>93</v>
      </c>
      <c r="D92" s="113">
        <v>40</v>
      </c>
      <c r="E92" s="113">
        <v>41</v>
      </c>
      <c r="F92" s="113">
        <v>11</v>
      </c>
      <c r="G92" s="113">
        <v>1</v>
      </c>
      <c r="H92" s="136"/>
      <c r="I92" s="136"/>
      <c r="J92" s="131"/>
      <c r="K92" s="131"/>
      <c r="L92" s="131"/>
    </row>
    <row r="93" spans="1:12" ht="11.25">
      <c r="A93" s="147"/>
      <c r="B93" s="87"/>
      <c r="C93" s="73">
        <v>100</v>
      </c>
      <c r="D93" s="91">
        <f>D92/$C$92*100</f>
        <v>43.01075268817204</v>
      </c>
      <c r="E93" s="91">
        <f t="shared" ref="E93:G93" si="41">E92/$C$92*100</f>
        <v>44.086021505376344</v>
      </c>
      <c r="F93" s="91">
        <f t="shared" si="41"/>
        <v>11.827956989247312</v>
      </c>
      <c r="G93" s="91">
        <f t="shared" si="41"/>
        <v>1.0752688172043012</v>
      </c>
      <c r="H93" s="137"/>
      <c r="I93" s="137"/>
      <c r="J93" s="132"/>
      <c r="K93" s="132"/>
      <c r="L93" s="132"/>
    </row>
    <row r="94" spans="1:12" ht="11.25">
      <c r="A94" s="147"/>
      <c r="B94" s="105" t="s">
        <v>68</v>
      </c>
      <c r="C94" s="96">
        <v>21</v>
      </c>
      <c r="D94" s="101">
        <v>6</v>
      </c>
      <c r="E94" s="101">
        <v>10</v>
      </c>
      <c r="F94" s="101">
        <v>2</v>
      </c>
      <c r="G94" s="101">
        <v>3</v>
      </c>
      <c r="H94" s="136"/>
      <c r="I94" s="136"/>
      <c r="J94" s="131"/>
      <c r="K94" s="131"/>
      <c r="L94" s="131"/>
    </row>
    <row r="95" spans="1:12" ht="11.25">
      <c r="A95" s="148"/>
      <c r="B95" s="89"/>
      <c r="C95" s="71">
        <v>100</v>
      </c>
      <c r="D95" s="104">
        <f>D94/$C$94*100</f>
        <v>28.571428571428569</v>
      </c>
      <c r="E95" s="104">
        <f t="shared" ref="E95:G95" si="42">E94/$C$94*100</f>
        <v>47.619047619047613</v>
      </c>
      <c r="F95" s="104">
        <f t="shared" si="42"/>
        <v>9.5238095238095237</v>
      </c>
      <c r="G95" s="104">
        <f t="shared" si="42"/>
        <v>14.285714285714285</v>
      </c>
      <c r="H95" s="137"/>
      <c r="I95" s="137"/>
      <c r="J95" s="132"/>
      <c r="K95" s="132"/>
      <c r="L95" s="132"/>
    </row>
  </sheetData>
  <mergeCells count="7">
    <mergeCell ref="A72:A95"/>
    <mergeCell ref="A4:I4"/>
    <mergeCell ref="A7:L7"/>
    <mergeCell ref="A12:A17"/>
    <mergeCell ref="A18:A31"/>
    <mergeCell ref="A32:A53"/>
    <mergeCell ref="A54:A71"/>
  </mergeCells>
  <phoneticPr fontId="4"/>
  <pageMargins left="1.5748031496062993" right="0.19685039370078741" top="0.19685039370078741" bottom="0.27559055118110237" header="0.31496062992125984" footer="0.23622047244094491"/>
  <pageSetup paperSize="9" scale="105" orientation="portrait" useFirstPageNumber="1" r:id="rId1"/>
  <rowBreaks count="1" manualBreakCount="1">
    <brk id="5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20</vt:i4>
      </vt:variant>
    </vt:vector>
  </HeadingPairs>
  <TitlesOfParts>
    <vt:vector size="31" baseType="lpstr">
      <vt:lpstr>表紙</vt:lpstr>
      <vt:lpstr>概要</vt:lpstr>
      <vt:lpstr>問1</vt:lpstr>
      <vt:lpstr>問2</vt:lpstr>
      <vt:lpstr>問3</vt:lpstr>
      <vt:lpstr>問3-1</vt:lpstr>
      <vt:lpstr>問4(1)</vt:lpstr>
      <vt:lpstr>問4(2)</vt:lpstr>
      <vt:lpstr>問4(3)</vt:lpstr>
      <vt:lpstr>問5</vt:lpstr>
      <vt:lpstr>問5-1</vt:lpstr>
      <vt:lpstr>概要!Print_Area</vt:lpstr>
      <vt:lpstr>表紙!Print_Area</vt:lpstr>
      <vt:lpstr>問1!Print_Area</vt:lpstr>
      <vt:lpstr>問2!Print_Area</vt:lpstr>
      <vt:lpstr>問3!Print_Area</vt:lpstr>
      <vt:lpstr>'問3-1'!Print_Area</vt:lpstr>
      <vt:lpstr>'問4(1)'!Print_Area</vt:lpstr>
      <vt:lpstr>'問4(2)'!Print_Area</vt:lpstr>
      <vt:lpstr>'問4(3)'!Print_Area</vt:lpstr>
      <vt:lpstr>問5!Print_Area</vt:lpstr>
      <vt:lpstr>'問5-1'!Print_Area</vt:lpstr>
      <vt:lpstr>問1!Print_Titles</vt:lpstr>
      <vt:lpstr>問2!Print_Titles</vt:lpstr>
      <vt:lpstr>問3!Print_Titles</vt:lpstr>
      <vt:lpstr>'問3-1'!Print_Titles</vt:lpstr>
      <vt:lpstr>'問4(1)'!Print_Titles</vt:lpstr>
      <vt:lpstr>'問4(2)'!Print_Titles</vt:lpstr>
      <vt:lpstr>'問4(3)'!Print_Titles</vt:lpstr>
      <vt:lpstr>問5!Print_Titles</vt:lpstr>
      <vt:lpstr>'問5-1'!Print_Titles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2018-03-16T06:44:54Z</dcterms:created>
  <dcterms:modified xsi:type="dcterms:W3CDTF">2020-02-18T08:49:31Z</dcterms:modified>
</cp:coreProperties>
</file>