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13_ncr:1_{41114CC6-6C27-404D-BFFF-955743ADB6B4}" xr6:coauthVersionLast="44" xr6:coauthVersionMax="44" xr10:uidLastSave="{00000000-0000-0000-0000-000000000000}"/>
  <bookViews>
    <workbookView xWindow="-120" yWindow="-120" windowWidth="20730" windowHeight="11160" tabRatio="836" firstSheet="1" activeTab="2" xr2:uid="{00000000-000D-0000-FFFF-FFFF00000000}"/>
  </bookViews>
  <sheets>
    <sheet name="表紙" sheetId="144" r:id="rId1"/>
    <sheet name="概要" sheetId="51" r:id="rId2"/>
    <sheet name="問18" sheetId="249" r:id="rId3"/>
    <sheet name="問19" sheetId="262" r:id="rId4"/>
    <sheet name="問20" sheetId="250" r:id="rId5"/>
    <sheet name="問21" sheetId="251" r:id="rId6"/>
    <sheet name="問22" sheetId="252" r:id="rId7"/>
    <sheet name="問23" sheetId="253" r:id="rId8"/>
    <sheet name="問23(1)" sheetId="254" r:id="rId9"/>
    <sheet name="問24" sheetId="255" r:id="rId10"/>
    <sheet name="問24(1)" sheetId="256" r:id="rId11"/>
    <sheet name="問24 (2)" sheetId="257" r:id="rId12"/>
    <sheet name="問24 (3)" sheetId="258" r:id="rId13"/>
    <sheet name="問25" sheetId="259" r:id="rId14"/>
    <sheet name="問25 (1)" sheetId="260" r:id="rId15"/>
    <sheet name="問25 (2)" sheetId="261" r:id="rId16"/>
  </sheets>
  <definedNames>
    <definedName name="_xlnm._FilterDatabase" localSheetId="2" hidden="1">問18!$A$1:$BT$9</definedName>
    <definedName name="_xlnm._FilterDatabase" localSheetId="3" hidden="1">問19!$A$1:$BO$9</definedName>
    <definedName name="_xlnm._FilterDatabase" localSheetId="4" hidden="1">問20!$A$1:$BN$9</definedName>
    <definedName name="_xlnm._FilterDatabase" localSheetId="5" hidden="1">問21!$A$1:$BL$9</definedName>
    <definedName name="_xlnm._FilterDatabase" localSheetId="6" hidden="1">問22!$A$1:$BL$9</definedName>
    <definedName name="_xlnm._FilterDatabase" localSheetId="7" hidden="1">問23!$A$1:$BL$9</definedName>
    <definedName name="_xlnm._FilterDatabase" localSheetId="8" hidden="1">'問23(1)'!$A$1:$BN$9</definedName>
    <definedName name="_xlnm._FilterDatabase" localSheetId="9" hidden="1">問24!$A$1:$BM$9</definedName>
    <definedName name="_xlnm._FilterDatabase" localSheetId="11" hidden="1">'問24 (2)'!$A$1:$BS$9</definedName>
    <definedName name="_xlnm._FilterDatabase" localSheetId="12" hidden="1">'問24 (3)'!$A$1:$BS$9</definedName>
    <definedName name="_xlnm._FilterDatabase" localSheetId="10" hidden="1">'問24(1)'!$A$1:$BN$9</definedName>
    <definedName name="_xlnm._FilterDatabase" localSheetId="13" hidden="1">問25!$A$1:$BM$9</definedName>
    <definedName name="_xlnm._FilterDatabase" localSheetId="14" hidden="1">'問25 (1)'!$A$1:$BR$9</definedName>
    <definedName name="_xlnm._FilterDatabase" localSheetId="15" hidden="1">'問25 (2)'!$A$1:$BQ$9</definedName>
    <definedName name="_xlnm.Print_Area" localSheetId="1">概要!$A$1:$Q$34</definedName>
    <definedName name="_xlnm.Print_Area" localSheetId="0">表紙!$A$1:$O$36</definedName>
    <definedName name="_xlnm.Print_Area" localSheetId="2">問18!$A$1:$N$105</definedName>
    <definedName name="_xlnm.Print_Area" localSheetId="3">問19!$A$1:$I$105</definedName>
    <definedName name="_xlnm.Print_Area" localSheetId="4">問20!$A$1:$H$105</definedName>
    <definedName name="_xlnm.Print_Area" localSheetId="5">問21!$A$1:$F$105</definedName>
    <definedName name="_xlnm.Print_Area" localSheetId="6">問22!$A$1:$F$105</definedName>
    <definedName name="_xlnm.Print_Area" localSheetId="7">問23!$A$1:$F$105</definedName>
    <definedName name="_xlnm.Print_Area" localSheetId="8">'問23(1)'!$A$1:$O$105</definedName>
    <definedName name="_xlnm.Print_Area" localSheetId="9">問24!$A$1:$K$107</definedName>
    <definedName name="_xlnm.Print_Area" localSheetId="11">'問24 (2)'!$A$1:$M$107</definedName>
    <definedName name="_xlnm.Print_Area" localSheetId="12">'問24 (3)'!$A$1:$N$107</definedName>
    <definedName name="_xlnm.Print_Area" localSheetId="10">'問24(1)'!$A$1:$L$107</definedName>
    <definedName name="_xlnm.Print_Area" localSheetId="13">問25!$A$1:$O$107</definedName>
    <definedName name="_xlnm.Print_Area" localSheetId="14">'問25 (1)'!$A$1:$M$107</definedName>
    <definedName name="_xlnm.Print_Area" localSheetId="15">'問25 (2)'!$A$1:$M$107</definedName>
    <definedName name="_xlnm.Print_Titles" localSheetId="2">問18!$A:$B,問18!$1:$9</definedName>
    <definedName name="_xlnm.Print_Titles" localSheetId="3">問19!$A:$B,問19!$1:$9</definedName>
    <definedName name="_xlnm.Print_Titles" localSheetId="4">問20!$A:$B,問20!$1:$9</definedName>
    <definedName name="_xlnm.Print_Titles" localSheetId="5">問21!$A:$B,問21!$1:$9</definedName>
    <definedName name="_xlnm.Print_Titles" localSheetId="6">問22!$A:$B,問22!$1:$9</definedName>
    <definedName name="_xlnm.Print_Titles" localSheetId="7">問23!$A:$B,問23!$1:$9</definedName>
    <definedName name="_xlnm.Print_Titles" localSheetId="8">'問23(1)'!$A:$B,'問23(1)'!$1:$9</definedName>
    <definedName name="_xlnm.Print_Titles" localSheetId="9">問24!$A:$B,問24!$1:$9</definedName>
    <definedName name="_xlnm.Print_Titles" localSheetId="11">'問24 (2)'!$A:$B,'問24 (2)'!$1:$9</definedName>
    <definedName name="_xlnm.Print_Titles" localSheetId="12">'問24 (3)'!$A:$B,'問24 (3)'!$1:$9</definedName>
    <definedName name="_xlnm.Print_Titles" localSheetId="10">'問24(1)'!$A:$B,'問24(1)'!$1:$9</definedName>
    <definedName name="_xlnm.Print_Titles" localSheetId="13">問25!$A:$B,問25!$1:$9</definedName>
    <definedName name="_xlnm.Print_Titles" localSheetId="14">'問25 (1)'!$A:$B,'問25 (1)'!$1:$9</definedName>
    <definedName name="_xlnm.Print_Titles" localSheetId="15">'問25 (2)'!$A:$B,'問25 (2)'!$1:$9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261" l="1"/>
  <c r="G17" i="261"/>
  <c r="H17" i="261"/>
  <c r="I17" i="261"/>
  <c r="I18" i="261" s="1"/>
  <c r="I19" i="261" s="1"/>
  <c r="I20" i="261" s="1"/>
  <c r="I21" i="261" s="1"/>
  <c r="I22" i="261" s="1"/>
  <c r="I23" i="261" s="1"/>
  <c r="I24" i="261" s="1"/>
  <c r="I25" i="261" s="1"/>
  <c r="J17" i="261"/>
  <c r="K17" i="261"/>
  <c r="F18" i="261"/>
  <c r="G18" i="261"/>
  <c r="G19" i="261" s="1"/>
  <c r="G20" i="261" s="1"/>
  <c r="G21" i="261" s="1"/>
  <c r="G22" i="261" s="1"/>
  <c r="G23" i="261" s="1"/>
  <c r="G24" i="261" s="1"/>
  <c r="G25" i="261" s="1"/>
  <c r="H18" i="261"/>
  <c r="J18" i="261"/>
  <c r="K18" i="261"/>
  <c r="K19" i="261" s="1"/>
  <c r="K20" i="261" s="1"/>
  <c r="K21" i="261" s="1"/>
  <c r="K22" i="261" s="1"/>
  <c r="K23" i="261" s="1"/>
  <c r="K24" i="261" s="1"/>
  <c r="K25" i="261" s="1"/>
  <c r="F19" i="261"/>
  <c r="H19" i="261"/>
  <c r="J19" i="261"/>
  <c r="F20" i="261"/>
  <c r="H20" i="261"/>
  <c r="J20" i="261"/>
  <c r="F21" i="261"/>
  <c r="H21" i="261"/>
  <c r="J21" i="261"/>
  <c r="F22" i="261"/>
  <c r="H22" i="261"/>
  <c r="J22" i="261"/>
  <c r="F23" i="261"/>
  <c r="H23" i="261"/>
  <c r="J23" i="261"/>
  <c r="F24" i="261"/>
  <c r="H24" i="261"/>
  <c r="J24" i="261"/>
  <c r="F25" i="261"/>
  <c r="H25" i="261"/>
  <c r="J25" i="261"/>
  <c r="F16" i="261"/>
  <c r="G16" i="261"/>
  <c r="H16" i="261"/>
  <c r="I16" i="261"/>
  <c r="J16" i="261"/>
  <c r="K16" i="261"/>
  <c r="D16" i="261"/>
  <c r="D17" i="261" s="1"/>
  <c r="D18" i="261" s="1"/>
  <c r="D19" i="261" s="1"/>
  <c r="D20" i="261" s="1"/>
  <c r="D21" i="261" s="1"/>
  <c r="D22" i="261" s="1"/>
  <c r="D23" i="261" s="1"/>
  <c r="D24" i="261" s="1"/>
  <c r="D25" i="261" s="1"/>
  <c r="K78" i="260"/>
  <c r="H64" i="260"/>
  <c r="I64" i="260"/>
  <c r="H62" i="260"/>
  <c r="I62" i="260"/>
  <c r="J57" i="260"/>
  <c r="H34" i="260"/>
  <c r="G46" i="260"/>
  <c r="H46" i="260"/>
  <c r="J46" i="260"/>
  <c r="I42" i="260"/>
  <c r="H42" i="260"/>
  <c r="K42" i="260"/>
  <c r="L42" i="260"/>
  <c r="L32" i="260"/>
  <c r="I32" i="260"/>
  <c r="J32" i="260"/>
  <c r="H32" i="260"/>
  <c r="D32" i="260"/>
  <c r="E32" i="260"/>
  <c r="F32" i="260"/>
  <c r="E41" i="260"/>
  <c r="F41" i="260"/>
  <c r="G41" i="260"/>
  <c r="H41" i="260"/>
  <c r="I41" i="260"/>
  <c r="J41" i="260"/>
  <c r="K41" i="260"/>
  <c r="L41" i="260"/>
  <c r="D41" i="260"/>
  <c r="D9" i="254"/>
  <c r="H89" i="254"/>
  <c r="E67" i="258"/>
  <c r="F67" i="258"/>
  <c r="G67" i="258"/>
  <c r="H67" i="258"/>
  <c r="I67" i="258"/>
  <c r="J67" i="258"/>
  <c r="K67" i="258"/>
  <c r="L67" i="258"/>
  <c r="M67" i="258"/>
  <c r="D67" i="258"/>
  <c r="H65" i="254" l="1"/>
  <c r="H101" i="254" l="1"/>
  <c r="D93" i="254"/>
  <c r="F83" i="254"/>
  <c r="M13" i="258" l="1"/>
  <c r="M11" i="258"/>
  <c r="M9" i="257"/>
  <c r="D27" i="261" l="1"/>
  <c r="E27" i="261"/>
  <c r="F27" i="261"/>
  <c r="G27" i="261"/>
  <c r="H27" i="261"/>
  <c r="I27" i="261"/>
  <c r="J27" i="261"/>
  <c r="K27" i="261"/>
  <c r="D29" i="261"/>
  <c r="E29" i="261"/>
  <c r="F29" i="261"/>
  <c r="G29" i="261"/>
  <c r="H29" i="261"/>
  <c r="I29" i="261"/>
  <c r="J29" i="261"/>
  <c r="K29" i="261"/>
  <c r="D33" i="261"/>
  <c r="E33" i="261"/>
  <c r="F33" i="261"/>
  <c r="G33" i="261"/>
  <c r="H33" i="261"/>
  <c r="I33" i="261"/>
  <c r="J33" i="261"/>
  <c r="K33" i="261"/>
  <c r="D35" i="261"/>
  <c r="E35" i="261"/>
  <c r="F35" i="261"/>
  <c r="G35" i="261"/>
  <c r="H35" i="261"/>
  <c r="I35" i="261"/>
  <c r="J35" i="261"/>
  <c r="K35" i="261"/>
  <c r="D37" i="261"/>
  <c r="E37" i="261"/>
  <c r="F37" i="261"/>
  <c r="G37" i="261"/>
  <c r="H37" i="261"/>
  <c r="I37" i="261"/>
  <c r="J37" i="261"/>
  <c r="K37" i="261"/>
  <c r="D39" i="261"/>
  <c r="E39" i="261"/>
  <c r="F39" i="261"/>
  <c r="G39" i="261"/>
  <c r="H39" i="261"/>
  <c r="I39" i="261"/>
  <c r="J39" i="261"/>
  <c r="K39" i="261"/>
  <c r="D41" i="261"/>
  <c r="E41" i="261"/>
  <c r="F41" i="261"/>
  <c r="G41" i="261"/>
  <c r="H41" i="261"/>
  <c r="I41" i="261"/>
  <c r="J41" i="261"/>
  <c r="K41" i="261"/>
  <c r="D43" i="261"/>
  <c r="E43" i="261"/>
  <c r="F43" i="261"/>
  <c r="G43" i="261"/>
  <c r="H43" i="261"/>
  <c r="I43" i="261"/>
  <c r="J43" i="261"/>
  <c r="K43" i="261"/>
  <c r="D45" i="261"/>
  <c r="E45" i="261"/>
  <c r="F45" i="261"/>
  <c r="G45" i="261"/>
  <c r="H45" i="261"/>
  <c r="I45" i="261"/>
  <c r="J45" i="261"/>
  <c r="K45" i="261"/>
  <c r="D47" i="261"/>
  <c r="E47" i="261"/>
  <c r="F47" i="261"/>
  <c r="G47" i="261"/>
  <c r="H47" i="261"/>
  <c r="I47" i="261"/>
  <c r="J47" i="261"/>
  <c r="K47" i="261"/>
  <c r="D49" i="261"/>
  <c r="E49" i="261"/>
  <c r="F49" i="261"/>
  <c r="G49" i="261"/>
  <c r="H49" i="261"/>
  <c r="I49" i="261"/>
  <c r="J49" i="261"/>
  <c r="K49" i="261"/>
  <c r="D51" i="261"/>
  <c r="E51" i="261"/>
  <c r="F51" i="261"/>
  <c r="G51" i="261"/>
  <c r="H51" i="261"/>
  <c r="I51" i="261"/>
  <c r="J51" i="261"/>
  <c r="K51" i="261"/>
  <c r="D53" i="261"/>
  <c r="E53" i="261"/>
  <c r="F53" i="261"/>
  <c r="G53" i="261"/>
  <c r="H53" i="261"/>
  <c r="I53" i="261"/>
  <c r="J53" i="261"/>
  <c r="K53" i="261"/>
  <c r="D55" i="261"/>
  <c r="E55" i="261"/>
  <c r="F55" i="261"/>
  <c r="G55" i="261"/>
  <c r="H55" i="261"/>
  <c r="I55" i="261"/>
  <c r="J55" i="261"/>
  <c r="K55" i="261"/>
  <c r="D57" i="261"/>
  <c r="E57" i="261"/>
  <c r="F57" i="261"/>
  <c r="G57" i="261"/>
  <c r="H57" i="261"/>
  <c r="I57" i="261"/>
  <c r="J57" i="261"/>
  <c r="K57" i="261"/>
  <c r="D59" i="261"/>
  <c r="E59" i="261"/>
  <c r="F59" i="261"/>
  <c r="G59" i="261"/>
  <c r="H59" i="261"/>
  <c r="I59" i="261"/>
  <c r="J59" i="261"/>
  <c r="K59" i="261"/>
  <c r="D61" i="261"/>
  <c r="E61" i="261"/>
  <c r="F61" i="261"/>
  <c r="G61" i="261"/>
  <c r="H61" i="261"/>
  <c r="I61" i="261"/>
  <c r="J61" i="261"/>
  <c r="K61" i="261"/>
  <c r="D63" i="261"/>
  <c r="E63" i="261"/>
  <c r="F63" i="261"/>
  <c r="G63" i="261"/>
  <c r="H63" i="261"/>
  <c r="I63" i="261"/>
  <c r="J63" i="261"/>
  <c r="K63" i="261"/>
  <c r="D65" i="261"/>
  <c r="E65" i="261"/>
  <c r="F65" i="261"/>
  <c r="G65" i="261"/>
  <c r="H65" i="261"/>
  <c r="I65" i="261"/>
  <c r="J65" i="261"/>
  <c r="K65" i="261"/>
  <c r="G93" i="260" l="1"/>
  <c r="G89" i="260"/>
  <c r="E91" i="261"/>
  <c r="F91" i="261"/>
  <c r="G91" i="261"/>
  <c r="H91" i="261"/>
  <c r="I91" i="261"/>
  <c r="J91" i="261"/>
  <c r="K91" i="261"/>
  <c r="D91" i="261"/>
  <c r="E85" i="261"/>
  <c r="F85" i="261"/>
  <c r="G85" i="261"/>
  <c r="H85" i="261"/>
  <c r="I85" i="261"/>
  <c r="J85" i="261"/>
  <c r="K85" i="261"/>
  <c r="D85" i="261"/>
  <c r="J101" i="260"/>
  <c r="D27" i="249" l="1"/>
  <c r="E27" i="260" l="1"/>
  <c r="F27" i="260"/>
  <c r="G27" i="260"/>
  <c r="H27" i="260"/>
  <c r="I27" i="260"/>
  <c r="J27" i="260"/>
  <c r="K27" i="260"/>
  <c r="L27" i="260"/>
  <c r="D27" i="260"/>
  <c r="E27" i="259" l="1"/>
  <c r="F27" i="259"/>
  <c r="G27" i="259"/>
  <c r="D27" i="259"/>
  <c r="C106" i="259" l="1"/>
  <c r="C104" i="259"/>
  <c r="C102" i="259"/>
  <c r="C100" i="259"/>
  <c r="C98" i="259"/>
  <c r="C96" i="259"/>
  <c r="C94" i="259"/>
  <c r="C92" i="259"/>
  <c r="C90" i="259"/>
  <c r="C88" i="259"/>
  <c r="C86" i="259"/>
  <c r="C84" i="259"/>
  <c r="C82" i="259"/>
  <c r="C80" i="259"/>
  <c r="C78" i="259"/>
  <c r="C76" i="259"/>
  <c r="C74" i="259"/>
  <c r="C72" i="259"/>
  <c r="C70" i="259"/>
  <c r="C68" i="259"/>
  <c r="C66" i="259"/>
  <c r="C64" i="259"/>
  <c r="C62" i="259"/>
  <c r="C60" i="259"/>
  <c r="C58" i="259"/>
  <c r="C56" i="259"/>
  <c r="C54" i="259"/>
  <c r="C52" i="259"/>
  <c r="C50" i="259"/>
  <c r="C48" i="259"/>
  <c r="C46" i="259"/>
  <c r="C44" i="259"/>
  <c r="C42" i="259"/>
  <c r="C40" i="259"/>
  <c r="C38" i="259"/>
  <c r="C36" i="259"/>
  <c r="C34" i="259"/>
  <c r="C32" i="259"/>
  <c r="C106" i="255"/>
  <c r="C104" i="255"/>
  <c r="C102" i="255"/>
  <c r="C100" i="255"/>
  <c r="C98" i="255"/>
  <c r="C96" i="255"/>
  <c r="C94" i="255"/>
  <c r="C92" i="255"/>
  <c r="C90" i="255"/>
  <c r="C88" i="255"/>
  <c r="C86" i="255"/>
  <c r="C84" i="255"/>
  <c r="C82" i="255"/>
  <c r="C80" i="255"/>
  <c r="C78" i="255"/>
  <c r="C76" i="255"/>
  <c r="C74" i="255"/>
  <c r="C72" i="255"/>
  <c r="C70" i="255"/>
  <c r="C68" i="255"/>
  <c r="C66" i="255"/>
  <c r="C64" i="255"/>
  <c r="C62" i="255"/>
  <c r="C60" i="255"/>
  <c r="C58" i="255"/>
  <c r="C56" i="255"/>
  <c r="C54" i="255"/>
  <c r="C52" i="255"/>
  <c r="C50" i="255"/>
  <c r="C48" i="255"/>
  <c r="C46" i="255"/>
  <c r="C44" i="255"/>
  <c r="C42" i="255"/>
  <c r="C40" i="255"/>
  <c r="C38" i="255"/>
  <c r="C36" i="255"/>
  <c r="C34" i="255"/>
  <c r="C32" i="255"/>
  <c r="C26" i="255"/>
  <c r="C24" i="255"/>
  <c r="C22" i="255"/>
  <c r="C12" i="255"/>
  <c r="C10" i="255"/>
  <c r="C8" i="255"/>
  <c r="G53" i="259" l="1"/>
  <c r="E53" i="259"/>
  <c r="D89" i="259"/>
  <c r="F89" i="259"/>
  <c r="E107" i="261"/>
  <c r="F107" i="261"/>
  <c r="G107" i="261"/>
  <c r="H107" i="261"/>
  <c r="I107" i="261"/>
  <c r="J107" i="261"/>
  <c r="K107" i="261"/>
  <c r="E105" i="261"/>
  <c r="F105" i="261"/>
  <c r="G105" i="261"/>
  <c r="H105" i="261"/>
  <c r="I105" i="261"/>
  <c r="J105" i="261"/>
  <c r="K105" i="261"/>
  <c r="E103" i="261"/>
  <c r="F103" i="261"/>
  <c r="G103" i="261"/>
  <c r="H103" i="261"/>
  <c r="I103" i="261"/>
  <c r="J103" i="261"/>
  <c r="K103" i="261"/>
  <c r="E101" i="261"/>
  <c r="F101" i="261"/>
  <c r="G101" i="261"/>
  <c r="H101" i="261"/>
  <c r="I101" i="261"/>
  <c r="J101" i="261"/>
  <c r="K101" i="261"/>
  <c r="E99" i="261"/>
  <c r="F99" i="261"/>
  <c r="G99" i="261"/>
  <c r="H99" i="261"/>
  <c r="I99" i="261"/>
  <c r="J99" i="261"/>
  <c r="E95" i="261"/>
  <c r="J95" i="261"/>
  <c r="E93" i="261"/>
  <c r="F93" i="261"/>
  <c r="G93" i="261"/>
  <c r="H93" i="261"/>
  <c r="I93" i="261"/>
  <c r="J93" i="261"/>
  <c r="K93" i="261"/>
  <c r="E87" i="261"/>
  <c r="F87" i="261"/>
  <c r="G87" i="261"/>
  <c r="H87" i="261"/>
  <c r="I87" i="261"/>
  <c r="J87" i="261"/>
  <c r="K87" i="261"/>
  <c r="E83" i="261"/>
  <c r="F83" i="261"/>
  <c r="G83" i="261"/>
  <c r="H83" i="261"/>
  <c r="I83" i="261"/>
  <c r="J83" i="261"/>
  <c r="K83" i="261"/>
  <c r="E81" i="261"/>
  <c r="F81" i="261"/>
  <c r="G81" i="261"/>
  <c r="H81" i="261"/>
  <c r="I81" i="261"/>
  <c r="J81" i="261"/>
  <c r="K81" i="261"/>
  <c r="E79" i="261"/>
  <c r="F79" i="261"/>
  <c r="G79" i="261"/>
  <c r="H79" i="261"/>
  <c r="I79" i="261"/>
  <c r="J79" i="261"/>
  <c r="K79" i="261"/>
  <c r="E77" i="261"/>
  <c r="F77" i="261"/>
  <c r="G77" i="261"/>
  <c r="H77" i="261"/>
  <c r="I77" i="261"/>
  <c r="J77" i="261"/>
  <c r="K77" i="261"/>
  <c r="E75" i="261"/>
  <c r="F75" i="261"/>
  <c r="G75" i="261"/>
  <c r="H75" i="261"/>
  <c r="I75" i="261"/>
  <c r="J75" i="261"/>
  <c r="K75" i="261"/>
  <c r="E71" i="261"/>
  <c r="F71" i="261"/>
  <c r="G71" i="261"/>
  <c r="H71" i="261"/>
  <c r="I71" i="261"/>
  <c r="E69" i="261"/>
  <c r="F69" i="261"/>
  <c r="G69" i="261"/>
  <c r="H69" i="261"/>
  <c r="I69" i="261"/>
  <c r="J69" i="261"/>
  <c r="K69" i="261"/>
  <c r="E15" i="261"/>
  <c r="F15" i="261"/>
  <c r="G15" i="261"/>
  <c r="H15" i="261"/>
  <c r="I15" i="261"/>
  <c r="J15" i="261"/>
  <c r="K15" i="261"/>
  <c r="E13" i="261"/>
  <c r="F13" i="261"/>
  <c r="G13" i="261"/>
  <c r="H13" i="261"/>
  <c r="I13" i="261"/>
  <c r="J13" i="261"/>
  <c r="K13" i="261"/>
  <c r="E11" i="261"/>
  <c r="F11" i="261"/>
  <c r="G11" i="261"/>
  <c r="H11" i="261"/>
  <c r="I11" i="261"/>
  <c r="J11" i="261"/>
  <c r="K11" i="261"/>
  <c r="E9" i="261"/>
  <c r="F9" i="261"/>
  <c r="G9" i="261"/>
  <c r="H9" i="261"/>
  <c r="I9" i="261"/>
  <c r="J9" i="261"/>
  <c r="K9" i="261"/>
  <c r="D107" i="261"/>
  <c r="D105" i="261"/>
  <c r="D103" i="261"/>
  <c r="D101" i="261"/>
  <c r="D99" i="261"/>
  <c r="D95" i="261"/>
  <c r="D93" i="261"/>
  <c r="D87" i="261"/>
  <c r="D83" i="261"/>
  <c r="D81" i="261"/>
  <c r="D79" i="261"/>
  <c r="D77" i="261"/>
  <c r="D75" i="261"/>
  <c r="D71" i="261"/>
  <c r="D69" i="261"/>
  <c r="D15" i="261"/>
  <c r="D13" i="261"/>
  <c r="D11" i="261"/>
  <c r="D9" i="261"/>
  <c r="E107" i="260"/>
  <c r="F107" i="260"/>
  <c r="G107" i="260"/>
  <c r="H107" i="260"/>
  <c r="I107" i="260"/>
  <c r="J107" i="260"/>
  <c r="K107" i="260"/>
  <c r="L107" i="260"/>
  <c r="E105" i="260"/>
  <c r="F105" i="260"/>
  <c r="G105" i="260"/>
  <c r="H105" i="260"/>
  <c r="I105" i="260"/>
  <c r="J105" i="260"/>
  <c r="K105" i="260"/>
  <c r="L105" i="260"/>
  <c r="E103" i="260"/>
  <c r="F103" i="260"/>
  <c r="G103" i="260"/>
  <c r="H103" i="260"/>
  <c r="I103" i="260"/>
  <c r="J103" i="260"/>
  <c r="K103" i="260"/>
  <c r="L103" i="260"/>
  <c r="E87" i="260"/>
  <c r="F87" i="260"/>
  <c r="G87" i="260"/>
  <c r="H87" i="260"/>
  <c r="I87" i="260"/>
  <c r="J87" i="260"/>
  <c r="K87" i="260"/>
  <c r="L87" i="260"/>
  <c r="E83" i="260"/>
  <c r="F83" i="260"/>
  <c r="G83" i="260"/>
  <c r="H83" i="260"/>
  <c r="I83" i="260"/>
  <c r="J83" i="260"/>
  <c r="K83" i="260"/>
  <c r="L83" i="260"/>
  <c r="E79" i="260"/>
  <c r="F79" i="260"/>
  <c r="G79" i="260"/>
  <c r="H79" i="260"/>
  <c r="I79" i="260"/>
  <c r="J79" i="260"/>
  <c r="K79" i="260"/>
  <c r="E77" i="260"/>
  <c r="F77" i="260"/>
  <c r="G77" i="260"/>
  <c r="H77" i="260"/>
  <c r="I77" i="260"/>
  <c r="J77" i="260"/>
  <c r="K77" i="260"/>
  <c r="L77" i="260"/>
  <c r="E75" i="260"/>
  <c r="F75" i="260"/>
  <c r="G75" i="260"/>
  <c r="H75" i="260"/>
  <c r="I75" i="260"/>
  <c r="J75" i="260"/>
  <c r="K75" i="260"/>
  <c r="L75" i="260"/>
  <c r="E69" i="260"/>
  <c r="F69" i="260"/>
  <c r="G69" i="260"/>
  <c r="H69" i="260"/>
  <c r="I69" i="260"/>
  <c r="J69" i="260"/>
  <c r="K69" i="260"/>
  <c r="L69" i="260"/>
  <c r="E65" i="260"/>
  <c r="F65" i="260"/>
  <c r="G65" i="260"/>
  <c r="H65" i="260"/>
  <c r="I65" i="260"/>
  <c r="J65" i="260"/>
  <c r="L65" i="260"/>
  <c r="E63" i="260"/>
  <c r="F63" i="260"/>
  <c r="G63" i="260"/>
  <c r="H63" i="260"/>
  <c r="I63" i="260"/>
  <c r="J63" i="260"/>
  <c r="K63" i="260"/>
  <c r="L63" i="260"/>
  <c r="E61" i="260"/>
  <c r="F61" i="260"/>
  <c r="G61" i="260"/>
  <c r="H61" i="260"/>
  <c r="I61" i="260"/>
  <c r="J61" i="260"/>
  <c r="K61" i="260"/>
  <c r="L61" i="260"/>
  <c r="E51" i="260"/>
  <c r="F51" i="260"/>
  <c r="G51" i="260"/>
  <c r="H51" i="260"/>
  <c r="I51" i="260"/>
  <c r="J51" i="260"/>
  <c r="K51" i="260"/>
  <c r="L51" i="260"/>
  <c r="E49" i="260"/>
  <c r="F49" i="260"/>
  <c r="G49" i="260"/>
  <c r="H49" i="260"/>
  <c r="I49" i="260"/>
  <c r="J49" i="260"/>
  <c r="K49" i="260"/>
  <c r="L49" i="260"/>
  <c r="E47" i="260"/>
  <c r="F47" i="260"/>
  <c r="G47" i="260"/>
  <c r="H47" i="260"/>
  <c r="J47" i="260"/>
  <c r="L47" i="260"/>
  <c r="E45" i="260"/>
  <c r="F45" i="260"/>
  <c r="G45" i="260"/>
  <c r="H45" i="260"/>
  <c r="I45" i="260"/>
  <c r="I46" i="260" s="1"/>
  <c r="I47" i="260" s="1"/>
  <c r="J45" i="260"/>
  <c r="K45" i="260"/>
  <c r="K46" i="260" s="1"/>
  <c r="K47" i="260" s="1"/>
  <c r="L45" i="260"/>
  <c r="E43" i="260"/>
  <c r="F43" i="260"/>
  <c r="G43" i="260"/>
  <c r="H43" i="260"/>
  <c r="I43" i="260"/>
  <c r="J43" i="260"/>
  <c r="K43" i="260"/>
  <c r="L43" i="260"/>
  <c r="E39" i="260"/>
  <c r="F39" i="260"/>
  <c r="G39" i="260"/>
  <c r="H39" i="260"/>
  <c r="I39" i="260"/>
  <c r="J39" i="260"/>
  <c r="K39" i="260"/>
  <c r="L39" i="260"/>
  <c r="E37" i="260"/>
  <c r="F37" i="260"/>
  <c r="G37" i="260"/>
  <c r="H37" i="260"/>
  <c r="I37" i="260"/>
  <c r="J37" i="260"/>
  <c r="K37" i="260"/>
  <c r="L37" i="260"/>
  <c r="E35" i="260"/>
  <c r="F35" i="260"/>
  <c r="G35" i="260"/>
  <c r="H35" i="260"/>
  <c r="I35" i="260"/>
  <c r="J35" i="260"/>
  <c r="L35" i="260"/>
  <c r="E33" i="260"/>
  <c r="F33" i="260"/>
  <c r="G33" i="260"/>
  <c r="H33" i="260"/>
  <c r="I33" i="260"/>
  <c r="J33" i="260"/>
  <c r="K33" i="260"/>
  <c r="L33" i="260"/>
  <c r="E29" i="260"/>
  <c r="F29" i="260"/>
  <c r="G29" i="260"/>
  <c r="H29" i="260"/>
  <c r="I29" i="260"/>
  <c r="J29" i="260"/>
  <c r="K29" i="260"/>
  <c r="L29" i="260"/>
  <c r="E13" i="260"/>
  <c r="F13" i="260"/>
  <c r="G13" i="260"/>
  <c r="H13" i="260"/>
  <c r="I13" i="260"/>
  <c r="J13" i="260"/>
  <c r="K13" i="260"/>
  <c r="L13" i="260"/>
  <c r="E11" i="260"/>
  <c r="F11" i="260"/>
  <c r="G11" i="260"/>
  <c r="H11" i="260"/>
  <c r="I11" i="260"/>
  <c r="J11" i="260"/>
  <c r="K11" i="260"/>
  <c r="L11" i="260"/>
  <c r="E9" i="260"/>
  <c r="F9" i="260"/>
  <c r="G9" i="260"/>
  <c r="H9" i="260"/>
  <c r="I9" i="260"/>
  <c r="J9" i="260"/>
  <c r="K9" i="260"/>
  <c r="L9" i="260"/>
  <c r="D107" i="260"/>
  <c r="D105" i="260"/>
  <c r="D103" i="260"/>
  <c r="D87" i="260"/>
  <c r="D83" i="260"/>
  <c r="D79" i="260"/>
  <c r="D77" i="260"/>
  <c r="D75" i="260"/>
  <c r="D69" i="260"/>
  <c r="D65" i="260"/>
  <c r="D63" i="260"/>
  <c r="D61" i="260"/>
  <c r="D51" i="260"/>
  <c r="D49" i="260"/>
  <c r="D47" i="260"/>
  <c r="D45" i="260"/>
  <c r="D43" i="260"/>
  <c r="D39" i="260"/>
  <c r="D37" i="260"/>
  <c r="D35" i="260"/>
  <c r="D33" i="260"/>
  <c r="D29" i="260"/>
  <c r="D13" i="260"/>
  <c r="D11" i="260"/>
  <c r="D9" i="260"/>
  <c r="D79" i="259"/>
  <c r="G107" i="259" l="1"/>
  <c r="F107" i="259"/>
  <c r="E107" i="259"/>
  <c r="D107" i="259"/>
  <c r="G105" i="259"/>
  <c r="F105" i="259"/>
  <c r="E105" i="259"/>
  <c r="D105" i="259"/>
  <c r="G103" i="259"/>
  <c r="F103" i="259"/>
  <c r="E103" i="259"/>
  <c r="D103" i="259"/>
  <c r="G101" i="259"/>
  <c r="F101" i="259"/>
  <c r="E101" i="259"/>
  <c r="D101" i="259"/>
  <c r="G99" i="259"/>
  <c r="F99" i="259"/>
  <c r="E99" i="259"/>
  <c r="D99" i="259"/>
  <c r="G97" i="259"/>
  <c r="F97" i="259"/>
  <c r="E97" i="259"/>
  <c r="D97" i="259"/>
  <c r="G95" i="259"/>
  <c r="F95" i="259"/>
  <c r="E95" i="259"/>
  <c r="D95" i="259"/>
  <c r="G93" i="259"/>
  <c r="F93" i="259"/>
  <c r="E93" i="259"/>
  <c r="D93" i="259"/>
  <c r="G91" i="259"/>
  <c r="F91" i="259"/>
  <c r="E91" i="259"/>
  <c r="D91" i="259"/>
  <c r="G87" i="259"/>
  <c r="F87" i="259"/>
  <c r="E87" i="259"/>
  <c r="D87" i="259"/>
  <c r="G85" i="259"/>
  <c r="F85" i="259"/>
  <c r="E85" i="259"/>
  <c r="D85" i="259"/>
  <c r="G83" i="259"/>
  <c r="F83" i="259"/>
  <c r="E83" i="259"/>
  <c r="D83" i="259"/>
  <c r="G81" i="259"/>
  <c r="F81" i="259"/>
  <c r="E81" i="259"/>
  <c r="D81" i="259"/>
  <c r="G79" i="259"/>
  <c r="F79" i="259"/>
  <c r="E79" i="259"/>
  <c r="G77" i="259"/>
  <c r="F77" i="259"/>
  <c r="E77" i="259"/>
  <c r="D77" i="259"/>
  <c r="G75" i="259"/>
  <c r="F75" i="259"/>
  <c r="E75" i="259"/>
  <c r="D75" i="259"/>
  <c r="G73" i="259"/>
  <c r="F73" i="259"/>
  <c r="E73" i="259"/>
  <c r="D73" i="259"/>
  <c r="G71" i="259"/>
  <c r="F71" i="259"/>
  <c r="E71" i="259"/>
  <c r="D71" i="259"/>
  <c r="G69" i="259"/>
  <c r="F69" i="259"/>
  <c r="E69" i="259"/>
  <c r="D69" i="259"/>
  <c r="G65" i="259"/>
  <c r="F65" i="259"/>
  <c r="E65" i="259"/>
  <c r="D65" i="259"/>
  <c r="G63" i="259"/>
  <c r="F63" i="259"/>
  <c r="E63" i="259"/>
  <c r="D63" i="259"/>
  <c r="G61" i="259"/>
  <c r="F61" i="259"/>
  <c r="E61" i="259"/>
  <c r="D61" i="259"/>
  <c r="G59" i="259"/>
  <c r="F59" i="259"/>
  <c r="E59" i="259"/>
  <c r="D59" i="259"/>
  <c r="G57" i="259"/>
  <c r="F57" i="259"/>
  <c r="E57" i="259"/>
  <c r="D57" i="259"/>
  <c r="G55" i="259"/>
  <c r="F55" i="259"/>
  <c r="E55" i="259"/>
  <c r="D55" i="259"/>
  <c r="G51" i="259"/>
  <c r="F51" i="259"/>
  <c r="E51" i="259"/>
  <c r="D51" i="259"/>
  <c r="G49" i="259"/>
  <c r="F49" i="259"/>
  <c r="E49" i="259"/>
  <c r="D49" i="259"/>
  <c r="G47" i="259"/>
  <c r="F47" i="259"/>
  <c r="E47" i="259"/>
  <c r="D47" i="259"/>
  <c r="G45" i="259"/>
  <c r="F45" i="259"/>
  <c r="E45" i="259"/>
  <c r="D45" i="259"/>
  <c r="G43" i="259"/>
  <c r="F43" i="259"/>
  <c r="E43" i="259"/>
  <c r="D43" i="259"/>
  <c r="G41" i="259"/>
  <c r="F41" i="259"/>
  <c r="E41" i="259"/>
  <c r="D41" i="259"/>
  <c r="G39" i="259"/>
  <c r="F39" i="259"/>
  <c r="E39" i="259"/>
  <c r="D39" i="259"/>
  <c r="G37" i="259"/>
  <c r="F37" i="259"/>
  <c r="E37" i="259"/>
  <c r="D37" i="259"/>
  <c r="G35" i="259"/>
  <c r="F35" i="259"/>
  <c r="E35" i="259"/>
  <c r="D35" i="259"/>
  <c r="G33" i="259"/>
  <c r="F33" i="259"/>
  <c r="E33" i="259"/>
  <c r="D33" i="259"/>
  <c r="G29" i="259"/>
  <c r="F29" i="259"/>
  <c r="E29" i="259"/>
  <c r="D29" i="259"/>
  <c r="G15" i="259"/>
  <c r="F15" i="259"/>
  <c r="E15" i="259"/>
  <c r="D15" i="259"/>
  <c r="G13" i="259"/>
  <c r="F13" i="259"/>
  <c r="E13" i="259"/>
  <c r="D13" i="259"/>
  <c r="G11" i="259"/>
  <c r="F11" i="259"/>
  <c r="E11" i="259"/>
  <c r="D11" i="259"/>
  <c r="G9" i="259"/>
  <c r="F9" i="259"/>
  <c r="E9" i="259"/>
  <c r="D9" i="259"/>
  <c r="M107" i="258"/>
  <c r="L107" i="258"/>
  <c r="K107" i="258"/>
  <c r="J107" i="258"/>
  <c r="I107" i="258"/>
  <c r="H107" i="258"/>
  <c r="G107" i="258"/>
  <c r="F107" i="258"/>
  <c r="E107" i="258"/>
  <c r="D107" i="258"/>
  <c r="M105" i="258"/>
  <c r="L105" i="258"/>
  <c r="K105" i="258"/>
  <c r="J105" i="258"/>
  <c r="I105" i="258"/>
  <c r="H105" i="258"/>
  <c r="G105" i="258"/>
  <c r="F105" i="258"/>
  <c r="E105" i="258"/>
  <c r="D105" i="258"/>
  <c r="M103" i="258"/>
  <c r="L103" i="258"/>
  <c r="K103" i="258"/>
  <c r="J103" i="258"/>
  <c r="I103" i="258"/>
  <c r="H103" i="258"/>
  <c r="G103" i="258"/>
  <c r="F103" i="258"/>
  <c r="E103" i="258"/>
  <c r="D103" i="258"/>
  <c r="M101" i="258"/>
  <c r="L101" i="258"/>
  <c r="K101" i="258"/>
  <c r="J101" i="258"/>
  <c r="I101" i="258"/>
  <c r="H101" i="258"/>
  <c r="G101" i="258"/>
  <c r="F101" i="258"/>
  <c r="E101" i="258"/>
  <c r="D101" i="258"/>
  <c r="M99" i="258"/>
  <c r="L99" i="258"/>
  <c r="K99" i="258"/>
  <c r="J99" i="258"/>
  <c r="I99" i="258"/>
  <c r="H99" i="258"/>
  <c r="G99" i="258"/>
  <c r="F99" i="258"/>
  <c r="E99" i="258"/>
  <c r="D99" i="258"/>
  <c r="M97" i="258"/>
  <c r="L97" i="258"/>
  <c r="K97" i="258"/>
  <c r="J97" i="258"/>
  <c r="I97" i="258"/>
  <c r="H97" i="258"/>
  <c r="G97" i="258"/>
  <c r="F97" i="258"/>
  <c r="E97" i="258"/>
  <c r="D97" i="258"/>
  <c r="M95" i="258"/>
  <c r="L95" i="258"/>
  <c r="K95" i="258"/>
  <c r="J95" i="258"/>
  <c r="I95" i="258"/>
  <c r="H95" i="258"/>
  <c r="G95" i="258"/>
  <c r="F95" i="258"/>
  <c r="E95" i="258"/>
  <c r="D95" i="258"/>
  <c r="M93" i="258"/>
  <c r="L93" i="258"/>
  <c r="K93" i="258"/>
  <c r="J93" i="258"/>
  <c r="I93" i="258"/>
  <c r="H93" i="258"/>
  <c r="G93" i="258"/>
  <c r="F93" i="258"/>
  <c r="E93" i="258"/>
  <c r="D93" i="258"/>
  <c r="M91" i="258"/>
  <c r="L91" i="258"/>
  <c r="K91" i="258"/>
  <c r="J91" i="258"/>
  <c r="I91" i="258"/>
  <c r="H91" i="258"/>
  <c r="G91" i="258"/>
  <c r="F91" i="258"/>
  <c r="E91" i="258"/>
  <c r="D91" i="258"/>
  <c r="M89" i="258"/>
  <c r="L89" i="258"/>
  <c r="K89" i="258"/>
  <c r="J89" i="258"/>
  <c r="I89" i="258"/>
  <c r="H89" i="258"/>
  <c r="G89" i="258"/>
  <c r="F89" i="258"/>
  <c r="E89" i="258"/>
  <c r="D89" i="258"/>
  <c r="M87" i="258"/>
  <c r="L87" i="258"/>
  <c r="K87" i="258"/>
  <c r="J87" i="258"/>
  <c r="I87" i="258"/>
  <c r="H87" i="258"/>
  <c r="G87" i="258"/>
  <c r="F87" i="258"/>
  <c r="E87" i="258"/>
  <c r="D87" i="258"/>
  <c r="M85" i="258"/>
  <c r="L85" i="258"/>
  <c r="K85" i="258"/>
  <c r="J85" i="258"/>
  <c r="I85" i="258"/>
  <c r="H85" i="258"/>
  <c r="G85" i="258"/>
  <c r="F85" i="258"/>
  <c r="E85" i="258"/>
  <c r="D85" i="258"/>
  <c r="M83" i="258"/>
  <c r="L83" i="258"/>
  <c r="K83" i="258"/>
  <c r="J83" i="258"/>
  <c r="I83" i="258"/>
  <c r="G83" i="258"/>
  <c r="F83" i="258"/>
  <c r="E83" i="258"/>
  <c r="D83" i="258"/>
  <c r="M81" i="258"/>
  <c r="L81" i="258"/>
  <c r="K81" i="258"/>
  <c r="J81" i="258"/>
  <c r="I81" i="258"/>
  <c r="G81" i="258"/>
  <c r="F81" i="258"/>
  <c r="E81" i="258"/>
  <c r="D81" i="258"/>
  <c r="M79" i="258"/>
  <c r="L79" i="258"/>
  <c r="K79" i="258"/>
  <c r="J79" i="258"/>
  <c r="I79" i="258"/>
  <c r="H79" i="258"/>
  <c r="G79" i="258"/>
  <c r="F79" i="258"/>
  <c r="E79" i="258"/>
  <c r="D79" i="258"/>
  <c r="M77" i="258"/>
  <c r="L77" i="258"/>
  <c r="K77" i="258"/>
  <c r="J77" i="258"/>
  <c r="I77" i="258"/>
  <c r="H77" i="258"/>
  <c r="G77" i="258"/>
  <c r="F77" i="258"/>
  <c r="E77" i="258"/>
  <c r="D77" i="258"/>
  <c r="M75" i="258"/>
  <c r="L75" i="258"/>
  <c r="K75" i="258"/>
  <c r="J75" i="258"/>
  <c r="I75" i="258"/>
  <c r="G75" i="258"/>
  <c r="F75" i="258"/>
  <c r="E75" i="258"/>
  <c r="D75" i="258"/>
  <c r="M73" i="258"/>
  <c r="L73" i="258"/>
  <c r="K73" i="258"/>
  <c r="J73" i="258"/>
  <c r="I73" i="258"/>
  <c r="H73" i="258"/>
  <c r="G73" i="258"/>
  <c r="F73" i="258"/>
  <c r="E73" i="258"/>
  <c r="D73" i="258"/>
  <c r="M71" i="258"/>
  <c r="L71" i="258"/>
  <c r="K71" i="258"/>
  <c r="J71" i="258"/>
  <c r="I71" i="258"/>
  <c r="H71" i="258"/>
  <c r="G71" i="258"/>
  <c r="F71" i="258"/>
  <c r="E71" i="258"/>
  <c r="D71" i="258"/>
  <c r="M69" i="258"/>
  <c r="L69" i="258"/>
  <c r="K69" i="258"/>
  <c r="J69" i="258"/>
  <c r="I69" i="258"/>
  <c r="H69" i="258"/>
  <c r="G69" i="258"/>
  <c r="F69" i="258"/>
  <c r="E69" i="258"/>
  <c r="D69" i="258"/>
  <c r="M65" i="258"/>
  <c r="L65" i="258"/>
  <c r="K65" i="258"/>
  <c r="J65" i="258"/>
  <c r="I65" i="258"/>
  <c r="H65" i="258"/>
  <c r="G65" i="258"/>
  <c r="F65" i="258"/>
  <c r="E65" i="258"/>
  <c r="D65" i="258"/>
  <c r="M63" i="258"/>
  <c r="L63" i="258"/>
  <c r="K63" i="258"/>
  <c r="J63" i="258"/>
  <c r="I63" i="258"/>
  <c r="H63" i="258"/>
  <c r="G63" i="258"/>
  <c r="F63" i="258"/>
  <c r="E63" i="258"/>
  <c r="D63" i="258"/>
  <c r="M61" i="258"/>
  <c r="L61" i="258"/>
  <c r="K61" i="258"/>
  <c r="J61" i="258"/>
  <c r="I61" i="258"/>
  <c r="H61" i="258"/>
  <c r="G61" i="258"/>
  <c r="F61" i="258"/>
  <c r="E61" i="258"/>
  <c r="D61" i="258"/>
  <c r="M59" i="258"/>
  <c r="L59" i="258"/>
  <c r="K59" i="258"/>
  <c r="J59" i="258"/>
  <c r="I59" i="258"/>
  <c r="H59" i="258"/>
  <c r="G59" i="258"/>
  <c r="F59" i="258"/>
  <c r="E59" i="258"/>
  <c r="D59" i="258"/>
  <c r="M57" i="258"/>
  <c r="L57" i="258"/>
  <c r="K57" i="258"/>
  <c r="J57" i="258"/>
  <c r="I57" i="258"/>
  <c r="H57" i="258"/>
  <c r="G57" i="258"/>
  <c r="F57" i="258"/>
  <c r="E57" i="258"/>
  <c r="D57" i="258"/>
  <c r="M55" i="258"/>
  <c r="L55" i="258"/>
  <c r="K55" i="258"/>
  <c r="J55" i="258"/>
  <c r="I55" i="258"/>
  <c r="H55" i="258"/>
  <c r="G55" i="258"/>
  <c r="F55" i="258"/>
  <c r="E55" i="258"/>
  <c r="D55" i="258"/>
  <c r="M53" i="258"/>
  <c r="L53" i="258"/>
  <c r="K53" i="258"/>
  <c r="J53" i="258"/>
  <c r="I53" i="258"/>
  <c r="H53" i="258"/>
  <c r="G53" i="258"/>
  <c r="F53" i="258"/>
  <c r="E53" i="258"/>
  <c r="D53" i="258"/>
  <c r="M51" i="258"/>
  <c r="L51" i="258"/>
  <c r="K51" i="258"/>
  <c r="J51" i="258"/>
  <c r="I51" i="258"/>
  <c r="H51" i="258"/>
  <c r="G51" i="258"/>
  <c r="F51" i="258"/>
  <c r="E51" i="258"/>
  <c r="D51" i="258"/>
  <c r="M49" i="258"/>
  <c r="L49" i="258"/>
  <c r="K49" i="258"/>
  <c r="J49" i="258"/>
  <c r="I49" i="258"/>
  <c r="H49" i="258"/>
  <c r="G49" i="258"/>
  <c r="F49" i="258"/>
  <c r="E49" i="258"/>
  <c r="D49" i="258"/>
  <c r="M47" i="258"/>
  <c r="L47" i="258"/>
  <c r="K47" i="258"/>
  <c r="J47" i="258"/>
  <c r="I47" i="258"/>
  <c r="H47" i="258"/>
  <c r="G47" i="258"/>
  <c r="F47" i="258"/>
  <c r="E47" i="258"/>
  <c r="D47" i="258"/>
  <c r="M45" i="258"/>
  <c r="L45" i="258"/>
  <c r="K45" i="258"/>
  <c r="J45" i="258"/>
  <c r="I45" i="258"/>
  <c r="H45" i="258"/>
  <c r="G45" i="258"/>
  <c r="F45" i="258"/>
  <c r="E45" i="258"/>
  <c r="D45" i="258"/>
  <c r="M43" i="258"/>
  <c r="L43" i="258"/>
  <c r="K43" i="258"/>
  <c r="J43" i="258"/>
  <c r="I43" i="258"/>
  <c r="H43" i="258"/>
  <c r="G43" i="258"/>
  <c r="F43" i="258"/>
  <c r="E43" i="258"/>
  <c r="D43" i="258"/>
  <c r="M41" i="258"/>
  <c r="L41" i="258"/>
  <c r="K41" i="258"/>
  <c r="J41" i="258"/>
  <c r="I41" i="258"/>
  <c r="H41" i="258"/>
  <c r="G41" i="258"/>
  <c r="F41" i="258"/>
  <c r="E41" i="258"/>
  <c r="D41" i="258"/>
  <c r="M39" i="258"/>
  <c r="L39" i="258"/>
  <c r="K39" i="258"/>
  <c r="J39" i="258"/>
  <c r="I39" i="258"/>
  <c r="H39" i="258"/>
  <c r="G39" i="258"/>
  <c r="F39" i="258"/>
  <c r="E39" i="258"/>
  <c r="D39" i="258"/>
  <c r="M37" i="258"/>
  <c r="L37" i="258"/>
  <c r="K37" i="258"/>
  <c r="J37" i="258"/>
  <c r="I37" i="258"/>
  <c r="H37" i="258"/>
  <c r="G37" i="258"/>
  <c r="F37" i="258"/>
  <c r="E37" i="258"/>
  <c r="D37" i="258"/>
  <c r="M35" i="258"/>
  <c r="L35" i="258"/>
  <c r="K35" i="258"/>
  <c r="J35" i="258"/>
  <c r="I35" i="258"/>
  <c r="H35" i="258"/>
  <c r="G35" i="258"/>
  <c r="F35" i="258"/>
  <c r="E35" i="258"/>
  <c r="D35" i="258"/>
  <c r="M33" i="258"/>
  <c r="L33" i="258"/>
  <c r="K33" i="258"/>
  <c r="J33" i="258"/>
  <c r="I33" i="258"/>
  <c r="H33" i="258"/>
  <c r="G33" i="258"/>
  <c r="F33" i="258"/>
  <c r="E33" i="258"/>
  <c r="D33" i="258"/>
  <c r="M29" i="258"/>
  <c r="L29" i="258"/>
  <c r="K29" i="258"/>
  <c r="J29" i="258"/>
  <c r="I29" i="258"/>
  <c r="H29" i="258"/>
  <c r="G29" i="258"/>
  <c r="F29" i="258"/>
  <c r="E29" i="258"/>
  <c r="D29" i="258"/>
  <c r="M27" i="258"/>
  <c r="L27" i="258"/>
  <c r="K27" i="258"/>
  <c r="J27" i="258"/>
  <c r="I27" i="258"/>
  <c r="H27" i="258"/>
  <c r="G27" i="258"/>
  <c r="F27" i="258"/>
  <c r="E27" i="258"/>
  <c r="D27" i="258"/>
  <c r="M25" i="258"/>
  <c r="L25" i="258"/>
  <c r="K25" i="258"/>
  <c r="J25" i="258"/>
  <c r="I25" i="258"/>
  <c r="H25" i="258"/>
  <c r="G25" i="258"/>
  <c r="F25" i="258"/>
  <c r="E25" i="258"/>
  <c r="D25" i="258"/>
  <c r="M23" i="258"/>
  <c r="L23" i="258"/>
  <c r="K23" i="258"/>
  <c r="J23" i="258"/>
  <c r="I23" i="258"/>
  <c r="H23" i="258"/>
  <c r="G23" i="258"/>
  <c r="F23" i="258"/>
  <c r="E23" i="258"/>
  <c r="D23" i="258"/>
  <c r="M15" i="258"/>
  <c r="L15" i="258"/>
  <c r="K15" i="258"/>
  <c r="J15" i="258"/>
  <c r="I15" i="258"/>
  <c r="H15" i="258"/>
  <c r="G15" i="258"/>
  <c r="F15" i="258"/>
  <c r="E15" i="258"/>
  <c r="D15" i="258"/>
  <c r="L13" i="258"/>
  <c r="K13" i="258"/>
  <c r="J13" i="258"/>
  <c r="I13" i="258"/>
  <c r="H13" i="258"/>
  <c r="G13" i="258"/>
  <c r="F13" i="258"/>
  <c r="E13" i="258"/>
  <c r="D13" i="258"/>
  <c r="L11" i="258"/>
  <c r="K11" i="258"/>
  <c r="J11" i="258"/>
  <c r="I11" i="258"/>
  <c r="H11" i="258"/>
  <c r="G11" i="258"/>
  <c r="F11" i="258"/>
  <c r="E11" i="258"/>
  <c r="D11" i="258"/>
  <c r="M9" i="258"/>
  <c r="L9" i="258"/>
  <c r="K9" i="258"/>
  <c r="J9" i="258"/>
  <c r="I9" i="258"/>
  <c r="H9" i="258"/>
  <c r="G9" i="258"/>
  <c r="F9" i="258"/>
  <c r="E9" i="258"/>
  <c r="D9" i="258"/>
  <c r="M105" i="257"/>
  <c r="L105" i="257"/>
  <c r="K105" i="257"/>
  <c r="J105" i="257"/>
  <c r="I105" i="257"/>
  <c r="H105" i="257"/>
  <c r="G105" i="257"/>
  <c r="F105" i="257"/>
  <c r="E105" i="257"/>
  <c r="D105" i="257"/>
  <c r="M103" i="257"/>
  <c r="L103" i="257"/>
  <c r="K103" i="257"/>
  <c r="J103" i="257"/>
  <c r="I103" i="257"/>
  <c r="H103" i="257"/>
  <c r="G103" i="257"/>
  <c r="F103" i="257"/>
  <c r="E103" i="257"/>
  <c r="D103" i="257"/>
  <c r="M101" i="257"/>
  <c r="L101" i="257"/>
  <c r="K101" i="257"/>
  <c r="J101" i="257"/>
  <c r="I101" i="257"/>
  <c r="H101" i="257"/>
  <c r="G101" i="257"/>
  <c r="F101" i="257"/>
  <c r="E101" i="257"/>
  <c r="D101" i="257"/>
  <c r="M99" i="257"/>
  <c r="L99" i="257"/>
  <c r="K99" i="257"/>
  <c r="J99" i="257"/>
  <c r="I99" i="257"/>
  <c r="H99" i="257"/>
  <c r="G99" i="257"/>
  <c r="F99" i="257"/>
  <c r="E99" i="257"/>
  <c r="D99" i="257"/>
  <c r="M97" i="257"/>
  <c r="L97" i="257"/>
  <c r="K97" i="257"/>
  <c r="J97" i="257"/>
  <c r="I97" i="257"/>
  <c r="H97" i="257"/>
  <c r="G97" i="257"/>
  <c r="F97" i="257"/>
  <c r="E97" i="257"/>
  <c r="D97" i="257"/>
  <c r="M95" i="257"/>
  <c r="L95" i="257"/>
  <c r="K95" i="257"/>
  <c r="J95" i="257"/>
  <c r="I95" i="257"/>
  <c r="H95" i="257"/>
  <c r="G95" i="257"/>
  <c r="F95" i="257"/>
  <c r="E95" i="257"/>
  <c r="D95" i="257"/>
  <c r="M93" i="257"/>
  <c r="L93" i="257"/>
  <c r="K93" i="257"/>
  <c r="J93" i="257"/>
  <c r="I93" i="257"/>
  <c r="H93" i="257"/>
  <c r="G93" i="257"/>
  <c r="F93" i="257"/>
  <c r="E93" i="257"/>
  <c r="D93" i="257"/>
  <c r="M91" i="257"/>
  <c r="L91" i="257"/>
  <c r="K91" i="257"/>
  <c r="J91" i="257"/>
  <c r="I91" i="257"/>
  <c r="H91" i="257"/>
  <c r="G91" i="257"/>
  <c r="F91" i="257"/>
  <c r="E91" i="257"/>
  <c r="D91" i="257"/>
  <c r="M89" i="257"/>
  <c r="L89" i="257"/>
  <c r="K89" i="257"/>
  <c r="J89" i="257"/>
  <c r="I89" i="257"/>
  <c r="H89" i="257"/>
  <c r="G89" i="257"/>
  <c r="F89" i="257"/>
  <c r="E89" i="257"/>
  <c r="D89" i="257"/>
  <c r="M87" i="257"/>
  <c r="L87" i="257"/>
  <c r="K87" i="257"/>
  <c r="J87" i="257"/>
  <c r="I87" i="257"/>
  <c r="H87" i="257"/>
  <c r="G87" i="257"/>
  <c r="F87" i="257"/>
  <c r="E87" i="257"/>
  <c r="D87" i="257"/>
  <c r="M83" i="257"/>
  <c r="L83" i="257"/>
  <c r="K83" i="257"/>
  <c r="J83" i="257"/>
  <c r="I83" i="257"/>
  <c r="H83" i="257"/>
  <c r="G83" i="257"/>
  <c r="F83" i="257"/>
  <c r="E83" i="257"/>
  <c r="D83" i="257"/>
  <c r="M81" i="257"/>
  <c r="L81" i="257"/>
  <c r="K81" i="257"/>
  <c r="J81" i="257"/>
  <c r="I81" i="257"/>
  <c r="H81" i="257"/>
  <c r="G81" i="257"/>
  <c r="F81" i="257"/>
  <c r="E81" i="257"/>
  <c r="D81" i="257"/>
  <c r="M79" i="257"/>
  <c r="L79" i="257"/>
  <c r="K79" i="257"/>
  <c r="J79" i="257"/>
  <c r="I79" i="257"/>
  <c r="H79" i="257"/>
  <c r="G79" i="257"/>
  <c r="F79" i="257"/>
  <c r="E79" i="257"/>
  <c r="D79" i="257"/>
  <c r="M77" i="257"/>
  <c r="L77" i="257"/>
  <c r="K77" i="257"/>
  <c r="J77" i="257"/>
  <c r="I77" i="257"/>
  <c r="H77" i="257"/>
  <c r="G77" i="257"/>
  <c r="F77" i="257"/>
  <c r="E77" i="257"/>
  <c r="D77" i="257"/>
  <c r="M75" i="257"/>
  <c r="L75" i="257"/>
  <c r="K75" i="257"/>
  <c r="J75" i="257"/>
  <c r="I75" i="257"/>
  <c r="H75" i="257"/>
  <c r="G75" i="257"/>
  <c r="F75" i="257"/>
  <c r="E75" i="257"/>
  <c r="D75" i="257"/>
  <c r="M71" i="257"/>
  <c r="L71" i="257"/>
  <c r="K71" i="257"/>
  <c r="J71" i="257"/>
  <c r="I71" i="257"/>
  <c r="H71" i="257"/>
  <c r="G71" i="257"/>
  <c r="F71" i="257"/>
  <c r="E71" i="257"/>
  <c r="D71" i="257"/>
  <c r="M69" i="257"/>
  <c r="L69" i="257"/>
  <c r="K69" i="257"/>
  <c r="J69" i="257"/>
  <c r="I69" i="257"/>
  <c r="H69" i="257"/>
  <c r="G69" i="257"/>
  <c r="F69" i="257"/>
  <c r="E69" i="257"/>
  <c r="D69" i="257"/>
  <c r="M65" i="257"/>
  <c r="L65" i="257"/>
  <c r="K65" i="257"/>
  <c r="J65" i="257"/>
  <c r="I65" i="257"/>
  <c r="H65" i="257"/>
  <c r="G65" i="257"/>
  <c r="F65" i="257"/>
  <c r="E65" i="257"/>
  <c r="D65" i="257"/>
  <c r="M63" i="257"/>
  <c r="L63" i="257"/>
  <c r="K63" i="257"/>
  <c r="J63" i="257"/>
  <c r="I63" i="257"/>
  <c r="H63" i="257"/>
  <c r="G63" i="257"/>
  <c r="F63" i="257"/>
  <c r="E63" i="257"/>
  <c r="D63" i="257"/>
  <c r="M61" i="257"/>
  <c r="L61" i="257"/>
  <c r="K61" i="257"/>
  <c r="J61" i="257"/>
  <c r="I61" i="257"/>
  <c r="H61" i="257"/>
  <c r="G61" i="257"/>
  <c r="F61" i="257"/>
  <c r="E61" i="257"/>
  <c r="D61" i="257"/>
  <c r="M59" i="257"/>
  <c r="L59" i="257"/>
  <c r="K59" i="257"/>
  <c r="J59" i="257"/>
  <c r="I59" i="257"/>
  <c r="H59" i="257"/>
  <c r="G59" i="257"/>
  <c r="F59" i="257"/>
  <c r="E59" i="257"/>
  <c r="D59" i="257"/>
  <c r="M57" i="257"/>
  <c r="L57" i="257"/>
  <c r="K57" i="257"/>
  <c r="J57" i="257"/>
  <c r="I57" i="257"/>
  <c r="H57" i="257"/>
  <c r="G57" i="257"/>
  <c r="F57" i="257"/>
  <c r="E57" i="257"/>
  <c r="D57" i="257"/>
  <c r="M55" i="257"/>
  <c r="L55" i="257"/>
  <c r="K55" i="257"/>
  <c r="J55" i="257"/>
  <c r="I55" i="257"/>
  <c r="H55" i="257"/>
  <c r="G55" i="257"/>
  <c r="F55" i="257"/>
  <c r="E55" i="257"/>
  <c r="D55" i="257"/>
  <c r="M51" i="257"/>
  <c r="L51" i="257"/>
  <c r="K51" i="257"/>
  <c r="J51" i="257"/>
  <c r="I51" i="257"/>
  <c r="H51" i="257"/>
  <c r="G51" i="257"/>
  <c r="F51" i="257"/>
  <c r="E51" i="257"/>
  <c r="D51" i="257"/>
  <c r="M49" i="257"/>
  <c r="L49" i="257"/>
  <c r="K49" i="257"/>
  <c r="J49" i="257"/>
  <c r="I49" i="257"/>
  <c r="H49" i="257"/>
  <c r="G49" i="257"/>
  <c r="F49" i="257"/>
  <c r="E49" i="257"/>
  <c r="D49" i="257"/>
  <c r="M47" i="257"/>
  <c r="L47" i="257"/>
  <c r="K47" i="257"/>
  <c r="J47" i="257"/>
  <c r="I47" i="257"/>
  <c r="H47" i="257"/>
  <c r="G47" i="257"/>
  <c r="F47" i="257"/>
  <c r="E47" i="257"/>
  <c r="D47" i="257"/>
  <c r="M43" i="257"/>
  <c r="L43" i="257"/>
  <c r="K43" i="257"/>
  <c r="J43" i="257"/>
  <c r="I43" i="257"/>
  <c r="H43" i="257"/>
  <c r="G43" i="257"/>
  <c r="F43" i="257"/>
  <c r="E43" i="257"/>
  <c r="D43" i="257"/>
  <c r="M41" i="257"/>
  <c r="L41" i="257"/>
  <c r="K41" i="257"/>
  <c r="J41" i="257"/>
  <c r="I41" i="257"/>
  <c r="H41" i="257"/>
  <c r="G41" i="257"/>
  <c r="F41" i="257"/>
  <c r="E41" i="257"/>
  <c r="D41" i="257"/>
  <c r="M39" i="257"/>
  <c r="L39" i="257"/>
  <c r="K39" i="257"/>
  <c r="J39" i="257"/>
  <c r="I39" i="257"/>
  <c r="H39" i="257"/>
  <c r="G39" i="257"/>
  <c r="F39" i="257"/>
  <c r="E39" i="257"/>
  <c r="D39" i="257"/>
  <c r="M37" i="257"/>
  <c r="L37" i="257"/>
  <c r="K37" i="257"/>
  <c r="J37" i="257"/>
  <c r="I37" i="257"/>
  <c r="H37" i="257"/>
  <c r="G37" i="257"/>
  <c r="F37" i="257"/>
  <c r="E37" i="257"/>
  <c r="D37" i="257"/>
  <c r="M35" i="257"/>
  <c r="L35" i="257"/>
  <c r="K35" i="257"/>
  <c r="J35" i="257"/>
  <c r="I35" i="257"/>
  <c r="H35" i="257"/>
  <c r="G35" i="257"/>
  <c r="F35" i="257"/>
  <c r="E35" i="257"/>
  <c r="D35" i="257"/>
  <c r="M33" i="257"/>
  <c r="L33" i="257"/>
  <c r="K33" i="257"/>
  <c r="J33" i="257"/>
  <c r="I33" i="257"/>
  <c r="H33" i="257"/>
  <c r="G33" i="257"/>
  <c r="F33" i="257"/>
  <c r="E33" i="257"/>
  <c r="D33" i="257"/>
  <c r="M29" i="257"/>
  <c r="L29" i="257"/>
  <c r="K29" i="257"/>
  <c r="J29" i="257"/>
  <c r="I29" i="257"/>
  <c r="H29" i="257"/>
  <c r="G29" i="257"/>
  <c r="F29" i="257"/>
  <c r="E29" i="257"/>
  <c r="D29" i="257"/>
  <c r="M27" i="257"/>
  <c r="L27" i="257"/>
  <c r="K27" i="257"/>
  <c r="J27" i="257"/>
  <c r="I27" i="257"/>
  <c r="H27" i="257"/>
  <c r="G27" i="257"/>
  <c r="F27" i="257"/>
  <c r="E27" i="257"/>
  <c r="D27" i="257"/>
  <c r="M25" i="257"/>
  <c r="L25" i="257"/>
  <c r="K25" i="257"/>
  <c r="J25" i="257"/>
  <c r="I25" i="257"/>
  <c r="H25" i="257"/>
  <c r="G25" i="257"/>
  <c r="F25" i="257"/>
  <c r="E25" i="257"/>
  <c r="D25" i="257"/>
  <c r="M23" i="257"/>
  <c r="L23" i="257"/>
  <c r="K23" i="257"/>
  <c r="J23" i="257"/>
  <c r="I23" i="257"/>
  <c r="H23" i="257"/>
  <c r="G23" i="257"/>
  <c r="F23" i="257"/>
  <c r="E23" i="257"/>
  <c r="D23" i="257"/>
  <c r="M13" i="257"/>
  <c r="L13" i="257"/>
  <c r="K13" i="257"/>
  <c r="J13" i="257"/>
  <c r="I13" i="257"/>
  <c r="H13" i="257"/>
  <c r="G13" i="257"/>
  <c r="F13" i="257"/>
  <c r="E13" i="257"/>
  <c r="D13" i="257"/>
  <c r="M11" i="257"/>
  <c r="L11" i="257"/>
  <c r="K11" i="257"/>
  <c r="J11" i="257"/>
  <c r="I11" i="257"/>
  <c r="H11" i="257"/>
  <c r="G11" i="257"/>
  <c r="F11" i="257"/>
  <c r="E11" i="257"/>
  <c r="D11" i="257"/>
  <c r="L9" i="257"/>
  <c r="K9" i="257"/>
  <c r="J9" i="257"/>
  <c r="I9" i="257"/>
  <c r="H9" i="257"/>
  <c r="G9" i="257"/>
  <c r="F9" i="257"/>
  <c r="E9" i="257"/>
  <c r="D9" i="257"/>
  <c r="H105" i="256"/>
  <c r="G105" i="256"/>
  <c r="F105" i="256"/>
  <c r="E105" i="256"/>
  <c r="D105" i="256"/>
  <c r="H103" i="256"/>
  <c r="G103" i="256"/>
  <c r="F103" i="256"/>
  <c r="E103" i="256"/>
  <c r="D103" i="256"/>
  <c r="H101" i="256"/>
  <c r="G101" i="256"/>
  <c r="F101" i="256"/>
  <c r="E101" i="256"/>
  <c r="D101" i="256"/>
  <c r="H99" i="256"/>
  <c r="G99" i="256"/>
  <c r="F99" i="256"/>
  <c r="E99" i="256"/>
  <c r="D99" i="256"/>
  <c r="H97" i="256"/>
  <c r="G97" i="256"/>
  <c r="F97" i="256"/>
  <c r="E97" i="256"/>
  <c r="D97" i="256"/>
  <c r="H95" i="256"/>
  <c r="G95" i="256"/>
  <c r="F95" i="256"/>
  <c r="E95" i="256"/>
  <c r="D95" i="256"/>
  <c r="H93" i="256"/>
  <c r="G93" i="256"/>
  <c r="F93" i="256"/>
  <c r="E93" i="256"/>
  <c r="D93" i="256"/>
  <c r="H91" i="256"/>
  <c r="G91" i="256"/>
  <c r="F91" i="256"/>
  <c r="E91" i="256"/>
  <c r="D91" i="256"/>
  <c r="H89" i="256"/>
  <c r="G89" i="256"/>
  <c r="F89" i="256"/>
  <c r="E89" i="256"/>
  <c r="D89" i="256"/>
  <c r="H87" i="256"/>
  <c r="G87" i="256"/>
  <c r="F87" i="256"/>
  <c r="E87" i="256"/>
  <c r="D87" i="256"/>
  <c r="H83" i="256"/>
  <c r="G83" i="256"/>
  <c r="F83" i="256"/>
  <c r="E83" i="256"/>
  <c r="D83" i="256"/>
  <c r="H81" i="256"/>
  <c r="G81" i="256"/>
  <c r="F81" i="256"/>
  <c r="E81" i="256"/>
  <c r="D81" i="256"/>
  <c r="H79" i="256"/>
  <c r="G79" i="256"/>
  <c r="F79" i="256"/>
  <c r="E79" i="256"/>
  <c r="D79" i="256"/>
  <c r="H77" i="256"/>
  <c r="G77" i="256"/>
  <c r="F77" i="256"/>
  <c r="E77" i="256"/>
  <c r="D77" i="256"/>
  <c r="H75" i="256"/>
  <c r="G75" i="256"/>
  <c r="F75" i="256"/>
  <c r="E75" i="256"/>
  <c r="D75" i="256"/>
  <c r="H71" i="256"/>
  <c r="G71" i="256"/>
  <c r="F71" i="256"/>
  <c r="E71" i="256"/>
  <c r="D71" i="256"/>
  <c r="H69" i="256"/>
  <c r="G69" i="256"/>
  <c r="F69" i="256"/>
  <c r="E69" i="256"/>
  <c r="D69" i="256"/>
  <c r="H65" i="256"/>
  <c r="G65" i="256"/>
  <c r="F65" i="256"/>
  <c r="E65" i="256"/>
  <c r="D65" i="256"/>
  <c r="H63" i="256"/>
  <c r="G63" i="256"/>
  <c r="F63" i="256"/>
  <c r="E63" i="256"/>
  <c r="D63" i="256"/>
  <c r="H61" i="256"/>
  <c r="G61" i="256"/>
  <c r="F61" i="256"/>
  <c r="E61" i="256"/>
  <c r="D61" i="256"/>
  <c r="H59" i="256"/>
  <c r="G59" i="256"/>
  <c r="F59" i="256"/>
  <c r="E59" i="256"/>
  <c r="D59" i="256"/>
  <c r="H57" i="256"/>
  <c r="G57" i="256"/>
  <c r="F57" i="256"/>
  <c r="E57" i="256"/>
  <c r="D57" i="256"/>
  <c r="H55" i="256"/>
  <c r="G55" i="256"/>
  <c r="F55" i="256"/>
  <c r="E55" i="256"/>
  <c r="D55" i="256"/>
  <c r="H51" i="256"/>
  <c r="G51" i="256"/>
  <c r="F51" i="256"/>
  <c r="E51" i="256"/>
  <c r="D51" i="256"/>
  <c r="H49" i="256"/>
  <c r="G49" i="256"/>
  <c r="F49" i="256"/>
  <c r="E49" i="256"/>
  <c r="D49" i="256"/>
  <c r="H47" i="256"/>
  <c r="G47" i="256"/>
  <c r="F47" i="256"/>
  <c r="E47" i="256"/>
  <c r="D47" i="256"/>
  <c r="H43" i="256"/>
  <c r="G43" i="256"/>
  <c r="F43" i="256"/>
  <c r="E43" i="256"/>
  <c r="D43" i="256"/>
  <c r="H41" i="256"/>
  <c r="G41" i="256"/>
  <c r="F41" i="256"/>
  <c r="E41" i="256"/>
  <c r="D41" i="256"/>
  <c r="H39" i="256"/>
  <c r="G39" i="256"/>
  <c r="F39" i="256"/>
  <c r="E39" i="256"/>
  <c r="D39" i="256"/>
  <c r="H37" i="256"/>
  <c r="G37" i="256"/>
  <c r="F37" i="256"/>
  <c r="E37" i="256"/>
  <c r="D37" i="256"/>
  <c r="H35" i="256"/>
  <c r="G35" i="256"/>
  <c r="F35" i="256"/>
  <c r="E35" i="256"/>
  <c r="D35" i="256"/>
  <c r="H33" i="256"/>
  <c r="G33" i="256"/>
  <c r="F33" i="256"/>
  <c r="E33" i="256"/>
  <c r="D33" i="256"/>
  <c r="H29" i="256"/>
  <c r="G29" i="256"/>
  <c r="F29" i="256"/>
  <c r="E29" i="256"/>
  <c r="D29" i="256"/>
  <c r="H27" i="256"/>
  <c r="G27" i="256"/>
  <c r="F27" i="256"/>
  <c r="E27" i="256"/>
  <c r="D27" i="256"/>
  <c r="H25" i="256"/>
  <c r="G25" i="256"/>
  <c r="F25" i="256"/>
  <c r="E25" i="256"/>
  <c r="D25" i="256"/>
  <c r="H23" i="256"/>
  <c r="G23" i="256"/>
  <c r="F23" i="256"/>
  <c r="E23" i="256"/>
  <c r="D23" i="256"/>
  <c r="H13" i="256"/>
  <c r="G13" i="256"/>
  <c r="F13" i="256"/>
  <c r="E13" i="256"/>
  <c r="D13" i="256"/>
  <c r="H11" i="256"/>
  <c r="G11" i="256"/>
  <c r="F11" i="256"/>
  <c r="E11" i="256"/>
  <c r="D11" i="256"/>
  <c r="H9" i="256"/>
  <c r="G9" i="256"/>
  <c r="F9" i="256"/>
  <c r="E9" i="256"/>
  <c r="D9" i="256"/>
  <c r="G107" i="255"/>
  <c r="F107" i="255"/>
  <c r="E107" i="255"/>
  <c r="D107" i="255"/>
  <c r="G105" i="255"/>
  <c r="F105" i="255"/>
  <c r="E105" i="255"/>
  <c r="D105" i="255"/>
  <c r="G103" i="255"/>
  <c r="F103" i="255"/>
  <c r="E103" i="255"/>
  <c r="D103" i="255"/>
  <c r="G101" i="255"/>
  <c r="F101" i="255"/>
  <c r="E101" i="255"/>
  <c r="D101" i="255"/>
  <c r="G99" i="255"/>
  <c r="F99" i="255"/>
  <c r="E99" i="255"/>
  <c r="D99" i="255"/>
  <c r="G97" i="255"/>
  <c r="F97" i="255"/>
  <c r="E97" i="255"/>
  <c r="D97" i="255"/>
  <c r="G95" i="255"/>
  <c r="F95" i="255"/>
  <c r="E95" i="255"/>
  <c r="D95" i="255"/>
  <c r="G93" i="255"/>
  <c r="F93" i="255"/>
  <c r="E93" i="255"/>
  <c r="D93" i="255"/>
  <c r="G91" i="255"/>
  <c r="F91" i="255"/>
  <c r="E91" i="255"/>
  <c r="D91" i="255"/>
  <c r="G89" i="255"/>
  <c r="F89" i="255"/>
  <c r="E89" i="255"/>
  <c r="D89" i="255"/>
  <c r="G87" i="255"/>
  <c r="F87" i="255"/>
  <c r="E87" i="255"/>
  <c r="D87" i="255"/>
  <c r="G85" i="255"/>
  <c r="F85" i="255"/>
  <c r="E85" i="255"/>
  <c r="D85" i="255"/>
  <c r="G83" i="255"/>
  <c r="F83" i="255"/>
  <c r="E83" i="255"/>
  <c r="D83" i="255"/>
  <c r="G81" i="255"/>
  <c r="F81" i="255"/>
  <c r="E81" i="255"/>
  <c r="D81" i="255"/>
  <c r="G79" i="255"/>
  <c r="F79" i="255"/>
  <c r="E79" i="255"/>
  <c r="D79" i="255"/>
  <c r="G77" i="255"/>
  <c r="F77" i="255"/>
  <c r="E77" i="255"/>
  <c r="D77" i="255"/>
  <c r="G75" i="255"/>
  <c r="F75" i="255"/>
  <c r="E75" i="255"/>
  <c r="D75" i="255"/>
  <c r="G73" i="255"/>
  <c r="F73" i="255"/>
  <c r="E73" i="255"/>
  <c r="D73" i="255"/>
  <c r="G71" i="255"/>
  <c r="F71" i="255"/>
  <c r="E71" i="255"/>
  <c r="D71" i="255"/>
  <c r="G69" i="255"/>
  <c r="F69" i="255"/>
  <c r="E69" i="255"/>
  <c r="D69" i="255"/>
  <c r="G67" i="255"/>
  <c r="F67" i="255"/>
  <c r="E67" i="255"/>
  <c r="D67" i="255"/>
  <c r="G65" i="255"/>
  <c r="F65" i="255"/>
  <c r="E65" i="255"/>
  <c r="D65" i="255"/>
  <c r="G63" i="255"/>
  <c r="F63" i="255"/>
  <c r="E63" i="255"/>
  <c r="D63" i="255"/>
  <c r="G61" i="255"/>
  <c r="F61" i="255"/>
  <c r="E61" i="255"/>
  <c r="D61" i="255"/>
  <c r="G59" i="255"/>
  <c r="F59" i="255"/>
  <c r="E59" i="255"/>
  <c r="D59" i="255"/>
  <c r="G57" i="255"/>
  <c r="F57" i="255"/>
  <c r="E57" i="255"/>
  <c r="D57" i="255"/>
  <c r="G55" i="255"/>
  <c r="F55" i="255"/>
  <c r="E55" i="255"/>
  <c r="D55" i="255"/>
  <c r="G53" i="255"/>
  <c r="F53" i="255"/>
  <c r="E53" i="255"/>
  <c r="D53" i="255"/>
  <c r="G51" i="255"/>
  <c r="F51" i="255"/>
  <c r="E51" i="255"/>
  <c r="D51" i="255"/>
  <c r="G49" i="255"/>
  <c r="F49" i="255"/>
  <c r="E49" i="255"/>
  <c r="D49" i="255"/>
  <c r="G47" i="255"/>
  <c r="F47" i="255"/>
  <c r="E47" i="255"/>
  <c r="D47" i="255"/>
  <c r="G45" i="255"/>
  <c r="F45" i="255"/>
  <c r="E45" i="255"/>
  <c r="D45" i="255"/>
  <c r="G43" i="255"/>
  <c r="F43" i="255"/>
  <c r="E43" i="255"/>
  <c r="D43" i="255"/>
  <c r="G41" i="255"/>
  <c r="F41" i="255"/>
  <c r="E41" i="255"/>
  <c r="D41" i="255"/>
  <c r="G39" i="255"/>
  <c r="F39" i="255"/>
  <c r="E39" i="255"/>
  <c r="D39" i="255"/>
  <c r="G37" i="255"/>
  <c r="F37" i="255"/>
  <c r="E37" i="255"/>
  <c r="D37" i="255"/>
  <c r="G35" i="255"/>
  <c r="F35" i="255"/>
  <c r="E35" i="255"/>
  <c r="D35" i="255"/>
  <c r="G33" i="255"/>
  <c r="F33" i="255"/>
  <c r="E33" i="255"/>
  <c r="D33" i="255"/>
  <c r="G29" i="255"/>
  <c r="F29" i="255"/>
  <c r="E29" i="255"/>
  <c r="D29" i="255"/>
  <c r="G27" i="255"/>
  <c r="F27" i="255"/>
  <c r="E27" i="255"/>
  <c r="D27" i="255"/>
  <c r="G25" i="255"/>
  <c r="F25" i="255"/>
  <c r="E25" i="255"/>
  <c r="D25" i="255"/>
  <c r="G23" i="255"/>
  <c r="F23" i="255"/>
  <c r="E23" i="255"/>
  <c r="D23" i="255"/>
  <c r="G15" i="255"/>
  <c r="F15" i="255"/>
  <c r="E15" i="255"/>
  <c r="D15" i="255"/>
  <c r="G13" i="255"/>
  <c r="F13" i="255"/>
  <c r="E13" i="255"/>
  <c r="D13" i="255"/>
  <c r="G11" i="255"/>
  <c r="F11" i="255"/>
  <c r="E11" i="255"/>
  <c r="D11" i="255"/>
  <c r="G9" i="255"/>
  <c r="F9" i="255"/>
  <c r="E9" i="255"/>
  <c r="D9" i="255"/>
  <c r="H105" i="254"/>
  <c r="G105" i="254"/>
  <c r="F105" i="254"/>
  <c r="E105" i="254"/>
  <c r="D105" i="254"/>
  <c r="H103" i="254"/>
  <c r="G103" i="254"/>
  <c r="F103" i="254"/>
  <c r="E103" i="254"/>
  <c r="D103" i="254"/>
  <c r="G101" i="254"/>
  <c r="F101" i="254"/>
  <c r="E101" i="254"/>
  <c r="D101" i="254"/>
  <c r="H99" i="254"/>
  <c r="G99" i="254"/>
  <c r="F99" i="254"/>
  <c r="E99" i="254"/>
  <c r="D99" i="254"/>
  <c r="H97" i="254"/>
  <c r="G97" i="254"/>
  <c r="F97" i="254"/>
  <c r="E97" i="254"/>
  <c r="D97" i="254"/>
  <c r="H95" i="254"/>
  <c r="G95" i="254"/>
  <c r="F95" i="254"/>
  <c r="E95" i="254"/>
  <c r="D95" i="254"/>
  <c r="H93" i="254"/>
  <c r="G93" i="254"/>
  <c r="F93" i="254"/>
  <c r="E93" i="254"/>
  <c r="H91" i="254"/>
  <c r="G91" i="254"/>
  <c r="F91" i="254"/>
  <c r="E91" i="254"/>
  <c r="D91" i="254"/>
  <c r="G89" i="254"/>
  <c r="F89" i="254"/>
  <c r="E89" i="254"/>
  <c r="D89" i="254"/>
  <c r="H87" i="254"/>
  <c r="G87" i="254"/>
  <c r="F87" i="254"/>
  <c r="E87" i="254"/>
  <c r="D87" i="254"/>
  <c r="H85" i="254"/>
  <c r="G85" i="254"/>
  <c r="F85" i="254"/>
  <c r="E85" i="254"/>
  <c r="D85" i="254"/>
  <c r="H83" i="254"/>
  <c r="G83" i="254"/>
  <c r="E83" i="254"/>
  <c r="D83" i="254"/>
  <c r="H81" i="254"/>
  <c r="G81" i="254"/>
  <c r="F81" i="254"/>
  <c r="E81" i="254"/>
  <c r="D81" i="254"/>
  <c r="H79" i="254"/>
  <c r="G79" i="254"/>
  <c r="F79" i="254"/>
  <c r="E79" i="254"/>
  <c r="D79" i="254"/>
  <c r="H77" i="254"/>
  <c r="G77" i="254"/>
  <c r="F77" i="254"/>
  <c r="E77" i="254"/>
  <c r="D77" i="254"/>
  <c r="H75" i="254"/>
  <c r="G75" i="254"/>
  <c r="F75" i="254"/>
  <c r="E75" i="254"/>
  <c r="D75" i="254"/>
  <c r="H73" i="254"/>
  <c r="G73" i="254"/>
  <c r="F73" i="254"/>
  <c r="E73" i="254"/>
  <c r="D73" i="254"/>
  <c r="H71" i="254"/>
  <c r="G71" i="254"/>
  <c r="F71" i="254"/>
  <c r="E71" i="254"/>
  <c r="D71" i="254"/>
  <c r="H69" i="254"/>
  <c r="G69" i="254"/>
  <c r="F69" i="254"/>
  <c r="E69" i="254"/>
  <c r="D69" i="254"/>
  <c r="H67" i="254"/>
  <c r="G67" i="254"/>
  <c r="F67" i="254"/>
  <c r="E67" i="254"/>
  <c r="D67" i="254"/>
  <c r="G65" i="254"/>
  <c r="F65" i="254"/>
  <c r="E65" i="254"/>
  <c r="D65" i="254"/>
  <c r="H63" i="254"/>
  <c r="G63" i="254"/>
  <c r="F63" i="254"/>
  <c r="E63" i="254"/>
  <c r="D63" i="254"/>
  <c r="H61" i="254"/>
  <c r="G61" i="254"/>
  <c r="F61" i="254"/>
  <c r="E61" i="254"/>
  <c r="D61" i="254"/>
  <c r="H59" i="254"/>
  <c r="G59" i="254"/>
  <c r="F59" i="254"/>
  <c r="E59" i="254"/>
  <c r="D59" i="254"/>
  <c r="H57" i="254"/>
  <c r="G57" i="254"/>
  <c r="F57" i="254"/>
  <c r="E57" i="254"/>
  <c r="D57" i="254"/>
  <c r="H55" i="254"/>
  <c r="G55" i="254"/>
  <c r="F55" i="254"/>
  <c r="E55" i="254"/>
  <c r="D55" i="254"/>
  <c r="H53" i="254"/>
  <c r="G53" i="254"/>
  <c r="F53" i="254"/>
  <c r="E53" i="254"/>
  <c r="D53" i="254"/>
  <c r="H51" i="254"/>
  <c r="G51" i="254"/>
  <c r="F51" i="254"/>
  <c r="E51" i="254"/>
  <c r="D51" i="254"/>
  <c r="H49" i="254"/>
  <c r="G49" i="254"/>
  <c r="F49" i="254"/>
  <c r="E49" i="254"/>
  <c r="D49" i="254"/>
  <c r="H47" i="254"/>
  <c r="G47" i="254"/>
  <c r="F47" i="254"/>
  <c r="E47" i="254"/>
  <c r="D47" i="254"/>
  <c r="H45" i="254"/>
  <c r="G45" i="254"/>
  <c r="F45" i="254"/>
  <c r="E45" i="254"/>
  <c r="D45" i="254"/>
  <c r="H43" i="254"/>
  <c r="G43" i="254"/>
  <c r="F43" i="254"/>
  <c r="E43" i="254"/>
  <c r="D43" i="254"/>
  <c r="H41" i="254"/>
  <c r="G41" i="254"/>
  <c r="F41" i="254"/>
  <c r="E41" i="254"/>
  <c r="D41" i="254"/>
  <c r="H39" i="254"/>
  <c r="G39" i="254"/>
  <c r="F39" i="254"/>
  <c r="E39" i="254"/>
  <c r="D39" i="254"/>
  <c r="H37" i="254"/>
  <c r="G37" i="254"/>
  <c r="F37" i="254"/>
  <c r="E37" i="254"/>
  <c r="D37" i="254"/>
  <c r="H35" i="254"/>
  <c r="G35" i="254"/>
  <c r="F35" i="254"/>
  <c r="E35" i="254"/>
  <c r="D35" i="254"/>
  <c r="H33" i="254"/>
  <c r="G33" i="254"/>
  <c r="F33" i="254"/>
  <c r="E33" i="254"/>
  <c r="D33" i="254"/>
  <c r="H31" i="254"/>
  <c r="G31" i="254"/>
  <c r="F31" i="254"/>
  <c r="E31" i="254"/>
  <c r="D31" i="254"/>
  <c r="H29" i="254"/>
  <c r="G29" i="254"/>
  <c r="F29" i="254"/>
  <c r="E29" i="254"/>
  <c r="D29" i="254"/>
  <c r="H27" i="254"/>
  <c r="G27" i="254"/>
  <c r="F27" i="254"/>
  <c r="E27" i="254"/>
  <c r="D27" i="254"/>
  <c r="H25" i="254"/>
  <c r="G25" i="254"/>
  <c r="F25" i="254"/>
  <c r="E25" i="254"/>
  <c r="D25" i="254"/>
  <c r="H23" i="254"/>
  <c r="G23" i="254"/>
  <c r="F23" i="254"/>
  <c r="E23" i="254"/>
  <c r="D23" i="254"/>
  <c r="H21" i="254"/>
  <c r="G21" i="254"/>
  <c r="F21" i="254"/>
  <c r="E21" i="254"/>
  <c r="D21" i="254"/>
  <c r="H19" i="254"/>
  <c r="G19" i="254"/>
  <c r="F19" i="254"/>
  <c r="E19" i="254"/>
  <c r="D19" i="254"/>
  <c r="H17" i="254"/>
  <c r="G17" i="254"/>
  <c r="F17" i="254"/>
  <c r="E17" i="254"/>
  <c r="D17" i="254"/>
  <c r="H15" i="254"/>
  <c r="G15" i="254"/>
  <c r="F15" i="254"/>
  <c r="E15" i="254"/>
  <c r="D15" i="254"/>
  <c r="H13" i="254"/>
  <c r="G13" i="254"/>
  <c r="F13" i="254"/>
  <c r="E13" i="254"/>
  <c r="D13" i="254"/>
  <c r="H11" i="254"/>
  <c r="G11" i="254"/>
  <c r="F11" i="254"/>
  <c r="E11" i="254"/>
  <c r="D11" i="254"/>
  <c r="H9" i="254"/>
  <c r="G9" i="254"/>
  <c r="F9" i="254"/>
  <c r="E9" i="254"/>
  <c r="F105" i="253"/>
  <c r="E105" i="253"/>
  <c r="D105" i="253"/>
  <c r="F103" i="253"/>
  <c r="E103" i="253"/>
  <c r="D103" i="253"/>
  <c r="F101" i="253"/>
  <c r="E101" i="253"/>
  <c r="D101" i="253"/>
  <c r="F99" i="253"/>
  <c r="E99" i="253"/>
  <c r="D99" i="253"/>
  <c r="F97" i="253"/>
  <c r="E97" i="253"/>
  <c r="D97" i="253"/>
  <c r="F95" i="253"/>
  <c r="E95" i="253"/>
  <c r="D95" i="253"/>
  <c r="F93" i="253"/>
  <c r="E93" i="253"/>
  <c r="D93" i="253"/>
  <c r="F91" i="253"/>
  <c r="E91" i="253"/>
  <c r="D91" i="253"/>
  <c r="F89" i="253"/>
  <c r="E89" i="253"/>
  <c r="D89" i="253"/>
  <c r="F87" i="253"/>
  <c r="E87" i="253"/>
  <c r="D87" i="253"/>
  <c r="F85" i="253"/>
  <c r="E85" i="253"/>
  <c r="D85" i="253"/>
  <c r="F83" i="253"/>
  <c r="E83" i="253"/>
  <c r="D83" i="253"/>
  <c r="F81" i="253"/>
  <c r="E81" i="253"/>
  <c r="D81" i="253"/>
  <c r="F79" i="253"/>
  <c r="E79" i="253"/>
  <c r="D79" i="253"/>
  <c r="F77" i="253"/>
  <c r="E77" i="253"/>
  <c r="D77" i="253"/>
  <c r="F75" i="253"/>
  <c r="E75" i="253"/>
  <c r="D75" i="253"/>
  <c r="F73" i="253"/>
  <c r="E73" i="253"/>
  <c r="D73" i="253"/>
  <c r="F71" i="253"/>
  <c r="E71" i="253"/>
  <c r="D71" i="253"/>
  <c r="F69" i="253"/>
  <c r="E69" i="253"/>
  <c r="D69" i="253"/>
  <c r="F67" i="253"/>
  <c r="E67" i="253"/>
  <c r="D67" i="253"/>
  <c r="F65" i="253"/>
  <c r="E65" i="253"/>
  <c r="D65" i="253"/>
  <c r="F63" i="253"/>
  <c r="E63" i="253"/>
  <c r="D63" i="253"/>
  <c r="F61" i="253"/>
  <c r="E61" i="253"/>
  <c r="D61" i="253"/>
  <c r="F59" i="253"/>
  <c r="E59" i="253"/>
  <c r="D59" i="253"/>
  <c r="F57" i="253"/>
  <c r="E57" i="253"/>
  <c r="D57" i="253"/>
  <c r="F55" i="253"/>
  <c r="E55" i="253"/>
  <c r="D55" i="253"/>
  <c r="F53" i="253"/>
  <c r="E53" i="253"/>
  <c r="D53" i="253"/>
  <c r="F51" i="253"/>
  <c r="E51" i="253"/>
  <c r="D51" i="253"/>
  <c r="F49" i="253"/>
  <c r="E49" i="253"/>
  <c r="D49" i="253"/>
  <c r="F47" i="253"/>
  <c r="E47" i="253"/>
  <c r="D47" i="253"/>
  <c r="F45" i="253"/>
  <c r="E45" i="253"/>
  <c r="D45" i="253"/>
  <c r="F43" i="253"/>
  <c r="E43" i="253"/>
  <c r="D43" i="253"/>
  <c r="F41" i="253"/>
  <c r="E41" i="253"/>
  <c r="D41" i="253"/>
  <c r="F39" i="253"/>
  <c r="E39" i="253"/>
  <c r="D39" i="253"/>
  <c r="F37" i="253"/>
  <c r="E37" i="253"/>
  <c r="D37" i="253"/>
  <c r="F35" i="253"/>
  <c r="E35" i="253"/>
  <c r="D35" i="253"/>
  <c r="F33" i="253"/>
  <c r="E33" i="253"/>
  <c r="D33" i="253"/>
  <c r="F31" i="253"/>
  <c r="E31" i="253"/>
  <c r="D31" i="253"/>
  <c r="F29" i="253"/>
  <c r="E29" i="253"/>
  <c r="D29" i="253"/>
  <c r="F27" i="253"/>
  <c r="E27" i="253"/>
  <c r="D27" i="253"/>
  <c r="F25" i="253"/>
  <c r="E25" i="253"/>
  <c r="D25" i="253"/>
  <c r="F23" i="253"/>
  <c r="E23" i="253"/>
  <c r="D23" i="253"/>
  <c r="F21" i="253"/>
  <c r="E21" i="253"/>
  <c r="D21" i="253"/>
  <c r="F19" i="253"/>
  <c r="E19" i="253"/>
  <c r="D19" i="253"/>
  <c r="F17" i="253"/>
  <c r="E17" i="253"/>
  <c r="D17" i="253"/>
  <c r="F15" i="253"/>
  <c r="E15" i="253"/>
  <c r="D15" i="253"/>
  <c r="F13" i="253"/>
  <c r="E13" i="253"/>
  <c r="D13" i="253"/>
  <c r="F11" i="253"/>
  <c r="E11" i="253"/>
  <c r="D11" i="253"/>
  <c r="F9" i="253"/>
  <c r="E9" i="253"/>
  <c r="D9" i="253"/>
  <c r="F105" i="252"/>
  <c r="E105" i="252"/>
  <c r="D105" i="252"/>
  <c r="F103" i="252"/>
  <c r="E103" i="252"/>
  <c r="D103" i="252"/>
  <c r="F101" i="252"/>
  <c r="E101" i="252"/>
  <c r="D101" i="252"/>
  <c r="F99" i="252"/>
  <c r="E99" i="252"/>
  <c r="D99" i="252"/>
  <c r="F97" i="252"/>
  <c r="E97" i="252"/>
  <c r="D97" i="252"/>
  <c r="F95" i="252"/>
  <c r="E95" i="252"/>
  <c r="D95" i="252"/>
  <c r="F93" i="252"/>
  <c r="E93" i="252"/>
  <c r="D93" i="252"/>
  <c r="F91" i="252"/>
  <c r="E91" i="252"/>
  <c r="D91" i="252"/>
  <c r="F89" i="252"/>
  <c r="E89" i="252"/>
  <c r="D89" i="252"/>
  <c r="F87" i="252"/>
  <c r="E87" i="252"/>
  <c r="D87" i="252"/>
  <c r="F85" i="252"/>
  <c r="E85" i="252"/>
  <c r="D85" i="252"/>
  <c r="F83" i="252"/>
  <c r="E83" i="252"/>
  <c r="D83" i="252"/>
  <c r="F81" i="252"/>
  <c r="E81" i="252"/>
  <c r="D81" i="252"/>
  <c r="F79" i="252"/>
  <c r="E79" i="252"/>
  <c r="D79" i="252"/>
  <c r="F77" i="252"/>
  <c r="E77" i="252"/>
  <c r="D77" i="252"/>
  <c r="F75" i="252"/>
  <c r="E75" i="252"/>
  <c r="D75" i="252"/>
  <c r="F73" i="252"/>
  <c r="E73" i="252"/>
  <c r="D73" i="252"/>
  <c r="F71" i="252"/>
  <c r="E71" i="252"/>
  <c r="D71" i="252"/>
  <c r="F69" i="252"/>
  <c r="E69" i="252"/>
  <c r="D69" i="252"/>
  <c r="F67" i="252"/>
  <c r="E67" i="252"/>
  <c r="D67" i="252"/>
  <c r="F65" i="252"/>
  <c r="E65" i="252"/>
  <c r="D65" i="252"/>
  <c r="F63" i="252"/>
  <c r="E63" i="252"/>
  <c r="D63" i="252"/>
  <c r="F61" i="252"/>
  <c r="E61" i="252"/>
  <c r="D61" i="252"/>
  <c r="F59" i="252"/>
  <c r="E59" i="252"/>
  <c r="D59" i="252"/>
  <c r="F57" i="252"/>
  <c r="E57" i="252"/>
  <c r="D57" i="252"/>
  <c r="F55" i="252"/>
  <c r="E55" i="252"/>
  <c r="D55" i="252"/>
  <c r="F53" i="252"/>
  <c r="E53" i="252"/>
  <c r="D53" i="252"/>
  <c r="F51" i="252"/>
  <c r="E51" i="252"/>
  <c r="D51" i="252"/>
  <c r="F49" i="252"/>
  <c r="E49" i="252"/>
  <c r="D49" i="252"/>
  <c r="F47" i="252"/>
  <c r="E47" i="252"/>
  <c r="D47" i="252"/>
  <c r="F45" i="252"/>
  <c r="E45" i="252"/>
  <c r="D45" i="252"/>
  <c r="F43" i="252"/>
  <c r="E43" i="252"/>
  <c r="D43" i="252"/>
  <c r="F41" i="252"/>
  <c r="E41" i="252"/>
  <c r="D41" i="252"/>
  <c r="F39" i="252"/>
  <c r="E39" i="252"/>
  <c r="D39" i="252"/>
  <c r="F37" i="252"/>
  <c r="E37" i="252"/>
  <c r="D37" i="252"/>
  <c r="F35" i="252"/>
  <c r="E35" i="252"/>
  <c r="D35" i="252"/>
  <c r="F33" i="252"/>
  <c r="E33" i="252"/>
  <c r="D33" i="252"/>
  <c r="F31" i="252"/>
  <c r="E31" i="252"/>
  <c r="D31" i="252"/>
  <c r="F29" i="252"/>
  <c r="E29" i="252"/>
  <c r="D29" i="252"/>
  <c r="F27" i="252"/>
  <c r="E27" i="252"/>
  <c r="D27" i="252"/>
  <c r="F25" i="252"/>
  <c r="E25" i="252"/>
  <c r="D25" i="252"/>
  <c r="F23" i="252"/>
  <c r="E23" i="252"/>
  <c r="D23" i="252"/>
  <c r="F21" i="252"/>
  <c r="E21" i="252"/>
  <c r="D21" i="252"/>
  <c r="F19" i="252"/>
  <c r="E19" i="252"/>
  <c r="D19" i="252"/>
  <c r="F17" i="252"/>
  <c r="E17" i="252"/>
  <c r="D17" i="252"/>
  <c r="F15" i="252"/>
  <c r="E15" i="252"/>
  <c r="D15" i="252"/>
  <c r="F13" i="252"/>
  <c r="E13" i="252"/>
  <c r="D13" i="252"/>
  <c r="F11" i="252"/>
  <c r="E11" i="252"/>
  <c r="D11" i="252"/>
  <c r="F9" i="252"/>
  <c r="E9" i="252"/>
  <c r="D9" i="252"/>
  <c r="F105" i="251"/>
  <c r="E105" i="251"/>
  <c r="D105" i="251"/>
  <c r="F103" i="251"/>
  <c r="E103" i="251"/>
  <c r="D103" i="251"/>
  <c r="F101" i="251"/>
  <c r="E101" i="251"/>
  <c r="D101" i="251"/>
  <c r="F99" i="251"/>
  <c r="E99" i="251"/>
  <c r="D99" i="251"/>
  <c r="F97" i="251"/>
  <c r="E97" i="251"/>
  <c r="D97" i="251"/>
  <c r="F95" i="251"/>
  <c r="E95" i="251"/>
  <c r="D95" i="251"/>
  <c r="F93" i="251"/>
  <c r="E93" i="251"/>
  <c r="D93" i="251"/>
  <c r="F91" i="251"/>
  <c r="E91" i="251"/>
  <c r="D91" i="251"/>
  <c r="F89" i="251"/>
  <c r="E89" i="251"/>
  <c r="D89" i="251"/>
  <c r="F87" i="251"/>
  <c r="E87" i="251"/>
  <c r="D87" i="251"/>
  <c r="F85" i="251"/>
  <c r="E85" i="251"/>
  <c r="D85" i="251"/>
  <c r="F83" i="251"/>
  <c r="E83" i="251"/>
  <c r="D83" i="251"/>
  <c r="F81" i="251"/>
  <c r="E81" i="251"/>
  <c r="D81" i="251"/>
  <c r="F79" i="251"/>
  <c r="E79" i="251"/>
  <c r="D79" i="251"/>
  <c r="F77" i="251"/>
  <c r="E77" i="251"/>
  <c r="D77" i="251"/>
  <c r="F75" i="251"/>
  <c r="E75" i="251"/>
  <c r="D75" i="251"/>
  <c r="F73" i="251"/>
  <c r="E73" i="251"/>
  <c r="D73" i="251"/>
  <c r="F71" i="251"/>
  <c r="E71" i="251"/>
  <c r="D71" i="251"/>
  <c r="F69" i="251"/>
  <c r="E69" i="251"/>
  <c r="D69" i="251"/>
  <c r="F67" i="251"/>
  <c r="E67" i="251"/>
  <c r="D67" i="251"/>
  <c r="F65" i="251"/>
  <c r="E65" i="251"/>
  <c r="D65" i="251"/>
  <c r="F63" i="251"/>
  <c r="E63" i="251"/>
  <c r="D63" i="251"/>
  <c r="F61" i="251"/>
  <c r="E61" i="251"/>
  <c r="D61" i="251"/>
  <c r="F59" i="251"/>
  <c r="E59" i="251"/>
  <c r="D59" i="251"/>
  <c r="F57" i="251"/>
  <c r="E57" i="251"/>
  <c r="D57" i="251"/>
  <c r="F55" i="251"/>
  <c r="E55" i="251"/>
  <c r="D55" i="251"/>
  <c r="F53" i="251"/>
  <c r="E53" i="251"/>
  <c r="D53" i="251"/>
  <c r="F51" i="251"/>
  <c r="E51" i="251"/>
  <c r="D51" i="251"/>
  <c r="F49" i="251"/>
  <c r="E49" i="251"/>
  <c r="D49" i="251"/>
  <c r="F47" i="251"/>
  <c r="E47" i="251"/>
  <c r="D47" i="251"/>
  <c r="F45" i="251"/>
  <c r="E45" i="251"/>
  <c r="D45" i="251"/>
  <c r="F43" i="251"/>
  <c r="E43" i="251"/>
  <c r="D43" i="251"/>
  <c r="F41" i="251"/>
  <c r="E41" i="251"/>
  <c r="D41" i="251"/>
  <c r="F39" i="251"/>
  <c r="E39" i="251"/>
  <c r="D39" i="251"/>
  <c r="F37" i="251"/>
  <c r="E37" i="251"/>
  <c r="D37" i="251"/>
  <c r="F35" i="251"/>
  <c r="E35" i="251"/>
  <c r="D35" i="251"/>
  <c r="F33" i="251"/>
  <c r="E33" i="251"/>
  <c r="D33" i="251"/>
  <c r="F31" i="251"/>
  <c r="E31" i="251"/>
  <c r="D31" i="251"/>
  <c r="F29" i="251"/>
  <c r="E29" i="251"/>
  <c r="D29" i="251"/>
  <c r="F27" i="251"/>
  <c r="E27" i="251"/>
  <c r="D27" i="251"/>
  <c r="F25" i="251"/>
  <c r="E25" i="251"/>
  <c r="D25" i="251"/>
  <c r="F23" i="251"/>
  <c r="E23" i="251"/>
  <c r="D23" i="251"/>
  <c r="F21" i="251"/>
  <c r="E21" i="251"/>
  <c r="D21" i="251"/>
  <c r="F19" i="251"/>
  <c r="E19" i="251"/>
  <c r="D19" i="251"/>
  <c r="F17" i="251"/>
  <c r="E17" i="251"/>
  <c r="D17" i="251"/>
  <c r="F15" i="251"/>
  <c r="E15" i="251"/>
  <c r="D15" i="251"/>
  <c r="F13" i="251"/>
  <c r="E13" i="251"/>
  <c r="D13" i="251"/>
  <c r="F11" i="251"/>
  <c r="E11" i="251"/>
  <c r="D11" i="251"/>
  <c r="F9" i="251"/>
  <c r="E9" i="251"/>
  <c r="D9" i="251"/>
  <c r="H105" i="250"/>
  <c r="G105" i="250"/>
  <c r="F105" i="250"/>
  <c r="E105" i="250"/>
  <c r="D105" i="250"/>
  <c r="H103" i="250"/>
  <c r="G103" i="250"/>
  <c r="F103" i="250"/>
  <c r="E103" i="250"/>
  <c r="D103" i="250"/>
  <c r="H101" i="250"/>
  <c r="G101" i="250"/>
  <c r="F101" i="250"/>
  <c r="E101" i="250"/>
  <c r="D101" i="250"/>
  <c r="H99" i="250"/>
  <c r="G99" i="250"/>
  <c r="F99" i="250"/>
  <c r="E99" i="250"/>
  <c r="D99" i="250"/>
  <c r="H97" i="250"/>
  <c r="G97" i="250"/>
  <c r="F97" i="250"/>
  <c r="E97" i="250"/>
  <c r="D97" i="250"/>
  <c r="H95" i="250"/>
  <c r="G95" i="250"/>
  <c r="F95" i="250"/>
  <c r="E95" i="250"/>
  <c r="D95" i="250"/>
  <c r="H93" i="250"/>
  <c r="G93" i="250"/>
  <c r="F93" i="250"/>
  <c r="E93" i="250"/>
  <c r="D93" i="250"/>
  <c r="H91" i="250"/>
  <c r="G91" i="250"/>
  <c r="F91" i="250"/>
  <c r="E91" i="250"/>
  <c r="D91" i="250"/>
  <c r="H89" i="250"/>
  <c r="G89" i="250"/>
  <c r="F89" i="250"/>
  <c r="E89" i="250"/>
  <c r="D89" i="250"/>
  <c r="H87" i="250"/>
  <c r="G87" i="250"/>
  <c r="F87" i="250"/>
  <c r="E87" i="250"/>
  <c r="D87" i="250"/>
  <c r="H85" i="250"/>
  <c r="G85" i="250"/>
  <c r="F85" i="250"/>
  <c r="E85" i="250"/>
  <c r="D85" i="250"/>
  <c r="H83" i="250"/>
  <c r="G83" i="250"/>
  <c r="F83" i="250"/>
  <c r="E83" i="250"/>
  <c r="D83" i="250"/>
  <c r="H81" i="250"/>
  <c r="G81" i="250"/>
  <c r="F81" i="250"/>
  <c r="E81" i="250"/>
  <c r="D81" i="250"/>
  <c r="H79" i="250"/>
  <c r="G79" i="250"/>
  <c r="F79" i="250"/>
  <c r="E79" i="250"/>
  <c r="D79" i="250"/>
  <c r="H77" i="250"/>
  <c r="G77" i="250"/>
  <c r="F77" i="250"/>
  <c r="E77" i="250"/>
  <c r="D77" i="250"/>
  <c r="H75" i="250"/>
  <c r="G75" i="250"/>
  <c r="F75" i="250"/>
  <c r="E75" i="250"/>
  <c r="D75" i="250"/>
  <c r="H73" i="250"/>
  <c r="G73" i="250"/>
  <c r="F73" i="250"/>
  <c r="E73" i="250"/>
  <c r="D73" i="250"/>
  <c r="H71" i="250"/>
  <c r="G71" i="250"/>
  <c r="F71" i="250"/>
  <c r="E71" i="250"/>
  <c r="D71" i="250"/>
  <c r="H69" i="250"/>
  <c r="G69" i="250"/>
  <c r="F69" i="250"/>
  <c r="E69" i="250"/>
  <c r="D69" i="250"/>
  <c r="H67" i="250"/>
  <c r="G67" i="250"/>
  <c r="F67" i="250"/>
  <c r="E67" i="250"/>
  <c r="D67" i="250"/>
  <c r="H65" i="250"/>
  <c r="G65" i="250"/>
  <c r="F65" i="250"/>
  <c r="E65" i="250"/>
  <c r="D65" i="250"/>
  <c r="H63" i="250"/>
  <c r="G63" i="250"/>
  <c r="F63" i="250"/>
  <c r="E63" i="250"/>
  <c r="D63" i="250"/>
  <c r="H61" i="250"/>
  <c r="G61" i="250"/>
  <c r="F61" i="250"/>
  <c r="E61" i="250"/>
  <c r="D61" i="250"/>
  <c r="H59" i="250"/>
  <c r="G59" i="250"/>
  <c r="F59" i="250"/>
  <c r="E59" i="250"/>
  <c r="D59" i="250"/>
  <c r="H57" i="250"/>
  <c r="G57" i="250"/>
  <c r="F57" i="250"/>
  <c r="E57" i="250"/>
  <c r="D57" i="250"/>
  <c r="H55" i="250"/>
  <c r="G55" i="250"/>
  <c r="F55" i="250"/>
  <c r="E55" i="250"/>
  <c r="D55" i="250"/>
  <c r="H53" i="250"/>
  <c r="G53" i="250"/>
  <c r="F53" i="250"/>
  <c r="E53" i="250"/>
  <c r="D53" i="250"/>
  <c r="H51" i="250"/>
  <c r="G51" i="250"/>
  <c r="F51" i="250"/>
  <c r="E51" i="250"/>
  <c r="D51" i="250"/>
  <c r="H49" i="250"/>
  <c r="G49" i="250"/>
  <c r="F49" i="250"/>
  <c r="E49" i="250"/>
  <c r="D49" i="250"/>
  <c r="H47" i="250"/>
  <c r="G47" i="250"/>
  <c r="F47" i="250"/>
  <c r="E47" i="250"/>
  <c r="D47" i="250"/>
  <c r="H45" i="250"/>
  <c r="G45" i="250"/>
  <c r="F45" i="250"/>
  <c r="E45" i="250"/>
  <c r="D45" i="250"/>
  <c r="H43" i="250"/>
  <c r="G43" i="250"/>
  <c r="F43" i="250"/>
  <c r="E43" i="250"/>
  <c r="D43" i="250"/>
  <c r="H41" i="250"/>
  <c r="G41" i="250"/>
  <c r="F41" i="250"/>
  <c r="E41" i="250"/>
  <c r="D41" i="250"/>
  <c r="H39" i="250"/>
  <c r="G39" i="250"/>
  <c r="F39" i="250"/>
  <c r="E39" i="250"/>
  <c r="D39" i="250"/>
  <c r="H37" i="250"/>
  <c r="G37" i="250"/>
  <c r="F37" i="250"/>
  <c r="E37" i="250"/>
  <c r="D37" i="250"/>
  <c r="H35" i="250"/>
  <c r="G35" i="250"/>
  <c r="F35" i="250"/>
  <c r="E35" i="250"/>
  <c r="D35" i="250"/>
  <c r="H33" i="250"/>
  <c r="G33" i="250"/>
  <c r="F33" i="250"/>
  <c r="E33" i="250"/>
  <c r="D33" i="250"/>
  <c r="H31" i="250"/>
  <c r="G31" i="250"/>
  <c r="F31" i="250"/>
  <c r="E31" i="250"/>
  <c r="D31" i="250"/>
  <c r="H29" i="250"/>
  <c r="G29" i="250"/>
  <c r="F29" i="250"/>
  <c r="E29" i="250"/>
  <c r="D29" i="250"/>
  <c r="H27" i="250"/>
  <c r="G27" i="250"/>
  <c r="F27" i="250"/>
  <c r="E27" i="250"/>
  <c r="D27" i="250"/>
  <c r="H25" i="250"/>
  <c r="G25" i="250"/>
  <c r="F25" i="250"/>
  <c r="E25" i="250"/>
  <c r="D25" i="250"/>
  <c r="H23" i="250"/>
  <c r="G23" i="250"/>
  <c r="F23" i="250"/>
  <c r="E23" i="250"/>
  <c r="D23" i="250"/>
  <c r="H21" i="250"/>
  <c r="G21" i="250"/>
  <c r="F21" i="250"/>
  <c r="E21" i="250"/>
  <c r="D21" i="250"/>
  <c r="H19" i="250"/>
  <c r="G19" i="250"/>
  <c r="F19" i="250"/>
  <c r="E19" i="250"/>
  <c r="D19" i="250"/>
  <c r="H17" i="250"/>
  <c r="G17" i="250"/>
  <c r="F17" i="250"/>
  <c r="E17" i="250"/>
  <c r="D17" i="250"/>
  <c r="H15" i="250"/>
  <c r="G15" i="250"/>
  <c r="F15" i="250"/>
  <c r="E15" i="250"/>
  <c r="D15" i="250"/>
  <c r="H13" i="250"/>
  <c r="G13" i="250"/>
  <c r="F13" i="250"/>
  <c r="E13" i="250"/>
  <c r="D13" i="250"/>
  <c r="H11" i="250"/>
  <c r="G11" i="250"/>
  <c r="F11" i="250"/>
  <c r="E11" i="250"/>
  <c r="D11" i="250"/>
  <c r="H9" i="250"/>
  <c r="G9" i="250"/>
  <c r="F9" i="250"/>
  <c r="E9" i="250"/>
  <c r="D9" i="250"/>
  <c r="I105" i="262"/>
  <c r="H105" i="262"/>
  <c r="G105" i="262"/>
  <c r="F105" i="262"/>
  <c r="E105" i="262"/>
  <c r="D105" i="262"/>
  <c r="I103" i="262"/>
  <c r="H103" i="262"/>
  <c r="G103" i="262"/>
  <c r="F103" i="262"/>
  <c r="E103" i="262"/>
  <c r="D103" i="262"/>
  <c r="I101" i="262"/>
  <c r="H101" i="262"/>
  <c r="G101" i="262"/>
  <c r="F101" i="262"/>
  <c r="E101" i="262"/>
  <c r="D101" i="262"/>
  <c r="I99" i="262"/>
  <c r="H99" i="262"/>
  <c r="G99" i="262"/>
  <c r="F99" i="262"/>
  <c r="E99" i="262"/>
  <c r="D99" i="262"/>
  <c r="I97" i="262"/>
  <c r="H97" i="262"/>
  <c r="G97" i="262"/>
  <c r="F97" i="262"/>
  <c r="E97" i="262"/>
  <c r="D97" i="262"/>
  <c r="I95" i="262"/>
  <c r="H95" i="262"/>
  <c r="G95" i="262"/>
  <c r="F95" i="262"/>
  <c r="E95" i="262"/>
  <c r="D95" i="262"/>
  <c r="I93" i="262"/>
  <c r="H93" i="262"/>
  <c r="G93" i="262"/>
  <c r="F93" i="262"/>
  <c r="E93" i="262"/>
  <c r="D93" i="262"/>
  <c r="I91" i="262"/>
  <c r="H91" i="262"/>
  <c r="G91" i="262"/>
  <c r="F91" i="262"/>
  <c r="E91" i="262"/>
  <c r="D91" i="262"/>
  <c r="I89" i="262"/>
  <c r="H89" i="262"/>
  <c r="G89" i="262"/>
  <c r="F89" i="262"/>
  <c r="E89" i="262"/>
  <c r="D89" i="262"/>
  <c r="I87" i="262"/>
  <c r="H87" i="262"/>
  <c r="G87" i="262"/>
  <c r="F87" i="262"/>
  <c r="E87" i="262"/>
  <c r="D87" i="262"/>
  <c r="I85" i="262"/>
  <c r="H85" i="262"/>
  <c r="G85" i="262"/>
  <c r="F85" i="262"/>
  <c r="E85" i="262"/>
  <c r="D85" i="262"/>
  <c r="I83" i="262"/>
  <c r="H83" i="262"/>
  <c r="G83" i="262"/>
  <c r="F83" i="262"/>
  <c r="E83" i="262"/>
  <c r="D83" i="262"/>
  <c r="I81" i="262"/>
  <c r="H81" i="262"/>
  <c r="G81" i="262"/>
  <c r="F81" i="262"/>
  <c r="E81" i="262"/>
  <c r="D81" i="262"/>
  <c r="I79" i="262"/>
  <c r="H79" i="262"/>
  <c r="G79" i="262"/>
  <c r="F79" i="262"/>
  <c r="E79" i="262"/>
  <c r="D79" i="262"/>
  <c r="I77" i="262"/>
  <c r="H77" i="262"/>
  <c r="G77" i="262"/>
  <c r="F77" i="262"/>
  <c r="E77" i="262"/>
  <c r="D77" i="262"/>
  <c r="I75" i="262"/>
  <c r="H75" i="262"/>
  <c r="G75" i="262"/>
  <c r="F75" i="262"/>
  <c r="E75" i="262"/>
  <c r="D75" i="262"/>
  <c r="I73" i="262"/>
  <c r="H73" i="262"/>
  <c r="G73" i="262"/>
  <c r="F73" i="262"/>
  <c r="E73" i="262"/>
  <c r="D73" i="262"/>
  <c r="I71" i="262"/>
  <c r="H71" i="262"/>
  <c r="G71" i="262"/>
  <c r="F71" i="262"/>
  <c r="E71" i="262"/>
  <c r="D71" i="262"/>
  <c r="I69" i="262"/>
  <c r="H69" i="262"/>
  <c r="G69" i="262"/>
  <c r="F69" i="262"/>
  <c r="E69" i="262"/>
  <c r="D69" i="262"/>
  <c r="I67" i="262"/>
  <c r="H67" i="262"/>
  <c r="G67" i="262"/>
  <c r="F67" i="262"/>
  <c r="E67" i="262"/>
  <c r="D67" i="262"/>
  <c r="I65" i="262"/>
  <c r="H65" i="262"/>
  <c r="G65" i="262"/>
  <c r="F65" i="262"/>
  <c r="E65" i="262"/>
  <c r="D65" i="262"/>
  <c r="I63" i="262"/>
  <c r="H63" i="262"/>
  <c r="G63" i="262"/>
  <c r="F63" i="262"/>
  <c r="E63" i="262"/>
  <c r="D63" i="262"/>
  <c r="I61" i="262"/>
  <c r="H61" i="262"/>
  <c r="G61" i="262"/>
  <c r="F61" i="262"/>
  <c r="E61" i="262"/>
  <c r="D61" i="262"/>
  <c r="I59" i="262"/>
  <c r="H59" i="262"/>
  <c r="G59" i="262"/>
  <c r="F59" i="262"/>
  <c r="E59" i="262"/>
  <c r="D59" i="262"/>
  <c r="I57" i="262"/>
  <c r="H57" i="262"/>
  <c r="G57" i="262"/>
  <c r="F57" i="262"/>
  <c r="E57" i="262"/>
  <c r="D57" i="262"/>
  <c r="I55" i="262"/>
  <c r="H55" i="262"/>
  <c r="G55" i="262"/>
  <c r="F55" i="262"/>
  <c r="E55" i="262"/>
  <c r="D55" i="262"/>
  <c r="I53" i="262"/>
  <c r="H53" i="262"/>
  <c r="G53" i="262"/>
  <c r="F53" i="262"/>
  <c r="E53" i="262"/>
  <c r="D53" i="262"/>
  <c r="I51" i="262"/>
  <c r="H51" i="262"/>
  <c r="G51" i="262"/>
  <c r="F51" i="262"/>
  <c r="E51" i="262"/>
  <c r="D51" i="262"/>
  <c r="I49" i="262"/>
  <c r="H49" i="262"/>
  <c r="G49" i="262"/>
  <c r="F49" i="262"/>
  <c r="E49" i="262"/>
  <c r="D49" i="262"/>
  <c r="I47" i="262"/>
  <c r="H47" i="262"/>
  <c r="G47" i="262"/>
  <c r="F47" i="262"/>
  <c r="E47" i="262"/>
  <c r="D47" i="262"/>
  <c r="I45" i="262"/>
  <c r="H45" i="262"/>
  <c r="G45" i="262"/>
  <c r="F45" i="262"/>
  <c r="E45" i="262"/>
  <c r="D45" i="262"/>
  <c r="I43" i="262"/>
  <c r="H43" i="262"/>
  <c r="G43" i="262"/>
  <c r="F43" i="262"/>
  <c r="E43" i="262"/>
  <c r="D43" i="262"/>
  <c r="I41" i="262"/>
  <c r="H41" i="262"/>
  <c r="G41" i="262"/>
  <c r="F41" i="262"/>
  <c r="E41" i="262"/>
  <c r="D41" i="262"/>
  <c r="I39" i="262"/>
  <c r="H39" i="262"/>
  <c r="G39" i="262"/>
  <c r="F39" i="262"/>
  <c r="E39" i="262"/>
  <c r="D39" i="262"/>
  <c r="I37" i="262"/>
  <c r="H37" i="262"/>
  <c r="G37" i="262"/>
  <c r="F37" i="262"/>
  <c r="E37" i="262"/>
  <c r="D37" i="262"/>
  <c r="I35" i="262"/>
  <c r="H35" i="262"/>
  <c r="G35" i="262"/>
  <c r="F35" i="262"/>
  <c r="E35" i="262"/>
  <c r="D35" i="262"/>
  <c r="I33" i="262"/>
  <c r="H33" i="262"/>
  <c r="G33" i="262"/>
  <c r="F33" i="262"/>
  <c r="E33" i="262"/>
  <c r="D33" i="262"/>
  <c r="I31" i="262"/>
  <c r="H31" i="262"/>
  <c r="G31" i="262"/>
  <c r="F31" i="262"/>
  <c r="E31" i="262"/>
  <c r="D31" i="262"/>
  <c r="I29" i="262"/>
  <c r="H29" i="262"/>
  <c r="G29" i="262"/>
  <c r="F29" i="262"/>
  <c r="E29" i="262"/>
  <c r="D29" i="262"/>
  <c r="I27" i="262"/>
  <c r="H27" i="262"/>
  <c r="G27" i="262"/>
  <c r="F27" i="262"/>
  <c r="E27" i="262"/>
  <c r="D27" i="262"/>
  <c r="I25" i="262"/>
  <c r="H25" i="262"/>
  <c r="G25" i="262"/>
  <c r="F25" i="262"/>
  <c r="E25" i="262"/>
  <c r="D25" i="262"/>
  <c r="I23" i="262"/>
  <c r="H23" i="262"/>
  <c r="G23" i="262"/>
  <c r="F23" i="262"/>
  <c r="E23" i="262"/>
  <c r="D23" i="262"/>
  <c r="I21" i="262"/>
  <c r="H21" i="262"/>
  <c r="G21" i="262"/>
  <c r="F21" i="262"/>
  <c r="E21" i="262"/>
  <c r="D21" i="262"/>
  <c r="I19" i="262"/>
  <c r="H19" i="262"/>
  <c r="G19" i="262"/>
  <c r="F19" i="262"/>
  <c r="E19" i="262"/>
  <c r="D19" i="262"/>
  <c r="I17" i="262"/>
  <c r="H17" i="262"/>
  <c r="G17" i="262"/>
  <c r="F17" i="262"/>
  <c r="E17" i="262"/>
  <c r="D17" i="262"/>
  <c r="I15" i="262"/>
  <c r="H15" i="262"/>
  <c r="G15" i="262"/>
  <c r="F15" i="262"/>
  <c r="E15" i="262"/>
  <c r="D15" i="262"/>
  <c r="I13" i="262"/>
  <c r="H13" i="262"/>
  <c r="G13" i="262"/>
  <c r="F13" i="262"/>
  <c r="E13" i="262"/>
  <c r="D13" i="262"/>
  <c r="I11" i="262"/>
  <c r="H11" i="262"/>
  <c r="G11" i="262"/>
  <c r="F11" i="262"/>
  <c r="E11" i="262"/>
  <c r="D11" i="262"/>
  <c r="I9" i="262"/>
  <c r="H9" i="262"/>
  <c r="G9" i="262"/>
  <c r="F9" i="262"/>
  <c r="E9" i="262"/>
  <c r="D9" i="262"/>
  <c r="N105" i="249"/>
  <c r="M105" i="249"/>
  <c r="L105" i="249"/>
  <c r="K105" i="249"/>
  <c r="J105" i="249"/>
  <c r="I105" i="249"/>
  <c r="H105" i="249"/>
  <c r="G105" i="249"/>
  <c r="F105" i="249"/>
  <c r="E105" i="249"/>
  <c r="D105" i="249"/>
  <c r="N103" i="249"/>
  <c r="M103" i="249"/>
  <c r="L103" i="249"/>
  <c r="K103" i="249"/>
  <c r="J103" i="249"/>
  <c r="I103" i="249"/>
  <c r="H103" i="249"/>
  <c r="G103" i="249"/>
  <c r="F103" i="249"/>
  <c r="E103" i="249"/>
  <c r="D103" i="249"/>
  <c r="N101" i="249"/>
  <c r="M101" i="249"/>
  <c r="L101" i="249"/>
  <c r="K101" i="249"/>
  <c r="J101" i="249"/>
  <c r="I101" i="249"/>
  <c r="H101" i="249"/>
  <c r="G101" i="249"/>
  <c r="F101" i="249"/>
  <c r="E101" i="249"/>
  <c r="D101" i="249"/>
  <c r="N99" i="249"/>
  <c r="M99" i="249"/>
  <c r="L99" i="249"/>
  <c r="K99" i="249"/>
  <c r="J99" i="249"/>
  <c r="I99" i="249"/>
  <c r="H99" i="249"/>
  <c r="G99" i="249"/>
  <c r="F99" i="249"/>
  <c r="E99" i="249"/>
  <c r="D99" i="249"/>
  <c r="N97" i="249"/>
  <c r="M97" i="249"/>
  <c r="L97" i="249"/>
  <c r="K97" i="249"/>
  <c r="J97" i="249"/>
  <c r="I97" i="249"/>
  <c r="H97" i="249"/>
  <c r="G97" i="249"/>
  <c r="F97" i="249"/>
  <c r="E97" i="249"/>
  <c r="D97" i="249"/>
  <c r="N95" i="249"/>
  <c r="M95" i="249"/>
  <c r="L95" i="249"/>
  <c r="K95" i="249"/>
  <c r="J95" i="249"/>
  <c r="I95" i="249"/>
  <c r="H95" i="249"/>
  <c r="G95" i="249"/>
  <c r="F95" i="249"/>
  <c r="E95" i="249"/>
  <c r="D95" i="249"/>
  <c r="N93" i="249"/>
  <c r="M93" i="249"/>
  <c r="L93" i="249"/>
  <c r="K93" i="249"/>
  <c r="J93" i="249"/>
  <c r="I93" i="249"/>
  <c r="H93" i="249"/>
  <c r="G93" i="249"/>
  <c r="F93" i="249"/>
  <c r="E93" i="249"/>
  <c r="D93" i="249"/>
  <c r="N91" i="249"/>
  <c r="M91" i="249"/>
  <c r="L91" i="249"/>
  <c r="K91" i="249"/>
  <c r="J91" i="249"/>
  <c r="I91" i="249"/>
  <c r="H91" i="249"/>
  <c r="G91" i="249"/>
  <c r="F91" i="249"/>
  <c r="E91" i="249"/>
  <c r="D91" i="249"/>
  <c r="N89" i="249"/>
  <c r="M89" i="249"/>
  <c r="L89" i="249"/>
  <c r="K89" i="249"/>
  <c r="J89" i="249"/>
  <c r="I89" i="249"/>
  <c r="H89" i="249"/>
  <c r="G89" i="249"/>
  <c r="F89" i="249"/>
  <c r="E89" i="249"/>
  <c r="D89" i="249"/>
  <c r="N87" i="249"/>
  <c r="M87" i="249"/>
  <c r="L87" i="249"/>
  <c r="K87" i="249"/>
  <c r="J87" i="249"/>
  <c r="I87" i="249"/>
  <c r="H87" i="249"/>
  <c r="G87" i="249"/>
  <c r="F87" i="249"/>
  <c r="E87" i="249"/>
  <c r="D87" i="249"/>
  <c r="N85" i="249"/>
  <c r="M85" i="249"/>
  <c r="L85" i="249"/>
  <c r="K85" i="249"/>
  <c r="J85" i="249"/>
  <c r="I85" i="249"/>
  <c r="H85" i="249"/>
  <c r="G85" i="249"/>
  <c r="F85" i="249"/>
  <c r="E85" i="249"/>
  <c r="D85" i="249"/>
  <c r="N83" i="249"/>
  <c r="M83" i="249"/>
  <c r="L83" i="249"/>
  <c r="K83" i="249"/>
  <c r="J83" i="249"/>
  <c r="I83" i="249"/>
  <c r="H83" i="249"/>
  <c r="G83" i="249"/>
  <c r="F83" i="249"/>
  <c r="E83" i="249"/>
  <c r="D83" i="249"/>
  <c r="N81" i="249"/>
  <c r="M81" i="249"/>
  <c r="L81" i="249"/>
  <c r="K81" i="249"/>
  <c r="J81" i="249"/>
  <c r="I81" i="249"/>
  <c r="H81" i="249"/>
  <c r="G81" i="249"/>
  <c r="F81" i="249"/>
  <c r="E81" i="249"/>
  <c r="D81" i="249"/>
  <c r="N79" i="249"/>
  <c r="M79" i="249"/>
  <c r="L79" i="249"/>
  <c r="K79" i="249"/>
  <c r="J79" i="249"/>
  <c r="I79" i="249"/>
  <c r="H79" i="249"/>
  <c r="G79" i="249"/>
  <c r="F79" i="249"/>
  <c r="E79" i="249"/>
  <c r="D79" i="249"/>
  <c r="N77" i="249"/>
  <c r="M77" i="249"/>
  <c r="L77" i="249"/>
  <c r="K77" i="249"/>
  <c r="J77" i="249"/>
  <c r="I77" i="249"/>
  <c r="H77" i="249"/>
  <c r="G77" i="249"/>
  <c r="F77" i="249"/>
  <c r="E77" i="249"/>
  <c r="D77" i="249"/>
  <c r="N75" i="249"/>
  <c r="M75" i="249"/>
  <c r="L75" i="249"/>
  <c r="K75" i="249"/>
  <c r="J75" i="249"/>
  <c r="I75" i="249"/>
  <c r="H75" i="249"/>
  <c r="G75" i="249"/>
  <c r="F75" i="249"/>
  <c r="E75" i="249"/>
  <c r="D75" i="249"/>
  <c r="N73" i="249"/>
  <c r="M73" i="249"/>
  <c r="L73" i="249"/>
  <c r="K73" i="249"/>
  <c r="J73" i="249"/>
  <c r="I73" i="249"/>
  <c r="H73" i="249"/>
  <c r="G73" i="249"/>
  <c r="F73" i="249"/>
  <c r="E73" i="249"/>
  <c r="D73" i="249"/>
  <c r="N71" i="249"/>
  <c r="M71" i="249"/>
  <c r="L71" i="249"/>
  <c r="K71" i="249"/>
  <c r="J71" i="249"/>
  <c r="I71" i="249"/>
  <c r="H71" i="249"/>
  <c r="G71" i="249"/>
  <c r="F71" i="249"/>
  <c r="E71" i="249"/>
  <c r="D71" i="249"/>
  <c r="N69" i="249"/>
  <c r="M69" i="249"/>
  <c r="L69" i="249"/>
  <c r="K69" i="249"/>
  <c r="J69" i="249"/>
  <c r="I69" i="249"/>
  <c r="H69" i="249"/>
  <c r="G69" i="249"/>
  <c r="F69" i="249"/>
  <c r="E69" i="249"/>
  <c r="D69" i="249"/>
  <c r="N67" i="249"/>
  <c r="M67" i="249"/>
  <c r="L67" i="249"/>
  <c r="K67" i="249"/>
  <c r="J67" i="249"/>
  <c r="I67" i="249"/>
  <c r="H67" i="249"/>
  <c r="G67" i="249"/>
  <c r="F67" i="249"/>
  <c r="E67" i="249"/>
  <c r="D67" i="249"/>
  <c r="N65" i="249"/>
  <c r="M65" i="249"/>
  <c r="L65" i="249"/>
  <c r="K65" i="249"/>
  <c r="J65" i="249"/>
  <c r="I65" i="249"/>
  <c r="H65" i="249"/>
  <c r="G65" i="249"/>
  <c r="F65" i="249"/>
  <c r="E65" i="249"/>
  <c r="D65" i="249"/>
  <c r="N63" i="249"/>
  <c r="M63" i="249"/>
  <c r="L63" i="249"/>
  <c r="K63" i="249"/>
  <c r="J63" i="249"/>
  <c r="I63" i="249"/>
  <c r="H63" i="249"/>
  <c r="G63" i="249"/>
  <c r="F63" i="249"/>
  <c r="E63" i="249"/>
  <c r="D63" i="249"/>
  <c r="N61" i="249"/>
  <c r="M61" i="249"/>
  <c r="L61" i="249"/>
  <c r="K61" i="249"/>
  <c r="J61" i="249"/>
  <c r="I61" i="249"/>
  <c r="H61" i="249"/>
  <c r="G61" i="249"/>
  <c r="F61" i="249"/>
  <c r="E61" i="249"/>
  <c r="D61" i="249"/>
  <c r="N59" i="249"/>
  <c r="M59" i="249"/>
  <c r="L59" i="249"/>
  <c r="K59" i="249"/>
  <c r="J59" i="249"/>
  <c r="I59" i="249"/>
  <c r="H59" i="249"/>
  <c r="G59" i="249"/>
  <c r="F59" i="249"/>
  <c r="E59" i="249"/>
  <c r="D59" i="249"/>
  <c r="N57" i="249"/>
  <c r="M57" i="249"/>
  <c r="L57" i="249"/>
  <c r="K57" i="249"/>
  <c r="J57" i="249"/>
  <c r="I57" i="249"/>
  <c r="H57" i="249"/>
  <c r="G57" i="249"/>
  <c r="F57" i="249"/>
  <c r="E57" i="249"/>
  <c r="D57" i="249"/>
  <c r="N55" i="249"/>
  <c r="M55" i="249"/>
  <c r="L55" i="249"/>
  <c r="K55" i="249"/>
  <c r="J55" i="249"/>
  <c r="I55" i="249"/>
  <c r="H55" i="249"/>
  <c r="G55" i="249"/>
  <c r="F55" i="249"/>
  <c r="E55" i="249"/>
  <c r="D55" i="249"/>
  <c r="N53" i="249"/>
  <c r="M53" i="249"/>
  <c r="L53" i="249"/>
  <c r="K53" i="249"/>
  <c r="J53" i="249"/>
  <c r="I53" i="249"/>
  <c r="H53" i="249"/>
  <c r="G53" i="249"/>
  <c r="F53" i="249"/>
  <c r="E53" i="249"/>
  <c r="D53" i="249"/>
  <c r="N51" i="249"/>
  <c r="M51" i="249"/>
  <c r="L51" i="249"/>
  <c r="K51" i="249"/>
  <c r="J51" i="249"/>
  <c r="I51" i="249"/>
  <c r="H51" i="249"/>
  <c r="G51" i="249"/>
  <c r="F51" i="249"/>
  <c r="E51" i="249"/>
  <c r="D51" i="249"/>
  <c r="N49" i="249"/>
  <c r="M49" i="249"/>
  <c r="L49" i="249"/>
  <c r="K49" i="249"/>
  <c r="J49" i="249"/>
  <c r="I49" i="249"/>
  <c r="H49" i="249"/>
  <c r="G49" i="249"/>
  <c r="F49" i="249"/>
  <c r="E49" i="249"/>
  <c r="D49" i="249"/>
  <c r="N47" i="249"/>
  <c r="M47" i="249"/>
  <c r="L47" i="249"/>
  <c r="K47" i="249"/>
  <c r="J47" i="249"/>
  <c r="I47" i="249"/>
  <c r="H47" i="249"/>
  <c r="G47" i="249"/>
  <c r="F47" i="249"/>
  <c r="E47" i="249"/>
  <c r="D47" i="249"/>
  <c r="N45" i="249"/>
  <c r="M45" i="249"/>
  <c r="L45" i="249"/>
  <c r="K45" i="249"/>
  <c r="J45" i="249"/>
  <c r="I45" i="249"/>
  <c r="H45" i="249"/>
  <c r="G45" i="249"/>
  <c r="F45" i="249"/>
  <c r="E45" i="249"/>
  <c r="D45" i="249"/>
  <c r="N43" i="249"/>
  <c r="M43" i="249"/>
  <c r="L43" i="249"/>
  <c r="K43" i="249"/>
  <c r="J43" i="249"/>
  <c r="I43" i="249"/>
  <c r="H43" i="249"/>
  <c r="G43" i="249"/>
  <c r="F43" i="249"/>
  <c r="E43" i="249"/>
  <c r="D43" i="249"/>
  <c r="N41" i="249"/>
  <c r="M41" i="249"/>
  <c r="L41" i="249"/>
  <c r="K41" i="249"/>
  <c r="J41" i="249"/>
  <c r="I41" i="249"/>
  <c r="H41" i="249"/>
  <c r="G41" i="249"/>
  <c r="F41" i="249"/>
  <c r="E41" i="249"/>
  <c r="D41" i="249"/>
  <c r="N39" i="249"/>
  <c r="M39" i="249"/>
  <c r="L39" i="249"/>
  <c r="K39" i="249"/>
  <c r="J39" i="249"/>
  <c r="I39" i="249"/>
  <c r="H39" i="249"/>
  <c r="G39" i="249"/>
  <c r="F39" i="249"/>
  <c r="E39" i="249"/>
  <c r="D39" i="249"/>
  <c r="N37" i="249"/>
  <c r="M37" i="249"/>
  <c r="L37" i="249"/>
  <c r="K37" i="249"/>
  <c r="J37" i="249"/>
  <c r="I37" i="249"/>
  <c r="H37" i="249"/>
  <c r="G37" i="249"/>
  <c r="F37" i="249"/>
  <c r="E37" i="249"/>
  <c r="D37" i="249"/>
  <c r="N35" i="249"/>
  <c r="M35" i="249"/>
  <c r="L35" i="249"/>
  <c r="K35" i="249"/>
  <c r="J35" i="249"/>
  <c r="I35" i="249"/>
  <c r="H35" i="249"/>
  <c r="G35" i="249"/>
  <c r="F35" i="249"/>
  <c r="E35" i="249"/>
  <c r="D35" i="249"/>
  <c r="N33" i="249"/>
  <c r="M33" i="249"/>
  <c r="L33" i="249"/>
  <c r="K33" i="249"/>
  <c r="J33" i="249"/>
  <c r="I33" i="249"/>
  <c r="H33" i="249"/>
  <c r="G33" i="249"/>
  <c r="F33" i="249"/>
  <c r="E33" i="249"/>
  <c r="D33" i="249"/>
  <c r="N31" i="249"/>
  <c r="M31" i="249"/>
  <c r="L31" i="249"/>
  <c r="K31" i="249"/>
  <c r="J31" i="249"/>
  <c r="I31" i="249"/>
  <c r="H31" i="249"/>
  <c r="G31" i="249"/>
  <c r="F31" i="249"/>
  <c r="E31" i="249"/>
  <c r="D31" i="249"/>
  <c r="N29" i="249"/>
  <c r="M29" i="249"/>
  <c r="L29" i="249"/>
  <c r="K29" i="249"/>
  <c r="J29" i="249"/>
  <c r="I29" i="249"/>
  <c r="H29" i="249"/>
  <c r="G29" i="249"/>
  <c r="F29" i="249"/>
  <c r="E29" i="249"/>
  <c r="D29" i="249"/>
  <c r="N27" i="249"/>
  <c r="M27" i="249"/>
  <c r="L27" i="249"/>
  <c r="K27" i="249"/>
  <c r="J27" i="249"/>
  <c r="I27" i="249"/>
  <c r="H27" i="249"/>
  <c r="G27" i="249"/>
  <c r="F27" i="249"/>
  <c r="E27" i="249"/>
  <c r="N25" i="249"/>
  <c r="M25" i="249"/>
  <c r="L25" i="249"/>
  <c r="K25" i="249"/>
  <c r="J25" i="249"/>
  <c r="I25" i="249"/>
  <c r="H25" i="249"/>
  <c r="G25" i="249"/>
  <c r="F25" i="249"/>
  <c r="E25" i="249"/>
  <c r="D25" i="249"/>
  <c r="N23" i="249"/>
  <c r="M23" i="249"/>
  <c r="L23" i="249"/>
  <c r="K23" i="249"/>
  <c r="J23" i="249"/>
  <c r="I23" i="249"/>
  <c r="H23" i="249"/>
  <c r="G23" i="249"/>
  <c r="F23" i="249"/>
  <c r="E23" i="249"/>
  <c r="D23" i="249"/>
  <c r="N21" i="249"/>
  <c r="M21" i="249"/>
  <c r="L21" i="249"/>
  <c r="K21" i="249"/>
  <c r="J21" i="249"/>
  <c r="I21" i="249"/>
  <c r="H21" i="249"/>
  <c r="G21" i="249"/>
  <c r="F21" i="249"/>
  <c r="E21" i="249"/>
  <c r="D21" i="249"/>
  <c r="N19" i="249"/>
  <c r="M19" i="249"/>
  <c r="L19" i="249"/>
  <c r="K19" i="249"/>
  <c r="J19" i="249"/>
  <c r="I19" i="249"/>
  <c r="H19" i="249"/>
  <c r="G19" i="249"/>
  <c r="F19" i="249"/>
  <c r="E19" i="249"/>
  <c r="D19" i="249"/>
  <c r="N17" i="249"/>
  <c r="M17" i="249"/>
  <c r="L17" i="249"/>
  <c r="K17" i="249"/>
  <c r="J17" i="249"/>
  <c r="I17" i="249"/>
  <c r="H17" i="249"/>
  <c r="G17" i="249"/>
  <c r="F17" i="249"/>
  <c r="E17" i="249"/>
  <c r="D17" i="249"/>
  <c r="N15" i="249"/>
  <c r="M15" i="249"/>
  <c r="L15" i="249"/>
  <c r="K15" i="249"/>
  <c r="J15" i="249"/>
  <c r="I15" i="249"/>
  <c r="H15" i="249"/>
  <c r="G15" i="249"/>
  <c r="F15" i="249"/>
  <c r="E15" i="249"/>
  <c r="D15" i="249"/>
  <c r="N13" i="249"/>
  <c r="M13" i="249"/>
  <c r="L13" i="249"/>
  <c r="K13" i="249"/>
  <c r="J13" i="249"/>
  <c r="I13" i="249"/>
  <c r="H13" i="249"/>
  <c r="G13" i="249"/>
  <c r="F13" i="249"/>
  <c r="E13" i="249"/>
  <c r="D13" i="249"/>
  <c r="N11" i="249"/>
  <c r="M11" i="249"/>
  <c r="L11" i="249"/>
  <c r="K11" i="249"/>
  <c r="J11" i="249"/>
  <c r="I11" i="249"/>
  <c r="H11" i="249"/>
  <c r="G11" i="249"/>
  <c r="F11" i="249"/>
  <c r="E11" i="249"/>
  <c r="D11" i="249"/>
  <c r="N9" i="249"/>
  <c r="M9" i="249"/>
  <c r="L9" i="249"/>
  <c r="K9" i="249"/>
  <c r="J9" i="249"/>
  <c r="I9" i="249"/>
  <c r="H9" i="249"/>
  <c r="G9" i="249"/>
  <c r="F9" i="249"/>
  <c r="E9" i="249"/>
  <c r="D9" i="249"/>
  <c r="I30" i="51"/>
  <c r="I29" i="51"/>
</calcChain>
</file>

<file path=xl/sharedStrings.xml><?xml version="1.0" encoding="utf-8"?>
<sst xmlns="http://schemas.openxmlformats.org/spreadsheetml/2006/main" count="1023" uniqueCount="166">
  <si>
    <t>●調査地域</t>
  </si>
  <si>
    <t>●調査方法</t>
  </si>
  <si>
    <t>●調査標本数</t>
  </si>
  <si>
    <t>●標本抽出</t>
    <phoneticPr fontId="11"/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</si>
  <si>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</si>
  <si>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</si>
  <si>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</si>
  <si>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</si>
  <si>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</si>
  <si>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</si>
  <si>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</si>
  <si>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</si>
  <si>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</si>
  <si>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</si>
  <si>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</si>
  <si>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</si>
  <si>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</si>
  <si>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</si>
  <si>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</si>
  <si>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F2.年齢</t>
    <rPh sb="3" eb="5">
      <t>ネンレイ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</si>
  <si>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</si>
  <si>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</si>
  <si>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</si>
  <si>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</si>
  <si>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</si>
  <si>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</si>
  <si>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</si>
  <si>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</si>
  <si>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</si>
  <si>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</si>
  <si>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</si>
  <si>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高校生（１６～１８歳程度）</t>
  </si>
  <si>
    <t>大学（院）・専門学校生</t>
  </si>
  <si>
    <t>６５歳以上の高齢者</t>
  </si>
  <si>
    <t>上記「１」～「８」以外の方</t>
  </si>
  <si>
    <t>いない</t>
  </si>
  <si>
    <t>札幌市　市民の声を聞く課　御中</t>
    <rPh sb="0" eb="3">
      <t>サッポロシ</t>
    </rPh>
    <rPh sb="4" eb="6">
      <t>シミン</t>
    </rPh>
    <rPh sb="7" eb="8">
      <t>コエ</t>
    </rPh>
    <rPh sb="9" eb="10">
      <t>キ</t>
    </rPh>
    <rPh sb="11" eb="12">
      <t>カ</t>
    </rPh>
    <rPh sb="13" eb="15">
      <t>オンチュウ</t>
    </rPh>
    <phoneticPr fontId="22"/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</si>
  <si>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</si>
  <si>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</si>
  <si>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</si>
  <si>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</si>
  <si>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</si>
  <si>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</si>
  <si>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</si>
  <si>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</si>
  <si>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</si>
  <si>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</si>
  <si>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</si>
  <si>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</si>
  <si>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</si>
  <si>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</si>
  <si>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</si>
  <si>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</si>
  <si>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</si>
  <si>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</si>
  <si>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</si>
  <si>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配偶者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</si>
  <si>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</si>
  <si>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</si>
  <si>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</si>
  <si>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</si>
  <si>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</si>
  <si>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下記を参照</t>
    <phoneticPr fontId="11"/>
  </si>
  <si>
    <t>会社役員</t>
    <rPh sb="0" eb="2">
      <t>カイシャ</t>
    </rPh>
    <rPh sb="2" eb="4">
      <t>ヤクイン</t>
    </rPh>
    <phoneticPr fontId="4"/>
  </si>
  <si>
    <t>F5.世帯構成</t>
    <rPh sb="3" eb="5">
      <t>セタイ</t>
    </rPh>
    <rPh sb="5" eb="7">
      <t>コウセイ</t>
    </rPh>
    <phoneticPr fontId="4"/>
  </si>
  <si>
    <t>自分１人または友人と同居</t>
    <phoneticPr fontId="4"/>
  </si>
  <si>
    <t>など単身世帯</t>
    <phoneticPr fontId="4"/>
  </si>
  <si>
    <t>夫婦２人だけの一世代世帯</t>
    <phoneticPr fontId="4"/>
  </si>
  <si>
    <t>親と子の二世代世帯</t>
    <phoneticPr fontId="4"/>
  </si>
  <si>
    <t>親と子と孫の三世代世帯</t>
    <phoneticPr fontId="4"/>
  </si>
  <si>
    <t>会社員</t>
    <phoneticPr fontId="4"/>
  </si>
  <si>
    <t>F6.同居家族</t>
    <phoneticPr fontId="4"/>
  </si>
  <si>
    <t>その他</t>
    <rPh sb="2" eb="3">
      <t>タ</t>
    </rPh>
    <phoneticPr fontId="31"/>
  </si>
  <si>
    <t>無回答</t>
    <rPh sb="0" eb="3">
      <t>ムカイトウ</t>
    </rPh>
    <phoneticPr fontId="31"/>
  </si>
  <si>
    <t>クロス集計表②　フェース×各テーマ</t>
    <rPh sb="3" eb="6">
      <t>シュウケイヒョウ</t>
    </rPh>
    <rPh sb="13" eb="14">
      <t>カク</t>
    </rPh>
    <phoneticPr fontId="0"/>
  </si>
  <si>
    <t>いくつでも〇をつけてください。(MA)</t>
    <phoneticPr fontId="31"/>
  </si>
  <si>
    <t>◆テーマ３　歯・口腔の健康づくりについて</t>
    <phoneticPr fontId="4"/>
  </si>
  <si>
    <t>問18　あなたは、歯の健康のために気を付けていることはありますか。あてはまるものにいくつでも〇をつけてください。(MA)</t>
    <rPh sb="0" eb="1">
      <t>トイ</t>
    </rPh>
    <rPh sb="9" eb="10">
      <t>ハ</t>
    </rPh>
    <rPh sb="11" eb="13">
      <t>ケンコウ</t>
    </rPh>
    <rPh sb="17" eb="18">
      <t>キ</t>
    </rPh>
    <rPh sb="19" eb="20">
      <t>ツ</t>
    </rPh>
    <phoneticPr fontId="31"/>
  </si>
  <si>
    <t>歯磨きを1日2回以上している</t>
    <rPh sb="0" eb="2">
      <t>ハミガ</t>
    </rPh>
    <rPh sb="5" eb="6">
      <t>ニチ</t>
    </rPh>
    <rPh sb="7" eb="10">
      <t>カイイジョウ</t>
    </rPh>
    <phoneticPr fontId="31"/>
  </si>
  <si>
    <t>歯間ブラシも使用している</t>
    <rPh sb="0" eb="2">
      <t>シカン</t>
    </rPh>
    <rPh sb="6" eb="8">
      <t>シヨウ</t>
    </rPh>
    <phoneticPr fontId="31"/>
  </si>
  <si>
    <t>定期的に歯科検診を受けている</t>
    <rPh sb="0" eb="3">
      <t>テイキテキ</t>
    </rPh>
    <rPh sb="4" eb="8">
      <t>シカケンシン</t>
    </rPh>
    <rPh sb="9" eb="10">
      <t>ウ</t>
    </rPh>
    <phoneticPr fontId="31"/>
  </si>
  <si>
    <t>歯石は年1回以上取るようにしている</t>
    <rPh sb="0" eb="2">
      <t>シセキ</t>
    </rPh>
    <rPh sb="3" eb="4">
      <t>ネン</t>
    </rPh>
    <rPh sb="5" eb="8">
      <t>カイイジョウ</t>
    </rPh>
    <rPh sb="8" eb="9">
      <t>ト</t>
    </rPh>
    <phoneticPr fontId="31"/>
  </si>
  <si>
    <t>歯ごたえのあるものをよくかむ</t>
    <rPh sb="0" eb="1">
      <t>ハ</t>
    </rPh>
    <phoneticPr fontId="31"/>
  </si>
  <si>
    <t>間食の回数を控える</t>
    <rPh sb="0" eb="2">
      <t>カンショク</t>
    </rPh>
    <rPh sb="3" eb="5">
      <t>カイスウ</t>
    </rPh>
    <rPh sb="6" eb="7">
      <t>ヒカ</t>
    </rPh>
    <phoneticPr fontId="31"/>
  </si>
  <si>
    <t>禁煙をする</t>
    <rPh sb="0" eb="2">
      <t>キンエン</t>
    </rPh>
    <phoneticPr fontId="31"/>
  </si>
  <si>
    <t>甘いものを控える</t>
    <rPh sb="0" eb="1">
      <t>アマ</t>
    </rPh>
    <rPh sb="5" eb="6">
      <t>ヒカ</t>
    </rPh>
    <phoneticPr fontId="31"/>
  </si>
  <si>
    <t>特に何も気をつけていない</t>
    <rPh sb="0" eb="1">
      <t>トク</t>
    </rPh>
    <rPh sb="2" eb="3">
      <t>ナニ</t>
    </rPh>
    <rPh sb="4" eb="5">
      <t>キ</t>
    </rPh>
    <phoneticPr fontId="31"/>
  </si>
  <si>
    <t>何でもかんで食べることができる</t>
    <rPh sb="0" eb="1">
      <t>ナン</t>
    </rPh>
    <rPh sb="6" eb="7">
      <t>タ</t>
    </rPh>
    <phoneticPr fontId="31"/>
  </si>
  <si>
    <t>一部かめない食べ物がある</t>
    <rPh sb="0" eb="2">
      <t>イチブ</t>
    </rPh>
    <rPh sb="6" eb="7">
      <t>タ</t>
    </rPh>
    <rPh sb="8" eb="9">
      <t>モノ</t>
    </rPh>
    <phoneticPr fontId="31"/>
  </si>
  <si>
    <t>かめない食べ物が多い</t>
    <rPh sb="4" eb="5">
      <t>タ</t>
    </rPh>
    <rPh sb="6" eb="7">
      <t>モノ</t>
    </rPh>
    <rPh sb="8" eb="9">
      <t>オオ</t>
    </rPh>
    <phoneticPr fontId="31"/>
  </si>
  <si>
    <t>かんで食べることはできない</t>
    <rPh sb="3" eb="4">
      <t>タ</t>
    </rPh>
    <phoneticPr fontId="31"/>
  </si>
  <si>
    <t>知っている</t>
    <rPh sb="0" eb="1">
      <t>シ</t>
    </rPh>
    <phoneticPr fontId="31"/>
  </si>
  <si>
    <t>知らない</t>
    <rPh sb="0" eb="1">
      <t>シ</t>
    </rPh>
    <phoneticPr fontId="31"/>
  </si>
  <si>
    <t>問23　あなたは、「かかりつけ歯科医」がいますか。(SA)</t>
    <rPh sb="0" eb="1">
      <t>トイ</t>
    </rPh>
    <rPh sb="15" eb="18">
      <t>シカイ</t>
    </rPh>
    <phoneticPr fontId="31"/>
  </si>
  <si>
    <t>いる</t>
    <phoneticPr fontId="31"/>
  </si>
  <si>
    <t>いない</t>
    <phoneticPr fontId="31"/>
  </si>
  <si>
    <t>≪問23で「1　いる」と答えた方にお聞きします。≫</t>
    <rPh sb="1" eb="2">
      <t>トイ</t>
    </rPh>
    <rPh sb="12" eb="13">
      <t>コタ</t>
    </rPh>
    <rPh sb="15" eb="16">
      <t>カタ</t>
    </rPh>
    <rPh sb="18" eb="19">
      <t>キ</t>
    </rPh>
    <phoneticPr fontId="31"/>
  </si>
  <si>
    <t>問23-1　あなたは、どのようなときに「かかりつけ歯科医」に行きますか。あてはまるものにいくつでも〇をつけてください。(MA)</t>
    <rPh sb="0" eb="1">
      <t>トイ</t>
    </rPh>
    <rPh sb="25" eb="28">
      <t>シカイ</t>
    </rPh>
    <rPh sb="30" eb="31">
      <t>イ</t>
    </rPh>
    <phoneticPr fontId="31"/>
  </si>
  <si>
    <t>痛みなどの症状や気になるところがあったときに行っている</t>
    <rPh sb="0" eb="1">
      <t>イタ</t>
    </rPh>
    <rPh sb="5" eb="7">
      <t>ショウジョウ</t>
    </rPh>
    <rPh sb="8" eb="9">
      <t>キ</t>
    </rPh>
    <rPh sb="22" eb="23">
      <t>イ</t>
    </rPh>
    <phoneticPr fontId="31"/>
  </si>
  <si>
    <t>歯科医院から歯科検診受診等の通知があったときに行っている</t>
    <rPh sb="0" eb="2">
      <t>シカ</t>
    </rPh>
    <rPh sb="2" eb="4">
      <t>イイン</t>
    </rPh>
    <rPh sb="6" eb="8">
      <t>シカ</t>
    </rPh>
    <rPh sb="8" eb="10">
      <t>ケンシン</t>
    </rPh>
    <rPh sb="10" eb="12">
      <t>ジュシン</t>
    </rPh>
    <rPh sb="12" eb="13">
      <t>トウ</t>
    </rPh>
    <rPh sb="14" eb="16">
      <t>ツウチ</t>
    </rPh>
    <rPh sb="23" eb="24">
      <t>イ</t>
    </rPh>
    <phoneticPr fontId="31"/>
  </si>
  <si>
    <t>症状の有無に関係なく定期的に行っている</t>
    <rPh sb="0" eb="2">
      <t>ショウジョウ</t>
    </rPh>
    <rPh sb="3" eb="5">
      <t>ウム</t>
    </rPh>
    <rPh sb="6" eb="8">
      <t>カンケイ</t>
    </rPh>
    <rPh sb="10" eb="13">
      <t>テイキテキ</t>
    </rPh>
    <rPh sb="14" eb="15">
      <t>イ</t>
    </rPh>
    <phoneticPr fontId="31"/>
  </si>
  <si>
    <t>≪令和元年7月1日時点で40歳以上の方にお聞きします。40歳未満の方はF1へお進みください≫</t>
    <rPh sb="1" eb="3">
      <t>レイワ</t>
    </rPh>
    <rPh sb="3" eb="5">
      <t>ガンネン</t>
    </rPh>
    <rPh sb="6" eb="7">
      <t>ガツ</t>
    </rPh>
    <rPh sb="8" eb="9">
      <t>ニチ</t>
    </rPh>
    <rPh sb="9" eb="11">
      <t>ジテン</t>
    </rPh>
    <rPh sb="14" eb="17">
      <t>サイイジョウ</t>
    </rPh>
    <rPh sb="18" eb="19">
      <t>カタ</t>
    </rPh>
    <rPh sb="21" eb="22">
      <t>キ</t>
    </rPh>
    <rPh sb="29" eb="32">
      <t>サイミマン</t>
    </rPh>
    <rPh sb="33" eb="34">
      <t>カタ</t>
    </rPh>
    <rPh sb="39" eb="40">
      <t>スス</t>
    </rPh>
    <phoneticPr fontId="31"/>
  </si>
  <si>
    <t>問24　あなたは、「さっぽろ市歯周病検診」を知っていましたか。(SA)</t>
    <rPh sb="0" eb="1">
      <t>トイ</t>
    </rPh>
    <rPh sb="14" eb="15">
      <t>シ</t>
    </rPh>
    <rPh sb="15" eb="17">
      <t>シシュウ</t>
    </rPh>
    <rPh sb="17" eb="18">
      <t>ビョウ</t>
    </rPh>
    <rPh sb="18" eb="20">
      <t>ケンシン</t>
    </rPh>
    <rPh sb="22" eb="23">
      <t>シ</t>
    </rPh>
    <phoneticPr fontId="31"/>
  </si>
  <si>
    <t>知っていて、利用したことがある</t>
    <rPh sb="0" eb="1">
      <t>シ</t>
    </rPh>
    <rPh sb="6" eb="8">
      <t>リヨウ</t>
    </rPh>
    <phoneticPr fontId="31"/>
  </si>
  <si>
    <t>知っていたが、利用したことはない</t>
    <rPh sb="0" eb="1">
      <t>シ</t>
    </rPh>
    <rPh sb="7" eb="9">
      <t>リヨウ</t>
    </rPh>
    <phoneticPr fontId="31"/>
  </si>
  <si>
    <t>知らなかった</t>
    <rPh sb="0" eb="1">
      <t>シ</t>
    </rPh>
    <phoneticPr fontId="31"/>
  </si>
  <si>
    <t>≪問24で「1　知っていて、利用したことがある」と答えた方にお聞きします。≫</t>
    <rPh sb="1" eb="2">
      <t>トイ</t>
    </rPh>
    <rPh sb="8" eb="9">
      <t>シ</t>
    </rPh>
    <rPh sb="14" eb="16">
      <t>リヨウ</t>
    </rPh>
    <rPh sb="25" eb="26">
      <t>コタ</t>
    </rPh>
    <rPh sb="28" eb="29">
      <t>カタ</t>
    </rPh>
    <rPh sb="31" eb="32">
      <t>キ</t>
    </rPh>
    <phoneticPr fontId="31"/>
  </si>
  <si>
    <t>40歳</t>
    <rPh sb="2" eb="3">
      <t>サイ</t>
    </rPh>
    <phoneticPr fontId="31"/>
  </si>
  <si>
    <t>50歳</t>
    <rPh sb="2" eb="3">
      <t>サイ</t>
    </rPh>
    <phoneticPr fontId="31"/>
  </si>
  <si>
    <t>60歳</t>
    <rPh sb="2" eb="3">
      <t>サイ</t>
    </rPh>
    <phoneticPr fontId="31"/>
  </si>
  <si>
    <t>70歳</t>
    <rPh sb="2" eb="3">
      <t>サイ</t>
    </rPh>
    <phoneticPr fontId="31"/>
  </si>
  <si>
    <t>問24-2　あなたが「さっぽろ市歯周病検診」を受診した理由は何ですか。あてはまるものにいくつでも〇をつけてください。(MA)</t>
    <rPh sb="0" eb="1">
      <t>トイ</t>
    </rPh>
    <rPh sb="15" eb="16">
      <t>シ</t>
    </rPh>
    <rPh sb="16" eb="18">
      <t>シシュウ</t>
    </rPh>
    <rPh sb="18" eb="19">
      <t>ビョウ</t>
    </rPh>
    <rPh sb="19" eb="21">
      <t>ケンシン</t>
    </rPh>
    <rPh sb="23" eb="25">
      <t>ジュシン</t>
    </rPh>
    <rPh sb="27" eb="29">
      <t>リユウ</t>
    </rPh>
    <rPh sb="30" eb="31">
      <t>ナン</t>
    </rPh>
    <phoneticPr fontId="31"/>
  </si>
  <si>
    <t>歯科医院で勧められたから</t>
    <rPh sb="0" eb="2">
      <t>シカ</t>
    </rPh>
    <rPh sb="2" eb="4">
      <t>イイン</t>
    </rPh>
    <rPh sb="5" eb="6">
      <t>スス</t>
    </rPh>
    <phoneticPr fontId="31"/>
  </si>
  <si>
    <t>家族や友人などから勧められたから</t>
    <rPh sb="0" eb="2">
      <t>カゾク</t>
    </rPh>
    <rPh sb="3" eb="5">
      <t>ユウジン</t>
    </rPh>
    <rPh sb="9" eb="10">
      <t>スス</t>
    </rPh>
    <phoneticPr fontId="31"/>
  </si>
  <si>
    <t>受診はがきが届いたから</t>
    <rPh sb="0" eb="2">
      <t>ジュシン</t>
    </rPh>
    <rPh sb="6" eb="7">
      <t>トド</t>
    </rPh>
    <phoneticPr fontId="31"/>
  </si>
  <si>
    <t>日頃から歯に気をつけているから</t>
    <rPh sb="0" eb="2">
      <t>ヒゴロ</t>
    </rPh>
    <rPh sb="4" eb="5">
      <t>ハ</t>
    </rPh>
    <rPh sb="6" eb="7">
      <t>キ</t>
    </rPh>
    <phoneticPr fontId="31"/>
  </si>
  <si>
    <t>必要性を感じたから</t>
    <phoneticPr fontId="31"/>
  </si>
  <si>
    <t>興味があったから</t>
    <rPh sb="0" eb="2">
      <t>キョウミ</t>
    </rPh>
    <phoneticPr fontId="31"/>
  </si>
  <si>
    <t>500円で受診できるから</t>
    <rPh sb="3" eb="4">
      <t>エン</t>
    </rPh>
    <rPh sb="5" eb="7">
      <t>ジュシン</t>
    </rPh>
    <phoneticPr fontId="31"/>
  </si>
  <si>
    <t>行きやすいところに歯科医院があったから</t>
    <rPh sb="0" eb="1">
      <t>イ</t>
    </rPh>
    <rPh sb="9" eb="11">
      <t>シカ</t>
    </rPh>
    <rPh sb="11" eb="13">
      <t>イイン</t>
    </rPh>
    <phoneticPr fontId="31"/>
  </si>
  <si>
    <t>≪問24で「2　知っていたが、利用したことはない」と答えた方にお聞きします。≫</t>
    <rPh sb="1" eb="2">
      <t>トイ</t>
    </rPh>
    <rPh sb="8" eb="9">
      <t>シ</t>
    </rPh>
    <rPh sb="15" eb="17">
      <t>リヨウ</t>
    </rPh>
    <rPh sb="26" eb="27">
      <t>コタ</t>
    </rPh>
    <rPh sb="29" eb="30">
      <t>カタ</t>
    </rPh>
    <rPh sb="32" eb="33">
      <t>キ</t>
    </rPh>
    <phoneticPr fontId="31"/>
  </si>
  <si>
    <t>問24-3　あなたが「さっぽろ市歯周病検診」を受診しなかった理由は何ですか。あてはまるものにいくつでも〇をつけてください。(MA)</t>
    <rPh sb="0" eb="1">
      <t>トイ</t>
    </rPh>
    <rPh sb="15" eb="16">
      <t>シ</t>
    </rPh>
    <rPh sb="16" eb="18">
      <t>シシュウ</t>
    </rPh>
    <rPh sb="18" eb="19">
      <t>ビョウ</t>
    </rPh>
    <rPh sb="19" eb="21">
      <t>ケンシン</t>
    </rPh>
    <rPh sb="23" eb="25">
      <t>ジュシン</t>
    </rPh>
    <rPh sb="30" eb="32">
      <t>リユウ</t>
    </rPh>
    <rPh sb="33" eb="34">
      <t>ナン</t>
    </rPh>
    <phoneticPr fontId="31"/>
  </si>
  <si>
    <t>対象年齢ではないから</t>
    <rPh sb="0" eb="2">
      <t>タイショウ</t>
    </rPh>
    <rPh sb="2" eb="4">
      <t>ネンレイ</t>
    </rPh>
    <phoneticPr fontId="31"/>
  </si>
  <si>
    <t>歯周病の治療中だから</t>
    <rPh sb="0" eb="2">
      <t>シシュウ</t>
    </rPh>
    <rPh sb="2" eb="3">
      <t>ビョウ</t>
    </rPh>
    <rPh sb="4" eb="7">
      <t>チリョウチュウ</t>
    </rPh>
    <phoneticPr fontId="31"/>
  </si>
  <si>
    <t>必要性を感じていなかったから</t>
    <phoneticPr fontId="31"/>
  </si>
  <si>
    <t>受診する時間がなかったから</t>
    <rPh sb="0" eb="2">
      <t>ジュシン</t>
    </rPh>
    <rPh sb="4" eb="6">
      <t>ジカン</t>
    </rPh>
    <phoneticPr fontId="31"/>
  </si>
  <si>
    <t>近くに歯科医院がないから</t>
    <rPh sb="0" eb="1">
      <t>チカ</t>
    </rPh>
    <rPh sb="3" eb="5">
      <t>シカ</t>
    </rPh>
    <rPh sb="5" eb="7">
      <t>イイン</t>
    </rPh>
    <phoneticPr fontId="31"/>
  </si>
  <si>
    <t>どこの歯科医院へ行ったらよいかわからなかったから</t>
    <rPh sb="3" eb="5">
      <t>シカ</t>
    </rPh>
    <rPh sb="5" eb="7">
      <t>イイン</t>
    </rPh>
    <rPh sb="8" eb="9">
      <t>イ</t>
    </rPh>
    <phoneticPr fontId="31"/>
  </si>
  <si>
    <t>検診の内容がよくわからなかったから</t>
    <rPh sb="0" eb="2">
      <t>ケンシン</t>
    </rPh>
    <rPh sb="3" eb="5">
      <t>ナイヨウ</t>
    </rPh>
    <phoneticPr fontId="31"/>
  </si>
  <si>
    <t>受診が面倒だから</t>
    <rPh sb="0" eb="2">
      <t>ジュシン</t>
    </rPh>
    <rPh sb="3" eb="5">
      <t>メンドウ</t>
    </rPh>
    <phoneticPr fontId="31"/>
  </si>
  <si>
    <t>≪北海道後期高齢者医療被保険者の方にお聞きします。北海道後期高齢者医療被保険者ではない方はF1へお進みください。≫</t>
    <rPh sb="1" eb="4">
      <t>ホッカイドウ</t>
    </rPh>
    <rPh sb="4" eb="6">
      <t>コウキ</t>
    </rPh>
    <rPh sb="6" eb="9">
      <t>コウレイシャ</t>
    </rPh>
    <rPh sb="9" eb="11">
      <t>イリョウ</t>
    </rPh>
    <rPh sb="11" eb="15">
      <t>ヒホケンシャ</t>
    </rPh>
    <rPh sb="16" eb="17">
      <t>カタ</t>
    </rPh>
    <rPh sb="19" eb="20">
      <t>キ</t>
    </rPh>
    <rPh sb="25" eb="33">
      <t>ホッカイドウコウキコウレイシャ</t>
    </rPh>
    <rPh sb="33" eb="39">
      <t>イリョウヒホケンシャ</t>
    </rPh>
    <rPh sb="43" eb="44">
      <t>カタ</t>
    </rPh>
    <rPh sb="49" eb="50">
      <t>スス</t>
    </rPh>
    <phoneticPr fontId="31"/>
  </si>
  <si>
    <t>問25　あなたは、「後期高齢者歯科健診」を知っていましたか。(SA)</t>
    <rPh sb="0" eb="1">
      <t>トイ</t>
    </rPh>
    <rPh sb="10" eb="12">
      <t>コウキ</t>
    </rPh>
    <rPh sb="12" eb="15">
      <t>コウレイシャ</t>
    </rPh>
    <rPh sb="15" eb="17">
      <t>シカ</t>
    </rPh>
    <rPh sb="17" eb="19">
      <t>ケンシン</t>
    </rPh>
    <rPh sb="21" eb="22">
      <t>シ</t>
    </rPh>
    <phoneticPr fontId="31"/>
  </si>
  <si>
    <t>≪問25で「1　知っていて、利用したことがある」と答えた方にお聞きします。≫</t>
    <rPh sb="1" eb="2">
      <t>トイ</t>
    </rPh>
    <rPh sb="8" eb="9">
      <t>シ</t>
    </rPh>
    <rPh sb="14" eb="16">
      <t>リヨウ</t>
    </rPh>
    <rPh sb="25" eb="26">
      <t>コタ</t>
    </rPh>
    <rPh sb="28" eb="29">
      <t>カタ</t>
    </rPh>
    <rPh sb="31" eb="32">
      <t>キ</t>
    </rPh>
    <phoneticPr fontId="31"/>
  </si>
  <si>
    <t>問25-1　あなたが、「後期高齢者歯科健診」を受診した理由は何ですか。あてはまるものにいくつでも〇をつけてください。(MA)</t>
    <rPh sb="0" eb="1">
      <t>トイ</t>
    </rPh>
    <rPh sb="12" eb="14">
      <t>コウキ</t>
    </rPh>
    <rPh sb="14" eb="17">
      <t>コウレイシャ</t>
    </rPh>
    <rPh sb="17" eb="19">
      <t>シカ</t>
    </rPh>
    <rPh sb="19" eb="21">
      <t>ケンシン</t>
    </rPh>
    <rPh sb="23" eb="25">
      <t>ジュシン</t>
    </rPh>
    <rPh sb="27" eb="29">
      <t>リユウ</t>
    </rPh>
    <rPh sb="30" eb="31">
      <t>ナン</t>
    </rPh>
    <phoneticPr fontId="31"/>
  </si>
  <si>
    <t>400円で受診できるから</t>
    <rPh sb="3" eb="4">
      <t>エン</t>
    </rPh>
    <rPh sb="5" eb="7">
      <t>ジュシン</t>
    </rPh>
    <phoneticPr fontId="31"/>
  </si>
  <si>
    <t>≪問25で「2　知っていたが、利用したことはない」と答えた方にお聞きします。≫</t>
    <rPh sb="1" eb="2">
      <t>トイ</t>
    </rPh>
    <rPh sb="8" eb="9">
      <t>シ</t>
    </rPh>
    <rPh sb="15" eb="17">
      <t>リヨウ</t>
    </rPh>
    <rPh sb="26" eb="27">
      <t>コタ</t>
    </rPh>
    <rPh sb="29" eb="30">
      <t>カタ</t>
    </rPh>
    <rPh sb="32" eb="33">
      <t>キ</t>
    </rPh>
    <phoneticPr fontId="31"/>
  </si>
  <si>
    <t>問25-2　あなたが「後期高齢者健診」を受診しなかった理由は何ですか。あてはまるものにいくつでも〇をつけてください。(MA)</t>
    <rPh sb="0" eb="1">
      <t>トイ</t>
    </rPh>
    <rPh sb="11" eb="13">
      <t>コウキ</t>
    </rPh>
    <rPh sb="13" eb="16">
      <t>コウレイシャ</t>
    </rPh>
    <rPh sb="16" eb="18">
      <t>ケンシン</t>
    </rPh>
    <rPh sb="20" eb="22">
      <t>ジュシン</t>
    </rPh>
    <rPh sb="27" eb="29">
      <t>リユウ</t>
    </rPh>
    <rPh sb="30" eb="31">
      <t>ナン</t>
    </rPh>
    <phoneticPr fontId="31"/>
  </si>
  <si>
    <t>18～19歳</t>
    <rPh sb="5" eb="6">
      <t>サイ</t>
    </rPh>
    <phoneticPr fontId="4"/>
  </si>
  <si>
    <t>20～29歳</t>
    <rPh sb="5" eb="6">
      <t>サイ</t>
    </rPh>
    <phoneticPr fontId="4"/>
  </si>
  <si>
    <t>問19　あなた自身の歯は何本ありますか。</t>
    <rPh sb="0" eb="1">
      <t>トイ</t>
    </rPh>
    <rPh sb="7" eb="9">
      <t>ジシン</t>
    </rPh>
    <rPh sb="10" eb="11">
      <t>ハ</t>
    </rPh>
    <rPh sb="12" eb="14">
      <t>ナンホン</t>
    </rPh>
    <phoneticPr fontId="31"/>
  </si>
  <si>
    <t>0本</t>
    <rPh sb="1" eb="2">
      <t>ホン</t>
    </rPh>
    <phoneticPr fontId="31"/>
  </si>
  <si>
    <t>1～9本</t>
    <rPh sb="3" eb="4">
      <t>ホン</t>
    </rPh>
    <phoneticPr fontId="31"/>
  </si>
  <si>
    <t>10～19本</t>
    <rPh sb="5" eb="6">
      <t>ホン</t>
    </rPh>
    <phoneticPr fontId="31"/>
  </si>
  <si>
    <t>20～27本</t>
    <rPh sb="5" eb="6">
      <t>ホン</t>
    </rPh>
    <phoneticPr fontId="31"/>
  </si>
  <si>
    <t>28本以上</t>
    <rPh sb="2" eb="5">
      <t>ホンイジョウ</t>
    </rPh>
    <phoneticPr fontId="4"/>
  </si>
  <si>
    <t>問20　あなたのかんで食べるときの状態について、次の中から、</t>
    <rPh sb="0" eb="1">
      <t>トイ</t>
    </rPh>
    <rPh sb="11" eb="12">
      <t>タ</t>
    </rPh>
    <rPh sb="17" eb="19">
      <t>ジョウタイ</t>
    </rPh>
    <rPh sb="24" eb="25">
      <t>ツギ</t>
    </rPh>
    <rPh sb="26" eb="27">
      <t>ナカ</t>
    </rPh>
    <phoneticPr fontId="31"/>
  </si>
  <si>
    <t>あてはまるもの1つだけ〇をつけてください。(SA)</t>
    <phoneticPr fontId="4"/>
  </si>
  <si>
    <t>問21　あなたは、口の中（歯茎や舌）に「がん（口腔がん）」が</t>
    <rPh sb="0" eb="1">
      <t>トイ</t>
    </rPh>
    <rPh sb="9" eb="10">
      <t>クチ</t>
    </rPh>
    <rPh sb="11" eb="12">
      <t>ナカ</t>
    </rPh>
    <rPh sb="13" eb="15">
      <t>ハグキ</t>
    </rPh>
    <rPh sb="16" eb="17">
      <t>シタ</t>
    </rPh>
    <rPh sb="23" eb="25">
      <t>コウクウ</t>
    </rPh>
    <phoneticPr fontId="31"/>
  </si>
  <si>
    <t>できることを知っていますか。(SA)</t>
    <phoneticPr fontId="4"/>
  </si>
  <si>
    <t>問22　あなたは、口腔がんが自分で口の中を観察し、</t>
    <rPh sb="0" eb="1">
      <t>トイ</t>
    </rPh>
    <rPh sb="9" eb="11">
      <t>コウクウ</t>
    </rPh>
    <rPh sb="14" eb="16">
      <t>ジブン</t>
    </rPh>
    <rPh sb="17" eb="18">
      <t>クチ</t>
    </rPh>
    <rPh sb="19" eb="20">
      <t>ナカ</t>
    </rPh>
    <rPh sb="21" eb="23">
      <t>カンサツ</t>
    </rPh>
    <phoneticPr fontId="31"/>
  </si>
  <si>
    <t>発見できることを知っていますか。(SA)</t>
    <phoneticPr fontId="4"/>
  </si>
  <si>
    <t>＜2019年7月12日（金）～2019年7月26日（金）＞</t>
    <phoneticPr fontId="0"/>
  </si>
  <si>
    <t>『令和元年度第1回　市民意識調査』</t>
    <phoneticPr fontId="0"/>
  </si>
  <si>
    <t>2019年7月11日（木）</t>
    <rPh sb="4" eb="5">
      <t>ネン</t>
    </rPh>
    <rPh sb="6" eb="7">
      <t>ガツ</t>
    </rPh>
    <rPh sb="9" eb="10">
      <t>ニチ</t>
    </rPh>
    <rPh sb="11" eb="12">
      <t>モク</t>
    </rPh>
    <phoneticPr fontId="31"/>
  </si>
  <si>
    <t>2019年7月12日（金）～2019年7月26日（金）</t>
    <phoneticPr fontId="31"/>
  </si>
  <si>
    <t>特定非営利活動法人ライツ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</si>
  <si>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</si>
  <si>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</si>
  <si>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問24-1　あなたが、「さっぽろ市歯周病検診」を受診したときの年齢を教えてください。あてはまるものに</t>
    <rPh sb="0" eb="1">
      <t>トイ</t>
    </rPh>
    <rPh sb="16" eb="17">
      <t>シ</t>
    </rPh>
    <rPh sb="17" eb="19">
      <t>シシュウ</t>
    </rPh>
    <rPh sb="19" eb="20">
      <t>ビョウ</t>
    </rPh>
    <rPh sb="20" eb="22">
      <t>ケンシン</t>
    </rPh>
    <rPh sb="24" eb="26">
      <t>ジュシン</t>
    </rPh>
    <rPh sb="31" eb="33">
      <t>ネンレイ</t>
    </rPh>
    <rPh sb="34" eb="35">
      <t>オシ</t>
    </rPh>
    <phoneticPr fontId="31"/>
  </si>
  <si>
    <t>どこの歯科医院へ行ったらよいか
わからなかったから</t>
    <rPh sb="3" eb="5">
      <t>シカ</t>
    </rPh>
    <rPh sb="5" eb="7">
      <t>イイン</t>
    </rPh>
    <rPh sb="8" eb="9">
      <t>イ</t>
    </rPh>
    <phoneticPr fontId="31"/>
  </si>
  <si>
    <t>F2・年齢</t>
    <rPh sb="3" eb="5">
      <t>ネンレイ</t>
    </rPh>
    <phoneticPr fontId="4"/>
  </si>
  <si>
    <t>主設問25問、補助設問13問、フェース6問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1"/>
  </si>
  <si>
    <t>数式はいっていない</t>
    <rPh sb="0" eb="2">
      <t>スウシキ</t>
    </rPh>
    <phoneticPr fontId="4"/>
  </si>
  <si>
    <t>必要性を感じていたから</t>
    <phoneticPr fontId="31"/>
  </si>
  <si>
    <t>必要性を感じていないから</t>
    <phoneticPr fontId="31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</si>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</sst>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-&quot;;[&lt;&gt;0]0.0;General"/>
    <numFmt numFmtId="177" formatCode="[=0]&quot;-&quot;;[&lt;&gt;0]0;General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MS UI Gothic"/>
      <family val="1"/>
    </font>
    <font>
      <sz val="9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color rgb="FF000000"/>
      <name val="HGP創英角ｺﾞｼｯｸUB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HGP創英角ｺﾞｼｯｸUB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6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0" fontId="2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6" fillId="0" borderId="0" xfId="3" applyFont="1" applyBorder="1" applyAlignment="1">
      <alignment horizontal="centerContinuous" vertical="center"/>
    </xf>
    <xf numFmtId="0" fontId="27" fillId="0" borderId="0" xfId="3" applyFont="1"/>
    <xf numFmtId="177" fontId="21" fillId="0" borderId="14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0" fontId="2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30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19" xfId="0" applyBorder="1"/>
    <xf numFmtId="3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3" xfId="1" applyFont="1" applyFill="1" applyBorder="1" applyAlignment="1">
      <alignment horizontal="center" vertical="center"/>
    </xf>
    <xf numFmtId="0" fontId="0" fillId="4" borderId="13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7" xfId="4" applyFont="1" applyBorder="1" applyAlignment="1">
      <alignment horizontal="right" vertical="center"/>
    </xf>
    <xf numFmtId="38" fontId="21" fillId="0" borderId="8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21" fillId="0" borderId="4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1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left" vertical="center" wrapText="1" indent="1"/>
    </xf>
    <xf numFmtId="176" fontId="21" fillId="0" borderId="5" xfId="0" applyNumberFormat="1" applyFont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7" fontId="21" fillId="0" borderId="5" xfId="0" applyNumberFormat="1" applyFont="1" applyFill="1" applyBorder="1" applyAlignment="1">
      <alignment horizontal="left" vertical="center" wrapText="1" indent="1"/>
    </xf>
    <xf numFmtId="176" fontId="21" fillId="0" borderId="4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6" fontId="21" fillId="0" borderId="10" xfId="0" applyNumberFormat="1" applyFont="1" applyBorder="1" applyAlignment="1">
      <alignment horizontal="left" vertical="center" wrapText="1" indent="1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25" xfId="0" applyNumberFormat="1" applyFont="1" applyFill="1" applyBorder="1" applyAlignment="1">
      <alignment horizontal="right" vertical="center"/>
    </xf>
    <xf numFmtId="177" fontId="21" fillId="0" borderId="8" xfId="0" applyNumberFormat="1" applyFont="1" applyFill="1" applyBorder="1" applyAlignment="1">
      <alignment horizontal="right" vertical="center"/>
    </xf>
    <xf numFmtId="177" fontId="21" fillId="0" borderId="24" xfId="0" applyNumberFormat="1" applyFont="1" applyFill="1" applyBorder="1" applyAlignment="1">
      <alignment horizontal="right" vertical="center"/>
    </xf>
    <xf numFmtId="176" fontId="21" fillId="2" borderId="12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23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49" fontId="8" fillId="0" borderId="10" xfId="0" applyNumberFormat="1" applyFont="1" applyBorder="1" applyAlignment="1">
      <alignment vertical="top" textRotation="255"/>
    </xf>
    <xf numFmtId="49" fontId="8" fillId="5" borderId="0" xfId="0" applyNumberFormat="1" applyFont="1" applyFill="1"/>
    <xf numFmtId="177" fontId="21" fillId="0" borderId="2" xfId="0" applyNumberFormat="1" applyFont="1" applyFill="1" applyBorder="1" applyAlignment="1">
      <alignment horizontal="right" vertical="center"/>
    </xf>
    <xf numFmtId="0" fontId="8" fillId="0" borderId="0" xfId="5" applyFont="1"/>
    <xf numFmtId="38" fontId="21" fillId="0" borderId="4" xfId="4" applyFont="1" applyBorder="1" applyAlignment="1">
      <alignment horizontal="right" vertical="center"/>
    </xf>
    <xf numFmtId="38" fontId="21" fillId="0" borderId="10" xfId="4" applyFont="1" applyBorder="1" applyAlignment="1">
      <alignment horizontal="right" vertical="center"/>
    </xf>
    <xf numFmtId="0" fontId="33" fillId="0" borderId="0" xfId="3" applyFont="1"/>
    <xf numFmtId="0" fontId="17" fillId="0" borderId="0" xfId="8" applyFont="1">
      <alignment vertical="center"/>
    </xf>
    <xf numFmtId="49" fontId="8" fillId="0" borderId="10" xfId="0" applyNumberFormat="1" applyFont="1" applyBorder="1" applyAlignment="1">
      <alignment vertical="top" textRotation="255" wrapText="1"/>
    </xf>
    <xf numFmtId="177" fontId="21" fillId="6" borderId="2" xfId="0" applyNumberFormat="1" applyFont="1" applyFill="1" applyBorder="1" applyAlignment="1">
      <alignment horizontal="right" vertical="center"/>
    </xf>
    <xf numFmtId="177" fontId="21" fillId="6" borderId="25" xfId="0" applyNumberFormat="1" applyFont="1" applyFill="1" applyBorder="1" applyAlignment="1">
      <alignment horizontal="right" vertical="center"/>
    </xf>
    <xf numFmtId="177" fontId="21" fillId="6" borderId="23" xfId="0" applyNumberFormat="1" applyFont="1" applyFill="1" applyBorder="1" applyAlignment="1">
      <alignment horizontal="right" vertical="center"/>
    </xf>
    <xf numFmtId="177" fontId="21" fillId="6" borderId="8" xfId="0" applyNumberFormat="1" applyFont="1" applyFill="1" applyBorder="1" applyAlignment="1">
      <alignment horizontal="right" vertical="center"/>
    </xf>
    <xf numFmtId="177" fontId="21" fillId="6" borderId="24" xfId="0" applyNumberFormat="1" applyFont="1" applyFill="1" applyBorder="1" applyAlignment="1">
      <alignment horizontal="right" vertical="center"/>
    </xf>
    <xf numFmtId="177" fontId="21" fillId="6" borderId="10" xfId="0" applyNumberFormat="1" applyFont="1" applyFill="1" applyBorder="1" applyAlignment="1">
      <alignment horizontal="right" vertical="center"/>
    </xf>
    <xf numFmtId="38" fontId="21" fillId="6" borderId="4" xfId="4" applyFont="1" applyFill="1" applyBorder="1" applyAlignment="1">
      <alignment horizontal="right" vertical="center"/>
    </xf>
    <xf numFmtId="177" fontId="21" fillId="6" borderId="14" xfId="0" applyNumberFormat="1" applyFont="1" applyFill="1" applyBorder="1" applyAlignment="1">
      <alignment horizontal="right" vertical="center"/>
    </xf>
    <xf numFmtId="177" fontId="21" fillId="6" borderId="4" xfId="0" applyNumberFormat="1" applyFont="1" applyFill="1" applyBorder="1" applyAlignment="1">
      <alignment horizontal="right" vertical="center"/>
    </xf>
    <xf numFmtId="177" fontId="21" fillId="6" borderId="0" xfId="0" applyNumberFormat="1" applyFont="1" applyFill="1" applyBorder="1" applyAlignment="1">
      <alignment vertical="center"/>
    </xf>
    <xf numFmtId="176" fontId="21" fillId="2" borderId="7" xfId="0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vertical="center"/>
    </xf>
    <xf numFmtId="38" fontId="21" fillId="0" borderId="3" xfId="4" applyFont="1" applyBorder="1" applyAlignment="1">
      <alignment horizontal="right" vertical="center"/>
    </xf>
    <xf numFmtId="177" fontId="21" fillId="7" borderId="24" xfId="0" applyNumberFormat="1" applyFont="1" applyFill="1" applyBorder="1" applyAlignment="1">
      <alignment horizontal="right" vertical="center"/>
    </xf>
    <xf numFmtId="177" fontId="21" fillId="7" borderId="8" xfId="0" applyNumberFormat="1" applyFont="1" applyFill="1" applyBorder="1" applyAlignment="1">
      <alignment horizontal="right" vertical="center"/>
    </xf>
    <xf numFmtId="177" fontId="21" fillId="7" borderId="25" xfId="0" applyNumberFormat="1" applyFont="1" applyFill="1" applyBorder="1" applyAlignment="1">
      <alignment horizontal="right" vertical="center"/>
    </xf>
    <xf numFmtId="49" fontId="35" fillId="0" borderId="0" xfId="0" applyNumberFormat="1" applyFont="1"/>
    <xf numFmtId="177" fontId="21" fillId="7" borderId="10" xfId="0" applyNumberFormat="1" applyFont="1" applyFill="1" applyBorder="1" applyAlignment="1">
      <alignment horizontal="right" vertical="center"/>
    </xf>
    <xf numFmtId="177" fontId="21" fillId="7" borderId="23" xfId="0" applyNumberFormat="1" applyFont="1" applyFill="1" applyBorder="1" applyAlignment="1">
      <alignment horizontal="right" vertical="center"/>
    </xf>
    <xf numFmtId="177" fontId="21" fillId="7" borderId="4" xfId="0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177" fontId="37" fillId="0" borderId="1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177" fontId="37" fillId="0" borderId="0" xfId="0" applyNumberFormat="1" applyFont="1" applyAlignment="1">
      <alignment horizontal="right" vertical="center"/>
    </xf>
    <xf numFmtId="0" fontId="37" fillId="0" borderId="20" xfId="0" applyFont="1" applyBorder="1" applyAlignment="1">
      <alignment vertical="center"/>
    </xf>
    <xf numFmtId="0" fontId="38" fillId="0" borderId="0" xfId="5" applyFont="1"/>
    <xf numFmtId="177" fontId="37" fillId="0" borderId="0" xfId="0" applyNumberFormat="1" applyFont="1" applyBorder="1" applyAlignment="1">
      <alignment horizontal="right"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left" wrapText="1"/>
    </xf>
    <xf numFmtId="0" fontId="37" fillId="0" borderId="0" xfId="0" applyFont="1" applyAlignment="1">
      <alignment vertical="top" wrapText="1"/>
    </xf>
    <xf numFmtId="177" fontId="37" fillId="0" borderId="0" xfId="0" applyNumberFormat="1" applyFont="1" applyAlignment="1">
      <alignment horizontal="center" wrapText="1"/>
    </xf>
    <xf numFmtId="49" fontId="38" fillId="0" borderId="10" xfId="0" applyNumberFormat="1" applyFont="1" applyBorder="1" applyAlignment="1">
      <alignment vertical="top" textRotation="255" wrapText="1"/>
    </xf>
    <xf numFmtId="0" fontId="37" fillId="0" borderId="0" xfId="0" applyFont="1" applyBorder="1" applyAlignment="1">
      <alignment vertical="top" wrapText="1"/>
    </xf>
    <xf numFmtId="177" fontId="40" fillId="0" borderId="2" xfId="0" applyNumberFormat="1" applyFont="1" applyFill="1" applyBorder="1" applyAlignment="1">
      <alignment vertical="center"/>
    </xf>
    <xf numFmtId="177" fontId="40" fillId="0" borderId="3" xfId="0" applyNumberFormat="1" applyFont="1" applyFill="1" applyBorder="1" applyAlignment="1">
      <alignment vertical="center"/>
    </xf>
    <xf numFmtId="38" fontId="40" fillId="0" borderId="4" xfId="4" applyFont="1" applyBorder="1" applyAlignment="1">
      <alignment horizontal="right" vertical="center"/>
    </xf>
    <xf numFmtId="177" fontId="40" fillId="0" borderId="14" xfId="0" applyNumberFormat="1" applyFont="1" applyFill="1" applyBorder="1" applyAlignment="1">
      <alignment horizontal="right" vertical="center"/>
    </xf>
    <xf numFmtId="177" fontId="40" fillId="0" borderId="2" xfId="0" applyNumberFormat="1" applyFont="1" applyFill="1" applyBorder="1" applyAlignment="1">
      <alignment horizontal="right" vertical="center"/>
    </xf>
    <xf numFmtId="177" fontId="40" fillId="0" borderId="4" xfId="0" applyNumberFormat="1" applyFont="1" applyFill="1" applyBorder="1" applyAlignment="1">
      <alignment horizontal="right" vertical="center"/>
    </xf>
    <xf numFmtId="177" fontId="40" fillId="0" borderId="0" xfId="0" applyNumberFormat="1" applyFont="1" applyFill="1" applyBorder="1" applyAlignment="1">
      <alignment vertical="center"/>
    </xf>
    <xf numFmtId="176" fontId="40" fillId="0" borderId="6" xfId="0" applyNumberFormat="1" applyFont="1" applyBorder="1" applyAlignment="1">
      <alignment vertical="center"/>
    </xf>
    <xf numFmtId="176" fontId="40" fillId="0" borderId="18" xfId="0" applyNumberFormat="1" applyFont="1" applyBorder="1" applyAlignment="1">
      <alignment vertical="center"/>
    </xf>
    <xf numFmtId="38" fontId="40" fillId="0" borderId="7" xfId="4" applyFont="1" applyBorder="1" applyAlignment="1">
      <alignment horizontal="right" vertical="center"/>
    </xf>
    <xf numFmtId="176" fontId="40" fillId="2" borderId="15" xfId="0" applyNumberFormat="1" applyFont="1" applyFill="1" applyBorder="1" applyAlignment="1">
      <alignment horizontal="right" vertical="center"/>
    </xf>
    <xf numFmtId="176" fontId="40" fillId="2" borderId="7" xfId="0" applyNumberFormat="1" applyFont="1" applyFill="1" applyBorder="1" applyAlignment="1">
      <alignment horizontal="right" vertical="center"/>
    </xf>
    <xf numFmtId="176" fontId="40" fillId="0" borderId="0" xfId="0" applyNumberFormat="1" applyFont="1" applyBorder="1" applyAlignment="1">
      <alignment vertical="center"/>
    </xf>
    <xf numFmtId="177" fontId="40" fillId="0" borderId="2" xfId="0" applyNumberFormat="1" applyFont="1" applyFill="1" applyBorder="1" applyAlignment="1">
      <alignment horizontal="left" vertical="center" wrapText="1" indent="1"/>
    </xf>
    <xf numFmtId="177" fontId="40" fillId="0" borderId="25" xfId="0" applyNumberFormat="1" applyFont="1" applyFill="1" applyBorder="1" applyAlignment="1">
      <alignment horizontal="right" vertical="center"/>
    </xf>
    <xf numFmtId="177" fontId="40" fillId="6" borderId="25" xfId="0" applyNumberFormat="1" applyFont="1" applyFill="1" applyBorder="1" applyAlignment="1">
      <alignment horizontal="right" vertical="center"/>
    </xf>
    <xf numFmtId="176" fontId="40" fillId="0" borderId="11" xfId="0" applyNumberFormat="1" applyFont="1" applyBorder="1" applyAlignment="1">
      <alignment horizontal="left" vertical="center" wrapText="1" indent="1"/>
    </xf>
    <xf numFmtId="38" fontId="40" fillId="0" borderId="8" xfId="4" applyFont="1" applyBorder="1" applyAlignment="1">
      <alignment horizontal="right" vertical="center"/>
    </xf>
    <xf numFmtId="176" fontId="40" fillId="2" borderId="12" xfId="0" applyNumberFormat="1" applyFont="1" applyFill="1" applyBorder="1" applyAlignment="1">
      <alignment horizontal="right" vertical="center"/>
    </xf>
    <xf numFmtId="177" fontId="40" fillId="0" borderId="9" xfId="0" applyNumberFormat="1" applyFont="1" applyFill="1" applyBorder="1" applyAlignment="1">
      <alignment horizontal="left" vertical="center" wrapText="1" indent="1"/>
    </xf>
    <xf numFmtId="38" fontId="40" fillId="0" borderId="10" xfId="4" applyFont="1" applyBorder="1" applyAlignment="1">
      <alignment horizontal="right" vertical="center"/>
    </xf>
    <xf numFmtId="177" fontId="40" fillId="0" borderId="10" xfId="0" applyNumberFormat="1" applyFont="1" applyFill="1" applyBorder="1" applyAlignment="1">
      <alignment horizontal="right" vertical="center"/>
    </xf>
    <xf numFmtId="177" fontId="40" fillId="0" borderId="23" xfId="0" applyNumberFormat="1" applyFont="1" applyFill="1" applyBorder="1" applyAlignment="1">
      <alignment horizontal="right" vertical="center"/>
    </xf>
    <xf numFmtId="177" fontId="40" fillId="6" borderId="23" xfId="0" applyNumberFormat="1" applyFont="1" applyFill="1" applyBorder="1" applyAlignment="1">
      <alignment horizontal="right" vertical="center"/>
    </xf>
    <xf numFmtId="176" fontId="40" fillId="0" borderId="5" xfId="0" applyNumberFormat="1" applyFont="1" applyBorder="1" applyAlignment="1">
      <alignment horizontal="left" vertical="center" wrapText="1" indent="1"/>
    </xf>
    <xf numFmtId="38" fontId="40" fillId="0" borderId="12" xfId="4" applyFont="1" applyBorder="1" applyAlignment="1">
      <alignment horizontal="right" vertical="center"/>
    </xf>
    <xf numFmtId="177" fontId="40" fillId="0" borderId="8" xfId="0" applyNumberFormat="1" applyFont="1" applyFill="1" applyBorder="1" applyAlignment="1">
      <alignment horizontal="right" vertical="center"/>
    </xf>
    <xf numFmtId="177" fontId="40" fillId="0" borderId="24" xfId="0" applyNumberFormat="1" applyFont="1" applyFill="1" applyBorder="1" applyAlignment="1">
      <alignment horizontal="right" vertical="center"/>
    </xf>
    <xf numFmtId="177" fontId="40" fillId="6" borderId="24" xfId="0" applyNumberFormat="1" applyFont="1" applyFill="1" applyBorder="1" applyAlignment="1">
      <alignment horizontal="right" vertical="center"/>
    </xf>
    <xf numFmtId="176" fontId="40" fillId="0" borderId="6" xfId="0" applyNumberFormat="1" applyFont="1" applyBorder="1" applyAlignment="1">
      <alignment horizontal="left" vertical="center" wrapText="1" indent="1"/>
    </xf>
    <xf numFmtId="176" fontId="40" fillId="2" borderId="8" xfId="0" applyNumberFormat="1" applyFont="1" applyFill="1" applyBorder="1" applyAlignment="1">
      <alignment horizontal="right" vertical="center"/>
    </xf>
    <xf numFmtId="177" fontId="40" fillId="0" borderId="5" xfId="0" applyNumberFormat="1" applyFont="1" applyFill="1" applyBorder="1" applyAlignment="1">
      <alignment horizontal="left" vertical="center" wrapText="1" indent="1"/>
    </xf>
    <xf numFmtId="177" fontId="40" fillId="0" borderId="0" xfId="0" applyNumberFormat="1" applyFont="1" applyBorder="1" applyAlignment="1">
      <alignment vertical="center"/>
    </xf>
    <xf numFmtId="177" fontId="40" fillId="7" borderId="24" xfId="0" applyNumberFormat="1" applyFont="1" applyFill="1" applyBorder="1" applyAlignment="1">
      <alignment horizontal="right" vertical="center"/>
    </xf>
    <xf numFmtId="176" fontId="40" fillId="0" borderId="4" xfId="0" applyNumberFormat="1" applyFont="1" applyBorder="1" applyAlignment="1">
      <alignment horizontal="left" vertical="center" wrapText="1" indent="1"/>
    </xf>
    <xf numFmtId="176" fontId="40" fillId="0" borderId="12" xfId="0" applyNumberFormat="1" applyFont="1" applyBorder="1" applyAlignment="1">
      <alignment horizontal="left" vertical="center" wrapText="1" indent="1"/>
    </xf>
    <xf numFmtId="176" fontId="40" fillId="0" borderId="8" xfId="0" applyNumberFormat="1" applyFont="1" applyBorder="1" applyAlignment="1">
      <alignment horizontal="left" vertical="center" wrapText="1" indent="1"/>
    </xf>
    <xf numFmtId="177" fontId="40" fillId="6" borderId="8" xfId="0" applyNumberFormat="1" applyFont="1" applyFill="1" applyBorder="1" applyAlignment="1">
      <alignment horizontal="right" vertical="center"/>
    </xf>
    <xf numFmtId="176" fontId="40" fillId="0" borderId="10" xfId="0" applyNumberFormat="1" applyFont="1" applyBorder="1" applyAlignment="1">
      <alignment horizontal="left" vertical="center" wrapText="1" indent="1"/>
    </xf>
    <xf numFmtId="176" fontId="40" fillId="0" borderId="7" xfId="0" applyNumberFormat="1" applyFont="1" applyBorder="1" applyAlignment="1">
      <alignment horizontal="left" vertical="center" wrapText="1" indent="1"/>
    </xf>
    <xf numFmtId="0" fontId="41" fillId="0" borderId="0" xfId="0" applyFont="1"/>
    <xf numFmtId="49" fontId="38" fillId="0" borderId="10" xfId="0" applyNumberFormat="1" applyFont="1" applyFill="1" applyBorder="1" applyAlignment="1">
      <alignment vertical="top" textRotation="255"/>
    </xf>
    <xf numFmtId="38" fontId="21" fillId="0" borderId="8" xfId="4" applyFont="1" applyFill="1" applyBorder="1" applyAlignment="1">
      <alignment horizontal="right" vertical="center"/>
    </xf>
    <xf numFmtId="38" fontId="21" fillId="0" borderId="10" xfId="4" applyFont="1" applyFill="1" applyBorder="1" applyAlignment="1">
      <alignment horizontal="right" vertical="center"/>
    </xf>
    <xf numFmtId="38" fontId="21" fillId="0" borderId="4" xfId="4" applyFont="1" applyFill="1" applyBorder="1" applyAlignment="1">
      <alignment horizontal="right" vertical="center"/>
    </xf>
    <xf numFmtId="177" fontId="40" fillId="0" borderId="4" xfId="0" applyNumberFormat="1" applyFont="1" applyFill="1" applyBorder="1" applyAlignment="1">
      <alignment vertical="center"/>
    </xf>
    <xf numFmtId="176" fontId="21" fillId="0" borderId="4" xfId="0" applyNumberFormat="1" applyFont="1" applyBorder="1" applyAlignment="1">
      <alignment vertical="center"/>
    </xf>
    <xf numFmtId="177" fontId="21" fillId="0" borderId="4" xfId="0" applyNumberFormat="1" applyFont="1" applyFill="1" applyBorder="1" applyAlignment="1">
      <alignment vertical="center"/>
    </xf>
    <xf numFmtId="38" fontId="21" fillId="6" borderId="8" xfId="4" applyFont="1" applyFill="1" applyBorder="1" applyAlignment="1">
      <alignment horizontal="right" vertical="center"/>
    </xf>
    <xf numFmtId="176" fontId="21" fillId="2" borderId="24" xfId="0" applyNumberFormat="1" applyFont="1" applyFill="1" applyBorder="1" applyAlignment="1">
      <alignment horizontal="right" vertical="center"/>
    </xf>
    <xf numFmtId="55" fontId="21" fillId="0" borderId="0" xfId="3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176" fontId="21" fillId="0" borderId="7" xfId="0" applyNumberFormat="1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76" fontId="40" fillId="0" borderId="4" xfId="0" applyNumberFormat="1" applyFont="1" applyBorder="1" applyAlignment="1">
      <alignment horizontal="center" vertical="center" textRotation="255"/>
    </xf>
    <xf numFmtId="176" fontId="40" fillId="0" borderId="8" xfId="0" applyNumberFormat="1" applyFont="1" applyBorder="1" applyAlignment="1">
      <alignment horizontal="center" vertical="center" textRotation="255"/>
    </xf>
    <xf numFmtId="176" fontId="40" fillId="0" borderId="7" xfId="0" applyNumberFormat="1" applyFont="1" applyBorder="1" applyAlignment="1">
      <alignment horizontal="center" vertical="center" textRotation="255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</cellXfs>
  <cellStyles count="11">
    <cellStyle name="桁区切り" xfId="4" builtinId="6"/>
    <cellStyle name="桁区切り 2" xfId="10" xr:uid="{00000000-0005-0000-0000-000001000000}"/>
    <cellStyle name="桁区切り 2 2" xfId="9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7" xr:uid="{00000000-0005-0000-0000-000006000000}"/>
    <cellStyle name="標準_00a目次&amp;特性" xfId="1" xr:uid="{00000000-0005-0000-0000-000007000000}"/>
    <cellStyle name="標準_0529ケッパレ！設計書" xfId="8" xr:uid="{00000000-0005-0000-0000-000008000000}"/>
    <cellStyle name="標準_Book2_※東急様_ＧＴ表" xfId="2" xr:uid="{00000000-0005-0000-0000-000009000000}"/>
    <cellStyle name="標準_表紙&amp;概要" xfId="3" xr:uid="{00000000-0005-0000-0000-00000A000000}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O35"/>
  <sheetViews>
    <sheetView showGridLines="0" view="pageBreakPreview" zoomScaleNormal="75" zoomScaleSheetLayoutView="100" workbookViewId="0">
      <selection activeCell="M36" sqref="M36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2" t="s">
        <v>36</v>
      </c>
    </row>
    <row r="15" spans="1:15" s="44" customFormat="1" ht="20.25" customHeight="1">
      <c r="A15" s="39" t="s">
        <v>152</v>
      </c>
      <c r="B15" s="40"/>
      <c r="C15" s="40"/>
      <c r="D15" s="40"/>
      <c r="E15" s="41"/>
      <c r="F15" s="42"/>
      <c r="G15" s="41"/>
      <c r="H15" s="41"/>
      <c r="I15" s="41"/>
      <c r="J15" s="41"/>
      <c r="K15" s="43"/>
      <c r="L15" s="40"/>
      <c r="M15" s="40"/>
      <c r="N15" s="40"/>
      <c r="O15" s="40"/>
    </row>
    <row r="16" spans="1:15" ht="20.25" customHeight="1">
      <c r="A16" s="39" t="s">
        <v>74</v>
      </c>
      <c r="B16" s="45"/>
      <c r="C16" s="45"/>
      <c r="D16" s="45"/>
      <c r="E16" s="46"/>
      <c r="F16" s="47"/>
      <c r="G16" s="48"/>
      <c r="H16" s="48"/>
      <c r="I16" s="48"/>
      <c r="J16" s="48"/>
      <c r="K16" s="48"/>
      <c r="L16" s="45"/>
      <c r="M16" s="45"/>
      <c r="N16" s="45"/>
      <c r="O16" s="45"/>
    </row>
    <row r="17" spans="1:15" ht="21" customHeight="1">
      <c r="A17" s="49" t="s">
        <v>151</v>
      </c>
      <c r="B17" s="50"/>
      <c r="C17" s="50"/>
      <c r="D17" s="51"/>
      <c r="E17" s="10"/>
      <c r="F17" s="52"/>
      <c r="G17" s="52"/>
      <c r="H17" s="52"/>
      <c r="I17" s="52"/>
      <c r="J17" s="52"/>
      <c r="K17" s="52"/>
      <c r="L17" s="50"/>
      <c r="M17" s="50"/>
      <c r="N17" s="50"/>
      <c r="O17" s="50"/>
    </row>
    <row r="19" spans="1:15">
      <c r="N19" s="53"/>
    </row>
    <row r="20" spans="1:15">
      <c r="G20" s="200"/>
      <c r="H20" s="200"/>
      <c r="I20" s="200"/>
    </row>
    <row r="32" spans="1:15" ht="12" customHeight="1"/>
    <row r="35" spans="13:13">
      <c r="M35" s="108" t="s">
        <v>155</v>
      </c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8"/>
  <sheetViews>
    <sheetView showGridLines="0" view="pageBreakPreview" topLeftCell="A82" zoomScaleNormal="85" zoomScaleSheetLayoutView="100" workbookViewId="0">
      <selection activeCell="F103" sqref="F103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65" width="4.625" style="2" customWidth="1"/>
    <col min="66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5"/>
      <c r="H1" s="5"/>
      <c r="I1" s="5"/>
      <c r="J1" s="5"/>
      <c r="K1" s="5"/>
    </row>
    <row r="2" spans="1:14" ht="11.25" customHeight="1">
      <c r="E2" s="76"/>
      <c r="F2" s="76"/>
      <c r="G2" s="2"/>
    </row>
    <row r="3" spans="1:14" ht="11.25" customHeight="1">
      <c r="A3" s="105" t="s">
        <v>101</v>
      </c>
      <c r="B3" s="2"/>
      <c r="C3" s="81"/>
      <c r="D3" s="2"/>
      <c r="E3" s="2"/>
      <c r="F3" s="2"/>
      <c r="G3" s="2"/>
    </row>
    <row r="4" spans="1:14" ht="11.25">
      <c r="A4" s="105" t="s">
        <v>102</v>
      </c>
      <c r="B4" s="80"/>
      <c r="C4" s="81"/>
      <c r="D4" s="75"/>
      <c r="E4" s="2"/>
      <c r="F4" s="2"/>
      <c r="G4" s="2"/>
    </row>
    <row r="5" spans="1:14" ht="11.25">
      <c r="A5" s="2"/>
      <c r="B5" s="80"/>
      <c r="C5" s="81"/>
      <c r="D5" s="77"/>
      <c r="E5" s="78"/>
      <c r="F5" s="78"/>
      <c r="G5" s="78"/>
    </row>
    <row r="6" spans="1:14" ht="24" customHeight="1">
      <c r="A6" s="2"/>
      <c r="B6" s="58"/>
      <c r="D6" s="206"/>
      <c r="E6" s="207"/>
      <c r="F6" s="207"/>
      <c r="G6" s="208"/>
    </row>
    <row r="7" spans="1:14" s="4" customFormat="1" ht="213" customHeight="1">
      <c r="A7" s="71" t="s">
        <v>11</v>
      </c>
      <c r="B7" s="3"/>
      <c r="C7" s="59" t="s">
        <v>10</v>
      </c>
      <c r="D7" s="102" t="s">
        <v>103</v>
      </c>
      <c r="E7" s="102" t="s">
        <v>104</v>
      </c>
      <c r="F7" s="102" t="s">
        <v>105</v>
      </c>
      <c r="G7" s="102" t="s">
        <v>73</v>
      </c>
    </row>
    <row r="8" spans="1:14" s="36" customFormat="1" ht="12" customHeight="1">
      <c r="A8" s="34"/>
      <c r="B8" s="35" t="s">
        <v>7</v>
      </c>
      <c r="C8" s="106">
        <f>SUM(D8:G8)</f>
        <v>1936</v>
      </c>
      <c r="D8" s="54">
        <v>72</v>
      </c>
      <c r="E8" s="54">
        <v>512</v>
      </c>
      <c r="F8" s="104">
        <v>1258</v>
      </c>
      <c r="G8" s="82">
        <v>94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3.71900826446281</v>
      </c>
      <c r="E9" s="55">
        <f>E8/$C$8*100</f>
        <v>26.446280991735538</v>
      </c>
      <c r="F9" s="55">
        <f>F8/$C$8*100</f>
        <v>64.97933884297521</v>
      </c>
      <c r="G9" s="121">
        <f>G8/$C$8*100</f>
        <v>4.8553719008264462</v>
      </c>
    </row>
    <row r="10" spans="1:14" s="36" customFormat="1" ht="12" customHeight="1">
      <c r="A10" s="203" t="s">
        <v>18</v>
      </c>
      <c r="B10" s="83" t="s">
        <v>8</v>
      </c>
      <c r="C10" s="106">
        <f>SUM(D10:G10)</f>
        <v>739</v>
      </c>
      <c r="D10" s="82">
        <v>19</v>
      </c>
      <c r="E10" s="82">
        <v>146</v>
      </c>
      <c r="F10" s="95">
        <v>545</v>
      </c>
      <c r="G10" s="95">
        <v>29</v>
      </c>
    </row>
    <row r="11" spans="1:14" s="38" customFormat="1" ht="12" customHeight="1">
      <c r="A11" s="204"/>
      <c r="B11" s="84"/>
      <c r="C11" s="73">
        <v>100</v>
      </c>
      <c r="D11" s="98">
        <f>D10/$C$10*100</f>
        <v>2.5710419485791611</v>
      </c>
      <c r="E11" s="98">
        <f>E10/$C$10*100</f>
        <v>19.756427604871448</v>
      </c>
      <c r="F11" s="98">
        <f>F10/$C$10*100</f>
        <v>73.748308525033835</v>
      </c>
      <c r="G11" s="98">
        <f>G10/$C$10*100</f>
        <v>3.9242219215155618</v>
      </c>
    </row>
    <row r="12" spans="1:14" s="36" customFormat="1" ht="12" customHeight="1">
      <c r="A12" s="204"/>
      <c r="B12" s="85" t="s">
        <v>9</v>
      </c>
      <c r="C12" s="107">
        <f>SUM(D12:G12)</f>
        <v>1195</v>
      </c>
      <c r="D12" s="99">
        <v>53</v>
      </c>
      <c r="E12" s="99">
        <v>365</v>
      </c>
      <c r="F12" s="100">
        <v>713</v>
      </c>
      <c r="G12" s="100">
        <v>64</v>
      </c>
    </row>
    <row r="13" spans="1:14" s="38" customFormat="1" ht="12" customHeight="1">
      <c r="A13" s="204"/>
      <c r="B13" s="86"/>
      <c r="C13" s="74">
        <v>100</v>
      </c>
      <c r="D13" s="98">
        <f>D12/$C$12*100</f>
        <v>4.435146443514645</v>
      </c>
      <c r="E13" s="98">
        <f>E12/$C$12*100</f>
        <v>30.543933054393307</v>
      </c>
      <c r="F13" s="98">
        <f>F12/$C$12*100</f>
        <v>59.6652719665272</v>
      </c>
      <c r="G13" s="98">
        <f>G12/$C$12*100</f>
        <v>5.3556485355648533</v>
      </c>
    </row>
    <row r="14" spans="1:14" s="36" customFormat="1" ht="12" customHeight="1">
      <c r="A14" s="204"/>
      <c r="B14" s="85" t="s">
        <v>13</v>
      </c>
      <c r="C14" s="198">
        <v>2</v>
      </c>
      <c r="D14" s="96">
        <v>0</v>
      </c>
      <c r="E14" s="96">
        <v>1</v>
      </c>
      <c r="F14" s="97">
        <v>0</v>
      </c>
      <c r="G14" s="115">
        <v>1</v>
      </c>
    </row>
    <row r="15" spans="1:14" s="38" customFormat="1" ht="12" customHeight="1">
      <c r="A15" s="205"/>
      <c r="B15" s="87"/>
      <c r="C15" s="72">
        <v>100</v>
      </c>
      <c r="D15" s="94">
        <f>D14/$C$14*100</f>
        <v>0</v>
      </c>
      <c r="E15" s="94">
        <f>E14/$C$14*100</f>
        <v>50</v>
      </c>
      <c r="F15" s="94">
        <f>F14/$C$14*100</f>
        <v>0</v>
      </c>
      <c r="G15" s="94">
        <f>G14/$C$14*100</f>
        <v>50</v>
      </c>
    </row>
    <row r="16" spans="1:14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82">
        <v>0</v>
      </c>
      <c r="G16" s="82">
        <v>0</v>
      </c>
    </row>
    <row r="17" spans="1:7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</row>
    <row r="18" spans="1:7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</row>
    <row r="19" spans="1:7" s="38" customFormat="1" ht="12" customHeight="1">
      <c r="A19" s="204"/>
      <c r="B19" s="84"/>
      <c r="C19" s="73">
        <v>100</v>
      </c>
      <c r="D19" s="94">
        <v>0</v>
      </c>
      <c r="E19" s="94">
        <v>0</v>
      </c>
      <c r="F19" s="94">
        <v>0</v>
      </c>
      <c r="G19" s="94">
        <v>0</v>
      </c>
    </row>
    <row r="20" spans="1:7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</row>
    <row r="21" spans="1:7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</row>
    <row r="22" spans="1:7" s="63" customFormat="1" ht="12" customHeight="1">
      <c r="A22" s="204"/>
      <c r="B22" s="88" t="s">
        <v>15</v>
      </c>
      <c r="C22" s="73">
        <f>SUM(D22:G22)</f>
        <v>391</v>
      </c>
      <c r="D22" s="99">
        <v>12</v>
      </c>
      <c r="E22" s="99">
        <v>94</v>
      </c>
      <c r="F22" s="100">
        <v>274</v>
      </c>
      <c r="G22" s="100">
        <v>11</v>
      </c>
    </row>
    <row r="23" spans="1:7" s="38" customFormat="1" ht="12" customHeight="1">
      <c r="A23" s="204"/>
      <c r="B23" s="84"/>
      <c r="C23" s="73">
        <v>100</v>
      </c>
      <c r="D23" s="98">
        <f>D22/$C$22*100</f>
        <v>3.0690537084398977</v>
      </c>
      <c r="E23" s="98">
        <f>E22/$C$22*100</f>
        <v>24.040920716112531</v>
      </c>
      <c r="F23" s="98">
        <f>F22/$C$22*100</f>
        <v>70.076726342710998</v>
      </c>
      <c r="G23" s="98">
        <f>G22/$C$22*100</f>
        <v>2.8132992327365729</v>
      </c>
    </row>
    <row r="24" spans="1:7" s="63" customFormat="1" ht="12" customHeight="1">
      <c r="A24" s="204"/>
      <c r="B24" s="85" t="s">
        <v>16</v>
      </c>
      <c r="C24" s="107">
        <f>SUM(D24:G24)</f>
        <v>413</v>
      </c>
      <c r="D24" s="96">
        <v>16</v>
      </c>
      <c r="E24" s="96">
        <v>106</v>
      </c>
      <c r="F24" s="97">
        <v>286</v>
      </c>
      <c r="G24" s="97">
        <v>5</v>
      </c>
    </row>
    <row r="25" spans="1:7" s="38" customFormat="1" ht="12" customHeight="1">
      <c r="A25" s="204"/>
      <c r="B25" s="84"/>
      <c r="C25" s="73">
        <v>100</v>
      </c>
      <c r="D25" s="94">
        <f>D24/$C$24*100</f>
        <v>3.87409200968523</v>
      </c>
      <c r="E25" s="94">
        <f>E24/$C$24*100</f>
        <v>25.665859564164649</v>
      </c>
      <c r="F25" s="94">
        <f>F24/$C$24*100</f>
        <v>69.24939467312349</v>
      </c>
      <c r="G25" s="94">
        <f>G24/$C$24*100</f>
        <v>1.2106537530266344</v>
      </c>
    </row>
    <row r="26" spans="1:7" s="63" customFormat="1" ht="12" customHeight="1">
      <c r="A26" s="204"/>
      <c r="B26" s="85" t="s">
        <v>17</v>
      </c>
      <c r="C26" s="107">
        <f>SUM(D26:G26)</f>
        <v>538</v>
      </c>
      <c r="D26" s="99">
        <v>12</v>
      </c>
      <c r="E26" s="99">
        <v>161</v>
      </c>
      <c r="F26" s="100">
        <v>345</v>
      </c>
      <c r="G26" s="100">
        <v>20</v>
      </c>
    </row>
    <row r="27" spans="1:7" s="38" customFormat="1" ht="12" customHeight="1">
      <c r="A27" s="204"/>
      <c r="B27" s="84"/>
      <c r="C27" s="74">
        <v>100</v>
      </c>
      <c r="D27" s="98">
        <f>D26/$C$26*100</f>
        <v>2.2304832713754648</v>
      </c>
      <c r="E27" s="98">
        <f>E26/$C$26*100</f>
        <v>29.92565055762082</v>
      </c>
      <c r="F27" s="98">
        <f>F26/$C$26*100</f>
        <v>64.126394052044617</v>
      </c>
      <c r="G27" s="98">
        <f>G26/$C$26*100</f>
        <v>3.7174721189591078</v>
      </c>
    </row>
    <row r="28" spans="1:7" s="36" customFormat="1" ht="12" customHeight="1">
      <c r="A28" s="204"/>
      <c r="B28" s="88" t="s">
        <v>157</v>
      </c>
      <c r="C28" s="73">
        <v>594</v>
      </c>
      <c r="D28" s="99">
        <v>32</v>
      </c>
      <c r="E28" s="99">
        <v>151</v>
      </c>
      <c r="F28" s="100">
        <v>353</v>
      </c>
      <c r="G28" s="100">
        <v>58</v>
      </c>
    </row>
    <row r="29" spans="1:7" s="38" customFormat="1" ht="12" customHeight="1">
      <c r="A29" s="204"/>
      <c r="B29" s="84"/>
      <c r="C29" s="74">
        <v>100</v>
      </c>
      <c r="D29" s="98">
        <f>D28/$C$28*100</f>
        <v>5.3872053872053867</v>
      </c>
      <c r="E29" s="98">
        <f>E28/$C$28*100</f>
        <v>25.420875420875422</v>
      </c>
      <c r="F29" s="98">
        <f>F28/$C$28*100</f>
        <v>59.427609427609426</v>
      </c>
      <c r="G29" s="98">
        <f>G28/$C$28*100</f>
        <v>9.7643097643097647</v>
      </c>
    </row>
    <row r="30" spans="1:7" s="63" customFormat="1" ht="12" customHeight="1">
      <c r="A30" s="204"/>
      <c r="B30" s="85" t="s">
        <v>12</v>
      </c>
      <c r="C30" s="198">
        <v>0</v>
      </c>
      <c r="D30" s="96">
        <v>0</v>
      </c>
      <c r="E30" s="96">
        <v>0</v>
      </c>
      <c r="F30" s="96">
        <v>0</v>
      </c>
      <c r="G30" s="114">
        <v>0</v>
      </c>
    </row>
    <row r="31" spans="1:7" s="38" customFormat="1" ht="12" customHeight="1">
      <c r="A31" s="205"/>
      <c r="B31" s="87"/>
      <c r="C31" s="74">
        <v>100</v>
      </c>
      <c r="D31" s="94">
        <v>0</v>
      </c>
      <c r="E31" s="94">
        <v>0</v>
      </c>
      <c r="F31" s="94">
        <v>0</v>
      </c>
      <c r="G31" s="94">
        <v>0</v>
      </c>
    </row>
    <row r="32" spans="1:7" s="63" customFormat="1" ht="12" customHeight="1">
      <c r="A32" s="203" t="s">
        <v>20</v>
      </c>
      <c r="B32" s="88" t="s">
        <v>21</v>
      </c>
      <c r="C32" s="106">
        <f>SUM(D32:G32)</f>
        <v>218</v>
      </c>
      <c r="D32" s="82">
        <v>8</v>
      </c>
      <c r="E32" s="82">
        <v>56</v>
      </c>
      <c r="F32" s="95">
        <v>144</v>
      </c>
      <c r="G32" s="95">
        <v>10</v>
      </c>
    </row>
    <row r="33" spans="1:7" s="38" customFormat="1" ht="12" customHeight="1">
      <c r="A33" s="204"/>
      <c r="B33" s="84"/>
      <c r="C33" s="74">
        <v>100</v>
      </c>
      <c r="D33" s="199">
        <f>D32/$C$32*100</f>
        <v>3.669724770642202</v>
      </c>
      <c r="E33" s="94">
        <f>E32/$C$32*100</f>
        <v>25.688073394495415</v>
      </c>
      <c r="F33" s="94">
        <f>F32/$C$32*100</f>
        <v>66.055045871559642</v>
      </c>
      <c r="G33" s="94">
        <f>G32/$C$32*100</f>
        <v>4.5871559633027523</v>
      </c>
    </row>
    <row r="34" spans="1:7" s="63" customFormat="1" ht="12" customHeight="1">
      <c r="A34" s="204"/>
      <c r="B34" s="88" t="s">
        <v>22</v>
      </c>
      <c r="C34" s="73">
        <f>SUM(D34:G34)</f>
        <v>276</v>
      </c>
      <c r="D34" s="99">
        <v>12</v>
      </c>
      <c r="E34" s="99">
        <v>75</v>
      </c>
      <c r="F34" s="100">
        <v>179</v>
      </c>
      <c r="G34" s="100">
        <v>10</v>
      </c>
    </row>
    <row r="35" spans="1:7" s="38" customFormat="1" ht="12" customHeight="1">
      <c r="A35" s="204"/>
      <c r="B35" s="84"/>
      <c r="C35" s="74">
        <v>100</v>
      </c>
      <c r="D35" s="98">
        <f>D34/$C$34*100</f>
        <v>4.3478260869565215</v>
      </c>
      <c r="E35" s="98">
        <f>E34/$C$34*100</f>
        <v>27.173913043478258</v>
      </c>
      <c r="F35" s="98">
        <f>F34/$C$34*100</f>
        <v>64.85507246376811</v>
      </c>
      <c r="G35" s="98">
        <f>G34/$C$34*100</f>
        <v>3.6231884057971016</v>
      </c>
    </row>
    <row r="36" spans="1:7" s="63" customFormat="1" ht="12" customHeight="1">
      <c r="A36" s="204"/>
      <c r="B36" s="85" t="s">
        <v>23</v>
      </c>
      <c r="C36" s="73">
        <f>SUM(D36:G36)</f>
        <v>232</v>
      </c>
      <c r="D36" s="96">
        <v>6</v>
      </c>
      <c r="E36" s="96">
        <v>69</v>
      </c>
      <c r="F36" s="97">
        <v>145</v>
      </c>
      <c r="G36" s="97">
        <v>12</v>
      </c>
    </row>
    <row r="37" spans="1:7" s="38" customFormat="1" ht="12" customHeight="1">
      <c r="A37" s="204"/>
      <c r="B37" s="84"/>
      <c r="C37" s="73">
        <v>100</v>
      </c>
      <c r="D37" s="94">
        <f>D36/$C$36*100</f>
        <v>2.5862068965517242</v>
      </c>
      <c r="E37" s="94">
        <f>E36/$C$36*100</f>
        <v>29.741379310344829</v>
      </c>
      <c r="F37" s="94">
        <f>F36/$C$36*100</f>
        <v>62.5</v>
      </c>
      <c r="G37" s="94">
        <f>G36/$C$36*100</f>
        <v>5.1724137931034484</v>
      </c>
    </row>
    <row r="38" spans="1:7" s="63" customFormat="1" ht="12" customHeight="1">
      <c r="A38" s="204"/>
      <c r="B38" s="85" t="s">
        <v>24</v>
      </c>
      <c r="C38" s="107">
        <f>SUM(D38:G38)</f>
        <v>199</v>
      </c>
      <c r="D38" s="100">
        <v>7</v>
      </c>
      <c r="E38" s="99">
        <v>42</v>
      </c>
      <c r="F38" s="100">
        <v>133</v>
      </c>
      <c r="G38" s="100">
        <v>17</v>
      </c>
    </row>
    <row r="39" spans="1:7" s="38" customFormat="1" ht="12" customHeight="1">
      <c r="A39" s="204"/>
      <c r="B39" s="84"/>
      <c r="C39" s="73">
        <v>100</v>
      </c>
      <c r="D39" s="98">
        <f>D38/$C$38*100</f>
        <v>3.5175879396984926</v>
      </c>
      <c r="E39" s="98">
        <f>E38/$C$38*100</f>
        <v>21.105527638190953</v>
      </c>
      <c r="F39" s="98">
        <f>F38/$C$38*100</f>
        <v>66.834170854271363</v>
      </c>
      <c r="G39" s="98">
        <f>G38/$C$38*100</f>
        <v>8.5427135678391952</v>
      </c>
    </row>
    <row r="40" spans="1:7" s="63" customFormat="1" ht="12" customHeight="1">
      <c r="A40" s="204"/>
      <c r="B40" s="85" t="s">
        <v>25</v>
      </c>
      <c r="C40" s="107">
        <f>SUM(D40:G40)</f>
        <v>161</v>
      </c>
      <c r="D40" s="96">
        <v>5</v>
      </c>
      <c r="E40" s="96">
        <v>43</v>
      </c>
      <c r="F40" s="97">
        <v>107</v>
      </c>
      <c r="G40" s="97">
        <v>6</v>
      </c>
    </row>
    <row r="41" spans="1:7" s="38" customFormat="1" ht="12" customHeight="1">
      <c r="A41" s="204"/>
      <c r="B41" s="84"/>
      <c r="C41" s="74">
        <v>100</v>
      </c>
      <c r="D41" s="94">
        <f>D40/$C$40*100</f>
        <v>3.1055900621118013</v>
      </c>
      <c r="E41" s="94">
        <f>E40/$C$40*100</f>
        <v>26.70807453416149</v>
      </c>
      <c r="F41" s="94">
        <f>F40/$C$40*100</f>
        <v>66.459627329192557</v>
      </c>
      <c r="G41" s="94">
        <f>G40/$C$40*100</f>
        <v>3.7267080745341614</v>
      </c>
    </row>
    <row r="42" spans="1:7" s="36" customFormat="1" ht="12" customHeight="1">
      <c r="A42" s="204"/>
      <c r="B42" s="88" t="s">
        <v>26</v>
      </c>
      <c r="C42" s="73">
        <f>SUM(D42:G42)</f>
        <v>197</v>
      </c>
      <c r="D42" s="99">
        <v>7</v>
      </c>
      <c r="E42" s="99">
        <v>49</v>
      </c>
      <c r="F42" s="100">
        <v>132</v>
      </c>
      <c r="G42" s="100">
        <v>9</v>
      </c>
    </row>
    <row r="43" spans="1:7" s="38" customFormat="1" ht="12" customHeight="1">
      <c r="A43" s="204"/>
      <c r="B43" s="84"/>
      <c r="C43" s="73">
        <v>100</v>
      </c>
      <c r="D43" s="98">
        <f>D42/$C$42*100</f>
        <v>3.5532994923857872</v>
      </c>
      <c r="E43" s="98">
        <f>E42/$C$42*100</f>
        <v>24.873096446700508</v>
      </c>
      <c r="F43" s="98">
        <f>F42/$C$42*100</f>
        <v>67.005076142131983</v>
      </c>
      <c r="G43" s="98">
        <f>G42/$C$42*100</f>
        <v>4.5685279187817258</v>
      </c>
    </row>
    <row r="44" spans="1:7" s="36" customFormat="1" ht="12" customHeight="1">
      <c r="A44" s="204"/>
      <c r="B44" s="85" t="s">
        <v>27</v>
      </c>
      <c r="C44" s="107">
        <f>SUM(D44:G44)</f>
        <v>114</v>
      </c>
      <c r="D44" s="96">
        <v>0</v>
      </c>
      <c r="E44" s="96">
        <v>19</v>
      </c>
      <c r="F44" s="97">
        <v>90</v>
      </c>
      <c r="G44" s="97">
        <v>5</v>
      </c>
    </row>
    <row r="45" spans="1:7" s="38" customFormat="1" ht="12" customHeight="1">
      <c r="A45" s="204"/>
      <c r="B45" s="84"/>
      <c r="C45" s="74">
        <v>100</v>
      </c>
      <c r="D45" s="94">
        <f>D44/$C$44*100</f>
        <v>0</v>
      </c>
      <c r="E45" s="94">
        <f>E44/$C$44*100</f>
        <v>16.666666666666664</v>
      </c>
      <c r="F45" s="94">
        <f>F44/$C$44*100</f>
        <v>78.94736842105263</v>
      </c>
      <c r="G45" s="94">
        <f>G44/$C$44*100</f>
        <v>4.3859649122807012</v>
      </c>
    </row>
    <row r="46" spans="1:7" s="36" customFormat="1" ht="12" customHeight="1">
      <c r="A46" s="204"/>
      <c r="B46" s="88" t="s">
        <v>28</v>
      </c>
      <c r="C46" s="73">
        <f>SUM(D46:G46)</f>
        <v>170</v>
      </c>
      <c r="D46" s="99">
        <v>6</v>
      </c>
      <c r="E46" s="99">
        <v>48</v>
      </c>
      <c r="F46" s="100">
        <v>109</v>
      </c>
      <c r="G46" s="100">
        <v>7</v>
      </c>
    </row>
    <row r="47" spans="1:7" s="38" customFormat="1" ht="12" customHeight="1">
      <c r="A47" s="204"/>
      <c r="B47" s="84"/>
      <c r="C47" s="73">
        <v>100</v>
      </c>
      <c r="D47" s="98">
        <f>D46/$C$46*100</f>
        <v>3.5294117647058822</v>
      </c>
      <c r="E47" s="98">
        <f>E46/$C$46*100</f>
        <v>28.235294117647058</v>
      </c>
      <c r="F47" s="98">
        <f>F46/$C$46*100</f>
        <v>64.117647058823536</v>
      </c>
      <c r="G47" s="98">
        <f>G46/$C$46*100</f>
        <v>4.117647058823529</v>
      </c>
    </row>
    <row r="48" spans="1:7" s="63" customFormat="1" ht="12" customHeight="1">
      <c r="A48" s="204"/>
      <c r="B48" s="85" t="s">
        <v>29</v>
      </c>
      <c r="C48" s="107">
        <f>SUM(D48:G48)</f>
        <v>225</v>
      </c>
      <c r="D48" s="96">
        <v>11</v>
      </c>
      <c r="E48" s="96">
        <v>72</v>
      </c>
      <c r="F48" s="97">
        <v>130</v>
      </c>
      <c r="G48" s="97">
        <v>12</v>
      </c>
    </row>
    <row r="49" spans="1:7" s="38" customFormat="1" ht="12" customHeight="1">
      <c r="A49" s="204"/>
      <c r="B49" s="84"/>
      <c r="C49" s="73">
        <v>100</v>
      </c>
      <c r="D49" s="94">
        <f>D48/$C$48*100</f>
        <v>4.8888888888888893</v>
      </c>
      <c r="E49" s="94">
        <f>E48/$C$48*100</f>
        <v>32</v>
      </c>
      <c r="F49" s="94">
        <f>F48/$C$48*100</f>
        <v>57.777777777777771</v>
      </c>
      <c r="G49" s="94">
        <f>G48/$C$48*100</f>
        <v>5.3333333333333339</v>
      </c>
    </row>
    <row r="50" spans="1:7" s="63" customFormat="1" ht="12" customHeight="1">
      <c r="A50" s="204"/>
      <c r="B50" s="85" t="s">
        <v>30</v>
      </c>
      <c r="C50" s="107">
        <f>SUM(D50:G50)</f>
        <v>142</v>
      </c>
      <c r="D50" s="99">
        <v>10</v>
      </c>
      <c r="E50" s="99">
        <v>38</v>
      </c>
      <c r="F50" s="100">
        <v>89</v>
      </c>
      <c r="G50" s="100">
        <v>5</v>
      </c>
    </row>
    <row r="51" spans="1:7" s="38" customFormat="1" ht="12" customHeight="1">
      <c r="A51" s="204"/>
      <c r="B51" s="84"/>
      <c r="C51" s="74">
        <v>100</v>
      </c>
      <c r="D51" s="98">
        <f>D50/$C$50*100</f>
        <v>7.042253521126761</v>
      </c>
      <c r="E51" s="98">
        <f>E50/$C$50*100</f>
        <v>26.760563380281688</v>
      </c>
      <c r="F51" s="98">
        <f>F50/$C$50*100</f>
        <v>62.676056338028175</v>
      </c>
      <c r="G51" s="98">
        <f>G50/$C$50*100</f>
        <v>3.5211267605633805</v>
      </c>
    </row>
    <row r="52" spans="1:7" s="63" customFormat="1" ht="12" customHeight="1">
      <c r="A52" s="204"/>
      <c r="B52" s="85" t="s">
        <v>12</v>
      </c>
      <c r="C52" s="198">
        <f>SUM(D52:G52)</f>
        <v>2</v>
      </c>
      <c r="D52" s="96">
        <v>0</v>
      </c>
      <c r="E52" s="96">
        <v>1</v>
      </c>
      <c r="F52" s="97">
        <v>0</v>
      </c>
      <c r="G52" s="115">
        <v>1</v>
      </c>
    </row>
    <row r="53" spans="1:7" s="38" customFormat="1" ht="12" customHeight="1">
      <c r="A53" s="205"/>
      <c r="B53" s="87"/>
      <c r="C53" s="72">
        <v>100</v>
      </c>
      <c r="D53" s="94">
        <f>D52/$C$52*100</f>
        <v>0</v>
      </c>
      <c r="E53" s="94">
        <f>E52/$C$52*100</f>
        <v>50</v>
      </c>
      <c r="F53" s="94">
        <f>F52/$C$52*100</f>
        <v>0</v>
      </c>
      <c r="G53" s="94">
        <f>G52/$C$52*100</f>
        <v>50</v>
      </c>
    </row>
    <row r="54" spans="1:7" s="38" customFormat="1" ht="12" customHeight="1">
      <c r="A54" s="203" t="s">
        <v>47</v>
      </c>
      <c r="B54" s="89" t="s">
        <v>63</v>
      </c>
      <c r="C54" s="106">
        <f>SUM(D54:G54)</f>
        <v>66</v>
      </c>
      <c r="D54" s="82">
        <v>1</v>
      </c>
      <c r="E54" s="82">
        <v>16</v>
      </c>
      <c r="F54" s="95">
        <v>45</v>
      </c>
      <c r="G54" s="95">
        <v>4</v>
      </c>
    </row>
    <row r="55" spans="1:7" s="38" customFormat="1" ht="12" customHeight="1">
      <c r="A55" s="204"/>
      <c r="B55" s="90"/>
      <c r="C55" s="73">
        <v>100</v>
      </c>
      <c r="D55" s="94">
        <f>D54/$C$54*100</f>
        <v>1.5151515151515151</v>
      </c>
      <c r="E55" s="94">
        <f>E54/$C$54*100</f>
        <v>24.242424242424242</v>
      </c>
      <c r="F55" s="94">
        <f>F54/$C$54*100</f>
        <v>68.181818181818173</v>
      </c>
      <c r="G55" s="94">
        <f>G54/$C$54*100</f>
        <v>6.0606060606060606</v>
      </c>
    </row>
    <row r="56" spans="1:7" s="38" customFormat="1" ht="12" customHeight="1">
      <c r="A56" s="204"/>
      <c r="B56" s="91" t="s">
        <v>70</v>
      </c>
      <c r="C56" s="107">
        <f>SUM(D56:G56)</f>
        <v>390</v>
      </c>
      <c r="D56" s="99">
        <v>12</v>
      </c>
      <c r="E56" s="99">
        <v>83</v>
      </c>
      <c r="F56" s="100">
        <v>291</v>
      </c>
      <c r="G56" s="100">
        <v>4</v>
      </c>
    </row>
    <row r="57" spans="1:7" s="38" customFormat="1" ht="12" customHeight="1">
      <c r="A57" s="204"/>
      <c r="B57" s="90"/>
      <c r="C57" s="73">
        <v>100</v>
      </c>
      <c r="D57" s="98">
        <f>D56/$C$56*100</f>
        <v>3.0769230769230771</v>
      </c>
      <c r="E57" s="98">
        <f>E56/$C$56*100</f>
        <v>21.282051282051281</v>
      </c>
      <c r="F57" s="98">
        <f>F56/$C$56*100</f>
        <v>74.615384615384613</v>
      </c>
      <c r="G57" s="98">
        <f>G56/$C$56*100</f>
        <v>1.0256410256410255</v>
      </c>
    </row>
    <row r="58" spans="1:7" s="38" customFormat="1" ht="12" customHeight="1">
      <c r="A58" s="204"/>
      <c r="B58" s="91" t="s">
        <v>48</v>
      </c>
      <c r="C58" s="107">
        <f>SUM(D58:G58)</f>
        <v>71</v>
      </c>
      <c r="D58" s="96">
        <v>3</v>
      </c>
      <c r="E58" s="96">
        <v>18</v>
      </c>
      <c r="F58" s="97">
        <v>47</v>
      </c>
      <c r="G58" s="97">
        <v>3</v>
      </c>
    </row>
    <row r="59" spans="1:7" s="38" customFormat="1" ht="12" customHeight="1">
      <c r="A59" s="204"/>
      <c r="B59" s="90"/>
      <c r="C59" s="74">
        <v>100</v>
      </c>
      <c r="D59" s="94">
        <f>D58/$C$58*100</f>
        <v>4.225352112676056</v>
      </c>
      <c r="E59" s="94">
        <f>E58/$C$58*100</f>
        <v>25.352112676056336</v>
      </c>
      <c r="F59" s="94">
        <f>F58/$C$58*100</f>
        <v>66.197183098591552</v>
      </c>
      <c r="G59" s="94">
        <f>G58/$C$58*100</f>
        <v>4.225352112676056</v>
      </c>
    </row>
    <row r="60" spans="1:7" s="38" customFormat="1" ht="12" customHeight="1">
      <c r="A60" s="204"/>
      <c r="B60" s="91" t="s">
        <v>49</v>
      </c>
      <c r="C60" s="73">
        <f>SUM(D60:G60)</f>
        <v>90</v>
      </c>
      <c r="D60" s="99">
        <v>3</v>
      </c>
      <c r="E60" s="99">
        <v>22</v>
      </c>
      <c r="F60" s="100">
        <v>60</v>
      </c>
      <c r="G60" s="100">
        <v>5</v>
      </c>
    </row>
    <row r="61" spans="1:7" s="38" customFormat="1" ht="12" customHeight="1">
      <c r="A61" s="204"/>
      <c r="B61" s="90"/>
      <c r="C61" s="74">
        <v>100</v>
      </c>
      <c r="D61" s="98">
        <f>D60/$C$60*100</f>
        <v>3.3333333333333335</v>
      </c>
      <c r="E61" s="98">
        <f>E60/$C$60*100</f>
        <v>24.444444444444443</v>
      </c>
      <c r="F61" s="98">
        <f>F60/$C$60*100</f>
        <v>66.666666666666657</v>
      </c>
      <c r="G61" s="98">
        <f>G60/$C$60*100</f>
        <v>5.5555555555555554</v>
      </c>
    </row>
    <row r="62" spans="1:7" s="38" customFormat="1" ht="12" customHeight="1">
      <c r="A62" s="204"/>
      <c r="B62" s="91" t="s">
        <v>50</v>
      </c>
      <c r="C62" s="73">
        <f>SUM(D62:G62)</f>
        <v>312</v>
      </c>
      <c r="D62" s="96">
        <v>10</v>
      </c>
      <c r="E62" s="96">
        <v>91</v>
      </c>
      <c r="F62" s="97">
        <v>201</v>
      </c>
      <c r="G62" s="97">
        <v>10</v>
      </c>
    </row>
    <row r="63" spans="1:7" s="38" customFormat="1" ht="12" customHeight="1">
      <c r="A63" s="204"/>
      <c r="B63" s="90"/>
      <c r="C63" s="74">
        <v>100</v>
      </c>
      <c r="D63" s="94">
        <f>D62/$C$62*100</f>
        <v>3.2051282051282048</v>
      </c>
      <c r="E63" s="94">
        <f>E62/$C$62*100</f>
        <v>29.166666666666668</v>
      </c>
      <c r="F63" s="94">
        <f>F62/$C$62*100</f>
        <v>64.423076923076934</v>
      </c>
      <c r="G63" s="94">
        <f>G62/$C$62*100</f>
        <v>3.2051282051282048</v>
      </c>
    </row>
    <row r="64" spans="1:7" s="38" customFormat="1" ht="12" customHeight="1">
      <c r="A64" s="204" t="s">
        <v>47</v>
      </c>
      <c r="B64" s="91" t="s">
        <v>51</v>
      </c>
      <c r="C64" s="106">
        <f>SUM(D64:G64)</f>
        <v>480</v>
      </c>
      <c r="D64" s="99">
        <v>22</v>
      </c>
      <c r="E64" s="99">
        <v>158</v>
      </c>
      <c r="F64" s="100">
        <v>268</v>
      </c>
      <c r="G64" s="100">
        <v>32</v>
      </c>
    </row>
    <row r="65" spans="1:7" s="38" customFormat="1" ht="12" customHeight="1">
      <c r="A65" s="204"/>
      <c r="B65" s="90"/>
      <c r="C65" s="73">
        <v>100</v>
      </c>
      <c r="D65" s="98">
        <f>D64/$C$64*100</f>
        <v>4.583333333333333</v>
      </c>
      <c r="E65" s="98">
        <f>E64/$C$64*100</f>
        <v>32.916666666666664</v>
      </c>
      <c r="F65" s="98">
        <f>F64/$C$64*100</f>
        <v>55.833333333333336</v>
      </c>
      <c r="G65" s="98">
        <f>G64/$C$64*100</f>
        <v>6.666666666666667</v>
      </c>
    </row>
    <row r="66" spans="1:7" s="38" customFormat="1" ht="12" customHeight="1">
      <c r="A66" s="204"/>
      <c r="B66" s="93" t="s">
        <v>52</v>
      </c>
      <c r="C66" s="107">
        <f>SUM(D66:G66)</f>
        <v>1</v>
      </c>
      <c r="D66" s="96">
        <v>0</v>
      </c>
      <c r="E66" s="96">
        <v>0</v>
      </c>
      <c r="F66" s="97">
        <v>1</v>
      </c>
      <c r="G66" s="97">
        <v>0</v>
      </c>
    </row>
    <row r="67" spans="1:7" s="38" customFormat="1" ht="12" customHeight="1">
      <c r="A67" s="204"/>
      <c r="B67" s="90"/>
      <c r="C67" s="73">
        <v>100</v>
      </c>
      <c r="D67" s="94">
        <f>D66/$C$66*100</f>
        <v>0</v>
      </c>
      <c r="E67" s="94">
        <f>E66/$C$66*100</f>
        <v>0</v>
      </c>
      <c r="F67" s="94">
        <f>F66/$C$66*100</f>
        <v>100</v>
      </c>
      <c r="G67" s="94">
        <f>G66/$C$66*100</f>
        <v>0</v>
      </c>
    </row>
    <row r="68" spans="1:7" s="38" customFormat="1" ht="12" customHeight="1">
      <c r="A68" s="204"/>
      <c r="B68" s="91" t="s">
        <v>53</v>
      </c>
      <c r="C68" s="107">
        <f>SUM(D68:G68)</f>
        <v>456</v>
      </c>
      <c r="D68" s="99">
        <v>20</v>
      </c>
      <c r="E68" s="99">
        <v>111</v>
      </c>
      <c r="F68" s="100">
        <v>297</v>
      </c>
      <c r="G68" s="100">
        <v>28</v>
      </c>
    </row>
    <row r="69" spans="1:7" s="38" customFormat="1" ht="12" customHeight="1">
      <c r="A69" s="204"/>
      <c r="B69" s="90"/>
      <c r="C69" s="74">
        <v>100</v>
      </c>
      <c r="D69" s="98">
        <f>D68/$C$68*100</f>
        <v>4.3859649122807012</v>
      </c>
      <c r="E69" s="98">
        <f>E68/$C$68*100</f>
        <v>24.342105263157894</v>
      </c>
      <c r="F69" s="98">
        <f>F68/$C$68*100</f>
        <v>65.131578947368425</v>
      </c>
      <c r="G69" s="98">
        <f>G68/$C$68*100</f>
        <v>6.140350877192982</v>
      </c>
    </row>
    <row r="70" spans="1:7" s="38" customFormat="1" ht="12" customHeight="1">
      <c r="A70" s="204"/>
      <c r="B70" s="91" t="s">
        <v>54</v>
      </c>
      <c r="C70" s="73">
        <f>SUM(D70:G70)</f>
        <v>62</v>
      </c>
      <c r="D70" s="99">
        <v>1</v>
      </c>
      <c r="E70" s="99">
        <v>10</v>
      </c>
      <c r="F70" s="100">
        <v>45</v>
      </c>
      <c r="G70" s="100">
        <v>6</v>
      </c>
    </row>
    <row r="71" spans="1:7" s="38" customFormat="1" ht="12" customHeight="1">
      <c r="A71" s="204"/>
      <c r="B71" s="90"/>
      <c r="C71" s="74">
        <v>100</v>
      </c>
      <c r="D71" s="98">
        <f>D70/$C$70*100</f>
        <v>1.6129032258064515</v>
      </c>
      <c r="E71" s="98">
        <f>E70/$C$70*100</f>
        <v>16.129032258064516</v>
      </c>
      <c r="F71" s="98">
        <f>F70/$C$70*100</f>
        <v>72.58064516129032</v>
      </c>
      <c r="G71" s="98">
        <f>G70/$C$70*100</f>
        <v>9.67741935483871</v>
      </c>
    </row>
    <row r="72" spans="1:7" s="63" customFormat="1" ht="12" customHeight="1">
      <c r="A72" s="204"/>
      <c r="B72" s="91" t="s">
        <v>55</v>
      </c>
      <c r="C72" s="107">
        <f>SUM(D72:G72)</f>
        <v>8</v>
      </c>
      <c r="D72" s="96">
        <v>0</v>
      </c>
      <c r="E72" s="96">
        <v>3</v>
      </c>
      <c r="F72" s="97">
        <v>3</v>
      </c>
      <c r="G72" s="115">
        <v>2</v>
      </c>
    </row>
    <row r="73" spans="1:7" s="38" customFormat="1" ht="12" customHeight="1">
      <c r="A73" s="205"/>
      <c r="B73" s="92"/>
      <c r="C73" s="72">
        <v>100</v>
      </c>
      <c r="D73" s="94">
        <f>D72/$C$72*100</f>
        <v>0</v>
      </c>
      <c r="E73" s="94">
        <f>E72/$C$72*100</f>
        <v>37.5</v>
      </c>
      <c r="F73" s="94">
        <f>F72/$C$72*100</f>
        <v>37.5</v>
      </c>
      <c r="G73" s="94">
        <f>G72/$C$72*100</f>
        <v>25</v>
      </c>
    </row>
    <row r="74" spans="1:7" s="36" customFormat="1" ht="12" customHeight="1">
      <c r="A74" s="203" t="s">
        <v>64</v>
      </c>
      <c r="B74" s="85" t="s">
        <v>65</v>
      </c>
      <c r="C74" s="106">
        <f>SUM(D74:G74)</f>
        <v>293</v>
      </c>
      <c r="D74" s="82">
        <v>11</v>
      </c>
      <c r="E74" s="82">
        <v>73</v>
      </c>
      <c r="F74" s="95">
        <v>195</v>
      </c>
      <c r="G74" s="112">
        <v>14</v>
      </c>
    </row>
    <row r="75" spans="1:7" s="38" customFormat="1" ht="12" customHeight="1">
      <c r="A75" s="204"/>
      <c r="B75" s="84" t="s">
        <v>66</v>
      </c>
      <c r="C75" s="74">
        <v>100</v>
      </c>
      <c r="D75" s="98">
        <f>D74/$C$74*100</f>
        <v>3.7542662116040959</v>
      </c>
      <c r="E75" s="98">
        <f>E74/$C$74*100</f>
        <v>24.914675767918087</v>
      </c>
      <c r="F75" s="98">
        <f>F74/$C$74*100</f>
        <v>66.552901023890783</v>
      </c>
      <c r="G75" s="98">
        <f>G74/$C$74*100</f>
        <v>4.7781569965870307</v>
      </c>
    </row>
    <row r="76" spans="1:7" s="36" customFormat="1" ht="12" customHeight="1">
      <c r="A76" s="204"/>
      <c r="B76" s="85" t="s">
        <v>67</v>
      </c>
      <c r="C76" s="73">
        <f>SUM(D76:G76)</f>
        <v>730</v>
      </c>
      <c r="D76" s="96">
        <v>29</v>
      </c>
      <c r="E76" s="96">
        <v>197</v>
      </c>
      <c r="F76" s="97">
        <v>463</v>
      </c>
      <c r="G76" s="97">
        <v>41</v>
      </c>
    </row>
    <row r="77" spans="1:7" s="38" customFormat="1" ht="12" customHeight="1">
      <c r="A77" s="204"/>
      <c r="B77" s="84"/>
      <c r="C77" s="73">
        <v>100</v>
      </c>
      <c r="D77" s="94">
        <f>D76/$C$76*100</f>
        <v>3.9726027397260277</v>
      </c>
      <c r="E77" s="94">
        <f>E76/$C$76*100</f>
        <v>26.986301369863014</v>
      </c>
      <c r="F77" s="94">
        <f>F76/$C$76*100</f>
        <v>63.424657534246577</v>
      </c>
      <c r="G77" s="94">
        <f>G76/$C$76*100</f>
        <v>5.6164383561643838</v>
      </c>
    </row>
    <row r="78" spans="1:7" s="36" customFormat="1" ht="12" customHeight="1">
      <c r="A78" s="204"/>
      <c r="B78" s="85" t="s">
        <v>68</v>
      </c>
      <c r="C78" s="107">
        <f>SUM(D78:G78)</f>
        <v>701</v>
      </c>
      <c r="D78" s="99">
        <v>27</v>
      </c>
      <c r="E78" s="99">
        <v>184</v>
      </c>
      <c r="F78" s="100">
        <v>467</v>
      </c>
      <c r="G78" s="100">
        <v>23</v>
      </c>
    </row>
    <row r="79" spans="1:7" s="38" customFormat="1" ht="12" customHeight="1">
      <c r="A79" s="204"/>
      <c r="B79" s="84"/>
      <c r="C79" s="74">
        <v>100</v>
      </c>
      <c r="D79" s="98">
        <f>D78/$C$78*100</f>
        <v>3.8516405135520682</v>
      </c>
      <c r="E79" s="98">
        <f>E78/$C$78*100</f>
        <v>26.248216833095579</v>
      </c>
      <c r="F79" s="98">
        <f>F78/$C$78*100</f>
        <v>66.619115549215408</v>
      </c>
      <c r="G79" s="98">
        <f>G78/$C$78*100</f>
        <v>3.2810271041369474</v>
      </c>
    </row>
    <row r="80" spans="1:7" s="36" customFormat="1" ht="12" customHeight="1">
      <c r="A80" s="204"/>
      <c r="B80" s="85" t="s">
        <v>69</v>
      </c>
      <c r="C80" s="73">
        <f>SUM(D80:G80)</f>
        <v>83</v>
      </c>
      <c r="D80" s="96">
        <v>1</v>
      </c>
      <c r="E80" s="96">
        <v>24</v>
      </c>
      <c r="F80" s="97">
        <v>53</v>
      </c>
      <c r="G80" s="97">
        <v>5</v>
      </c>
    </row>
    <row r="81" spans="1:7" s="38" customFormat="1" ht="12" customHeight="1">
      <c r="A81" s="204"/>
      <c r="B81" s="84"/>
      <c r="C81" s="73">
        <v>100</v>
      </c>
      <c r="D81" s="94">
        <f>D80/$C$80*100</f>
        <v>1.2048192771084338</v>
      </c>
      <c r="E81" s="94">
        <f>E80/$C$80*100</f>
        <v>28.915662650602407</v>
      </c>
      <c r="F81" s="94">
        <f>F80/$C$80*100</f>
        <v>63.855421686746979</v>
      </c>
      <c r="G81" s="94">
        <f>G80/$C$80*100</f>
        <v>6.024096385542169</v>
      </c>
    </row>
    <row r="82" spans="1:7" s="36" customFormat="1" ht="12" customHeight="1">
      <c r="A82" s="204"/>
      <c r="B82" s="85" t="s">
        <v>54</v>
      </c>
      <c r="C82" s="107">
        <f>SUM(D82:G82)</f>
        <v>120</v>
      </c>
      <c r="D82" s="99">
        <v>4</v>
      </c>
      <c r="E82" s="99">
        <v>30</v>
      </c>
      <c r="F82" s="100">
        <v>77</v>
      </c>
      <c r="G82" s="100">
        <v>9</v>
      </c>
    </row>
    <row r="83" spans="1:7" s="38" customFormat="1" ht="12" customHeight="1">
      <c r="A83" s="204"/>
      <c r="B83" s="84"/>
      <c r="C83" s="74">
        <v>100</v>
      </c>
      <c r="D83" s="98">
        <f>D82/$C$82*100</f>
        <v>3.3333333333333335</v>
      </c>
      <c r="E83" s="98">
        <f>E82/$C$82*100</f>
        <v>25</v>
      </c>
      <c r="F83" s="98">
        <f>F82/$C$82*100</f>
        <v>64.166666666666671</v>
      </c>
      <c r="G83" s="98">
        <f>G82/$C$82*100</f>
        <v>7.5</v>
      </c>
    </row>
    <row r="84" spans="1:7" s="36" customFormat="1" ht="12" customHeight="1">
      <c r="A84" s="204"/>
      <c r="B84" s="85" t="s">
        <v>55</v>
      </c>
      <c r="C84" s="73">
        <f>SUM(D84:G84)</f>
        <v>9</v>
      </c>
      <c r="D84" s="96">
        <v>0</v>
      </c>
      <c r="E84" s="96">
        <v>4</v>
      </c>
      <c r="F84" s="97">
        <v>3</v>
      </c>
      <c r="G84" s="97">
        <v>2</v>
      </c>
    </row>
    <row r="85" spans="1:7" s="38" customFormat="1" ht="12" customHeight="1">
      <c r="A85" s="205"/>
      <c r="B85" s="86"/>
      <c r="C85" s="73">
        <v>100</v>
      </c>
      <c r="D85" s="94">
        <f>D84/$C$84*100</f>
        <v>0</v>
      </c>
      <c r="E85" s="94">
        <f>E84/$C$84*100</f>
        <v>44.444444444444443</v>
      </c>
      <c r="F85" s="94">
        <f>F84/$C$84*100</f>
        <v>33.333333333333329</v>
      </c>
      <c r="G85" s="94">
        <f>G84/$C$84*100</f>
        <v>22.222222222222221</v>
      </c>
    </row>
    <row r="86" spans="1:7" s="36" customFormat="1" ht="12" customHeight="1">
      <c r="A86" s="204" t="s">
        <v>71</v>
      </c>
      <c r="B86" s="83" t="s">
        <v>56</v>
      </c>
      <c r="C86" s="106">
        <f>SUM(D86:G86)</f>
        <v>1282</v>
      </c>
      <c r="D86" s="82">
        <v>49</v>
      </c>
      <c r="E86" s="82">
        <v>341</v>
      </c>
      <c r="F86" s="95">
        <v>843</v>
      </c>
      <c r="G86" s="95">
        <v>49</v>
      </c>
    </row>
    <row r="87" spans="1:7" s="38" customFormat="1" ht="12" customHeight="1">
      <c r="A87" s="204"/>
      <c r="B87" s="86"/>
      <c r="C87" s="73">
        <v>100</v>
      </c>
      <c r="D87" s="94">
        <f>D86/$C$86*100</f>
        <v>3.8221528861154446</v>
      </c>
      <c r="E87" s="94">
        <f>E86/$C$86*100</f>
        <v>26.5990639625585</v>
      </c>
      <c r="F87" s="94">
        <f>F86/$C$86*100</f>
        <v>65.756630265210617</v>
      </c>
      <c r="G87" s="94">
        <f>G86/$C$86*100</f>
        <v>3.8221528861154446</v>
      </c>
    </row>
    <row r="88" spans="1:7" s="36" customFormat="1" ht="12" customHeight="1">
      <c r="A88" s="204"/>
      <c r="B88" s="85" t="s">
        <v>57</v>
      </c>
      <c r="C88" s="107">
        <f>SUM(D88:G88)</f>
        <v>24</v>
      </c>
      <c r="D88" s="99">
        <v>2</v>
      </c>
      <c r="E88" s="99">
        <v>6</v>
      </c>
      <c r="F88" s="100">
        <v>15</v>
      </c>
      <c r="G88" s="100">
        <v>1</v>
      </c>
    </row>
    <row r="89" spans="1:7" s="38" customFormat="1" ht="12" customHeight="1">
      <c r="A89" s="204"/>
      <c r="B89" s="84"/>
      <c r="C89" s="74">
        <v>100</v>
      </c>
      <c r="D89" s="98">
        <f>D88/$C$88*100</f>
        <v>8.3333333333333321</v>
      </c>
      <c r="E89" s="98">
        <f>E88/$C$88*100</f>
        <v>25</v>
      </c>
      <c r="F89" s="98">
        <f>F88/$C$88*100</f>
        <v>62.5</v>
      </c>
      <c r="G89" s="98">
        <f>G88/$C$88*100</f>
        <v>4.1666666666666661</v>
      </c>
    </row>
    <row r="90" spans="1:7" s="63" customFormat="1" ht="12" customHeight="1">
      <c r="A90" s="204"/>
      <c r="B90" s="85" t="s">
        <v>58</v>
      </c>
      <c r="C90" s="73">
        <f>SUM(D90:G90)</f>
        <v>59</v>
      </c>
      <c r="D90" s="96">
        <v>2</v>
      </c>
      <c r="E90" s="96">
        <v>18</v>
      </c>
      <c r="F90" s="97">
        <v>37</v>
      </c>
      <c r="G90" s="97">
        <v>2</v>
      </c>
    </row>
    <row r="91" spans="1:7" s="38" customFormat="1" ht="12" customHeight="1">
      <c r="A91" s="204"/>
      <c r="B91" s="84"/>
      <c r="C91" s="73">
        <v>100</v>
      </c>
      <c r="D91" s="94">
        <f>D90/$C$90*100</f>
        <v>3.3898305084745761</v>
      </c>
      <c r="E91" s="94">
        <f>E90/$C$90*100</f>
        <v>30.508474576271187</v>
      </c>
      <c r="F91" s="94">
        <f>F90/$C$90*100</f>
        <v>62.711864406779661</v>
      </c>
      <c r="G91" s="94">
        <f>G90/$C$90*100</f>
        <v>3.3898305084745761</v>
      </c>
    </row>
    <row r="92" spans="1:7" s="63" customFormat="1" ht="12" customHeight="1">
      <c r="A92" s="204"/>
      <c r="B92" s="88" t="s">
        <v>59</v>
      </c>
      <c r="C92" s="107">
        <f>SUM(D92:G92)</f>
        <v>137</v>
      </c>
      <c r="D92" s="99">
        <v>4</v>
      </c>
      <c r="E92" s="99">
        <v>39</v>
      </c>
      <c r="F92" s="100">
        <v>87</v>
      </c>
      <c r="G92" s="100">
        <v>7</v>
      </c>
    </row>
    <row r="93" spans="1:7" s="38" customFormat="1" ht="12" customHeight="1">
      <c r="A93" s="204"/>
      <c r="B93" s="84"/>
      <c r="C93" s="74">
        <v>100</v>
      </c>
      <c r="D93" s="98">
        <f>D92/$C$92*100</f>
        <v>2.9197080291970803</v>
      </c>
      <c r="E93" s="98">
        <f>E92/$C$92*100</f>
        <v>28.467153284671532</v>
      </c>
      <c r="F93" s="98">
        <f>F92/$C$92*100</f>
        <v>63.503649635036496</v>
      </c>
      <c r="G93" s="98">
        <f>G92/$C$92*100</f>
        <v>5.1094890510948909</v>
      </c>
    </row>
    <row r="94" spans="1:7" s="63" customFormat="1" ht="12" customHeight="1">
      <c r="A94" s="204"/>
      <c r="B94" s="88" t="s">
        <v>60</v>
      </c>
      <c r="C94" s="73">
        <f>SUM(D94:G94)</f>
        <v>105</v>
      </c>
      <c r="D94" s="96">
        <v>3</v>
      </c>
      <c r="E94" s="96">
        <v>34</v>
      </c>
      <c r="F94" s="97">
        <v>62</v>
      </c>
      <c r="G94" s="97">
        <v>6</v>
      </c>
    </row>
    <row r="95" spans="1:7" s="38" customFormat="1" ht="12" customHeight="1">
      <c r="A95" s="204"/>
      <c r="B95" s="84"/>
      <c r="C95" s="73">
        <v>100</v>
      </c>
      <c r="D95" s="94">
        <f>D94/$C$94*100</f>
        <v>2.8571428571428572</v>
      </c>
      <c r="E95" s="94">
        <f>E94/$C$94*100</f>
        <v>32.38095238095238</v>
      </c>
      <c r="F95" s="94">
        <f>F94/$C$94*100</f>
        <v>59.047619047619051</v>
      </c>
      <c r="G95" s="94">
        <f>G94/$C$94*100</f>
        <v>5.7142857142857144</v>
      </c>
    </row>
    <row r="96" spans="1:7" s="63" customFormat="1" ht="12" customHeight="1">
      <c r="A96" s="204"/>
      <c r="B96" s="85" t="s">
        <v>31</v>
      </c>
      <c r="C96" s="107">
        <f>SUM(D96:G96)</f>
        <v>148</v>
      </c>
      <c r="D96" s="99">
        <v>8</v>
      </c>
      <c r="E96" s="99">
        <v>34</v>
      </c>
      <c r="F96" s="100">
        <v>101</v>
      </c>
      <c r="G96" s="113">
        <v>5</v>
      </c>
    </row>
    <row r="97" spans="1:14" s="38" customFormat="1" ht="12" customHeight="1">
      <c r="A97" s="204"/>
      <c r="B97" s="84"/>
      <c r="C97" s="74">
        <v>100</v>
      </c>
      <c r="D97" s="98">
        <f>D96/$C$96*100</f>
        <v>5.4054054054054053</v>
      </c>
      <c r="E97" s="98">
        <f>E96/$C$96*100</f>
        <v>22.972972972972975</v>
      </c>
      <c r="F97" s="98">
        <f>F96/$C$96*100</f>
        <v>68.243243243243242</v>
      </c>
      <c r="G97" s="98">
        <f>G96/$C$96*100</f>
        <v>3.3783783783783785</v>
      </c>
    </row>
    <row r="98" spans="1:14" s="63" customFormat="1" ht="12" customHeight="1">
      <c r="A98" s="204"/>
      <c r="B98" s="85" t="s">
        <v>32</v>
      </c>
      <c r="C98" s="73">
        <f>SUM(D98:G98)</f>
        <v>114</v>
      </c>
      <c r="D98" s="96">
        <v>3</v>
      </c>
      <c r="E98" s="96">
        <v>27</v>
      </c>
      <c r="F98" s="97">
        <v>84</v>
      </c>
      <c r="G98" s="115">
        <v>0</v>
      </c>
    </row>
    <row r="99" spans="1:14" s="38" customFormat="1" ht="12" customHeight="1">
      <c r="A99" s="204"/>
      <c r="B99" s="84"/>
      <c r="C99" s="73">
        <v>100</v>
      </c>
      <c r="D99" s="94">
        <f>D98/$C$98*100</f>
        <v>2.6315789473684208</v>
      </c>
      <c r="E99" s="94">
        <f>E98/$C$98*100</f>
        <v>23.684210526315788</v>
      </c>
      <c r="F99" s="94">
        <f>F98/$C$98*100</f>
        <v>73.68421052631578</v>
      </c>
      <c r="G99" s="94">
        <f>G98/$C$98*100</f>
        <v>0</v>
      </c>
    </row>
    <row r="100" spans="1:14" s="63" customFormat="1" ht="12" customHeight="1">
      <c r="A100" s="204"/>
      <c r="B100" s="88" t="s">
        <v>33</v>
      </c>
      <c r="C100" s="107">
        <f>SUM(D100:G100)</f>
        <v>289</v>
      </c>
      <c r="D100" s="99">
        <v>5</v>
      </c>
      <c r="E100" s="99">
        <v>92</v>
      </c>
      <c r="F100" s="100">
        <v>180</v>
      </c>
      <c r="G100" s="100">
        <v>12</v>
      </c>
    </row>
    <row r="101" spans="1:14" s="38" customFormat="1" ht="12" customHeight="1">
      <c r="A101" s="204"/>
      <c r="B101" s="84"/>
      <c r="C101" s="74">
        <v>100</v>
      </c>
      <c r="D101" s="98">
        <f>D100/$C$100*100</f>
        <v>1.7301038062283738</v>
      </c>
      <c r="E101" s="98">
        <f>E100/$C$100*100</f>
        <v>31.833910034602077</v>
      </c>
      <c r="F101" s="98">
        <f>F100/$C$100*100</f>
        <v>62.283737024221452</v>
      </c>
      <c r="G101" s="98">
        <f>G100/$C$100*100</f>
        <v>4.1522491349480966</v>
      </c>
    </row>
    <row r="102" spans="1:14" s="63" customFormat="1" ht="12" customHeight="1">
      <c r="A102" s="204"/>
      <c r="B102" s="85" t="s">
        <v>34</v>
      </c>
      <c r="C102" s="73">
        <f>SUM(D102:G102)</f>
        <v>358</v>
      </c>
      <c r="D102" s="96">
        <v>13</v>
      </c>
      <c r="E102" s="96">
        <v>92</v>
      </c>
      <c r="F102" s="97">
        <v>238</v>
      </c>
      <c r="G102" s="97">
        <v>15</v>
      </c>
    </row>
    <row r="103" spans="1:14" s="38" customFormat="1" ht="12" customHeight="1">
      <c r="A103" s="204"/>
      <c r="B103" s="84"/>
      <c r="C103" s="73">
        <v>100</v>
      </c>
      <c r="D103" s="94">
        <f>D102/$C$102*100</f>
        <v>3.6312849162011176</v>
      </c>
      <c r="E103" s="94">
        <f>E102/$C$102*100</f>
        <v>25.69832402234637</v>
      </c>
      <c r="F103" s="94">
        <f>F102/$C$102*100</f>
        <v>66.480446927374302</v>
      </c>
      <c r="G103" s="94">
        <f>G102/$C$102*100</f>
        <v>4.1899441340782122</v>
      </c>
    </row>
    <row r="104" spans="1:14" s="63" customFormat="1" ht="12" customHeight="1">
      <c r="A104" s="204"/>
      <c r="B104" s="85" t="s">
        <v>35</v>
      </c>
      <c r="C104" s="107">
        <f>SUM(D104:G104)</f>
        <v>261</v>
      </c>
      <c r="D104" s="99">
        <v>13</v>
      </c>
      <c r="E104" s="99">
        <v>63</v>
      </c>
      <c r="F104" s="100">
        <v>173</v>
      </c>
      <c r="G104" s="113">
        <v>12</v>
      </c>
    </row>
    <row r="105" spans="1:14" s="38" customFormat="1" ht="12" customHeight="1">
      <c r="A105" s="204"/>
      <c r="B105" s="84"/>
      <c r="C105" s="74">
        <v>100</v>
      </c>
      <c r="D105" s="98">
        <f>D104/$C$104*100</f>
        <v>4.980842911877394</v>
      </c>
      <c r="E105" s="98">
        <f>E104/$C$104*100</f>
        <v>24.137931034482758</v>
      </c>
      <c r="F105" s="98">
        <f>F104/$C$104*100</f>
        <v>66.283524904214559</v>
      </c>
      <c r="G105" s="98">
        <f>G104/$C$104*100</f>
        <v>4.5977011494252871</v>
      </c>
    </row>
    <row r="106" spans="1:14" s="63" customFormat="1" ht="12" customHeight="1">
      <c r="A106" s="204"/>
      <c r="B106" s="85" t="s">
        <v>12</v>
      </c>
      <c r="C106" s="73">
        <f>SUM(D106:G106)</f>
        <v>86</v>
      </c>
      <c r="D106" s="96">
        <v>0</v>
      </c>
      <c r="E106" s="96">
        <v>21</v>
      </c>
      <c r="F106" s="97">
        <v>51</v>
      </c>
      <c r="G106" s="97">
        <v>14</v>
      </c>
    </row>
    <row r="107" spans="1:14" s="38" customFormat="1" ht="12" customHeight="1">
      <c r="A107" s="205"/>
      <c r="B107" s="87"/>
      <c r="C107" s="72">
        <v>100</v>
      </c>
      <c r="D107" s="121">
        <f>D106/$C$106*100</f>
        <v>0</v>
      </c>
      <c r="E107" s="121">
        <f>E106/$C$106*100</f>
        <v>24.418604651162788</v>
      </c>
      <c r="F107" s="121">
        <f>F106/$C$106*100</f>
        <v>59.302325581395351</v>
      </c>
      <c r="G107" s="121">
        <f>G106/$C$106*100</f>
        <v>16.279069767441861</v>
      </c>
    </row>
    <row r="108" spans="1:14" ht="13.5">
      <c r="C108" s="123"/>
      <c r="H108" s="1"/>
      <c r="I108"/>
      <c r="L108" s="1"/>
      <c r="M108" s="1"/>
      <c r="N108" s="1"/>
    </row>
  </sheetData>
  <mergeCells count="8">
    <mergeCell ref="A74:A85"/>
    <mergeCell ref="A86:A107"/>
    <mergeCell ref="D6:G6"/>
    <mergeCell ref="A10:A15"/>
    <mergeCell ref="A16:A31"/>
    <mergeCell ref="A32:A53"/>
    <mergeCell ref="A54:A63"/>
    <mergeCell ref="A64:A73"/>
  </mergeCells>
  <phoneticPr fontId="4"/>
  <conditionalFormatting sqref="A1:XFD1048576">
    <cfRule type="expression" dxfId="3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8"/>
  <sheetViews>
    <sheetView showGridLines="0" view="pageBreakPreview" topLeftCell="C79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6" width="4.625" style="2" customWidth="1"/>
    <col min="67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5"/>
      <c r="J1" s="5"/>
      <c r="K1" s="5"/>
      <c r="L1" s="5"/>
    </row>
    <row r="2" spans="1:14" ht="11.25" customHeight="1">
      <c r="E2" s="76"/>
      <c r="F2" s="76"/>
      <c r="G2" s="76"/>
      <c r="H2" s="76"/>
    </row>
    <row r="3" spans="1:14" ht="11.25" customHeight="1">
      <c r="A3" s="105" t="s">
        <v>106</v>
      </c>
      <c r="B3" s="2"/>
      <c r="C3" s="81"/>
      <c r="D3" s="2"/>
      <c r="E3" s="2"/>
      <c r="F3" s="2"/>
      <c r="G3" s="2"/>
      <c r="H3" s="2"/>
    </row>
    <row r="4" spans="1:14" ht="11.25">
      <c r="A4" s="105" t="s">
        <v>158</v>
      </c>
      <c r="B4" s="80"/>
      <c r="C4" s="81"/>
      <c r="D4" s="75"/>
      <c r="E4" s="2"/>
      <c r="F4" s="2"/>
      <c r="G4" s="2"/>
      <c r="H4" s="2"/>
    </row>
    <row r="5" spans="1:14" ht="11.25">
      <c r="A5" s="105" t="s">
        <v>75</v>
      </c>
      <c r="B5" s="80"/>
      <c r="C5" s="81"/>
      <c r="D5" s="77"/>
      <c r="E5" s="78"/>
      <c r="F5" s="78"/>
      <c r="G5" s="78"/>
      <c r="H5" s="78"/>
    </row>
    <row r="6" spans="1:14" ht="24" customHeight="1">
      <c r="A6" s="2"/>
      <c r="B6" s="58"/>
      <c r="D6" s="206"/>
      <c r="E6" s="207"/>
      <c r="F6" s="207"/>
      <c r="G6" s="207"/>
      <c r="H6" s="208"/>
    </row>
    <row r="7" spans="1:14" s="4" customFormat="1" ht="131.25" customHeight="1">
      <c r="A7" s="71" t="s">
        <v>11</v>
      </c>
      <c r="B7" s="3"/>
      <c r="C7" s="59" t="s">
        <v>10</v>
      </c>
      <c r="D7" s="102" t="s">
        <v>107</v>
      </c>
      <c r="E7" s="102" t="s">
        <v>108</v>
      </c>
      <c r="F7" s="102" t="s">
        <v>109</v>
      </c>
      <c r="G7" s="102" t="s">
        <v>110</v>
      </c>
      <c r="H7" s="102" t="s">
        <v>73</v>
      </c>
    </row>
    <row r="8" spans="1:14" s="36" customFormat="1" ht="12" customHeight="1">
      <c r="A8" s="34"/>
      <c r="B8" s="35" t="s">
        <v>7</v>
      </c>
      <c r="C8" s="106">
        <v>72</v>
      </c>
      <c r="D8" s="54">
        <v>16</v>
      </c>
      <c r="E8" s="54">
        <v>20</v>
      </c>
      <c r="F8" s="104">
        <v>15</v>
      </c>
      <c r="G8" s="104">
        <v>22</v>
      </c>
      <c r="H8" s="82">
        <v>7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22.222222222222221</v>
      </c>
      <c r="E9" s="55">
        <f>E8/$C$8*100</f>
        <v>27.777777777777779</v>
      </c>
      <c r="F9" s="55">
        <f>F8/$C$8*100</f>
        <v>20.833333333333336</v>
      </c>
      <c r="G9" s="55">
        <f>G8/$C$8*100</f>
        <v>30.555555555555557</v>
      </c>
      <c r="H9" s="121">
        <f>H8/$C$8*100</f>
        <v>9.7222222222222232</v>
      </c>
    </row>
    <row r="10" spans="1:14" s="36" customFormat="1" ht="12" customHeight="1">
      <c r="A10" s="203" t="s">
        <v>18</v>
      </c>
      <c r="B10" s="83" t="s">
        <v>8</v>
      </c>
      <c r="C10" s="106">
        <v>19</v>
      </c>
      <c r="D10" s="82">
        <v>5</v>
      </c>
      <c r="E10" s="82">
        <v>3</v>
      </c>
      <c r="F10" s="95">
        <v>6</v>
      </c>
      <c r="G10" s="95">
        <v>7</v>
      </c>
      <c r="H10" s="95">
        <v>1</v>
      </c>
    </row>
    <row r="11" spans="1:14" s="38" customFormat="1" ht="12" customHeight="1">
      <c r="A11" s="204"/>
      <c r="B11" s="84"/>
      <c r="C11" s="73">
        <v>100</v>
      </c>
      <c r="D11" s="98">
        <f>D10/$C$10*100</f>
        <v>26.315789473684209</v>
      </c>
      <c r="E11" s="98">
        <f>E10/$C$10*100</f>
        <v>15.789473684210526</v>
      </c>
      <c r="F11" s="98">
        <f>F10/$C$10*100</f>
        <v>31.578947368421051</v>
      </c>
      <c r="G11" s="98">
        <f>G10/$C$10*100</f>
        <v>36.84210526315789</v>
      </c>
      <c r="H11" s="98">
        <f>H10/$C$10*100</f>
        <v>5.2631578947368416</v>
      </c>
    </row>
    <row r="12" spans="1:14" s="36" customFormat="1" ht="12" customHeight="1">
      <c r="A12" s="204"/>
      <c r="B12" s="85" t="s">
        <v>9</v>
      </c>
      <c r="C12" s="107">
        <v>53</v>
      </c>
      <c r="D12" s="99">
        <v>11</v>
      </c>
      <c r="E12" s="99">
        <v>17</v>
      </c>
      <c r="F12" s="100">
        <v>9</v>
      </c>
      <c r="G12" s="100">
        <v>15</v>
      </c>
      <c r="H12" s="100">
        <v>6</v>
      </c>
    </row>
    <row r="13" spans="1:14" s="38" customFormat="1" ht="12" customHeight="1">
      <c r="A13" s="204"/>
      <c r="B13" s="86"/>
      <c r="C13" s="74">
        <v>100</v>
      </c>
      <c r="D13" s="98">
        <f>D12/$C$12*100</f>
        <v>20.754716981132077</v>
      </c>
      <c r="E13" s="98">
        <f>E12/$C$12*100</f>
        <v>32.075471698113205</v>
      </c>
      <c r="F13" s="98">
        <f>F12/$C$12*100</f>
        <v>16.981132075471699</v>
      </c>
      <c r="G13" s="98">
        <f>G12/$C$12*100</f>
        <v>28.30188679245283</v>
      </c>
      <c r="H13" s="98">
        <f>H12/$C$12*100</f>
        <v>11.320754716981133</v>
      </c>
    </row>
    <row r="14" spans="1:14" s="36" customFormat="1" ht="12" customHeight="1">
      <c r="A14" s="204"/>
      <c r="B14" s="85" t="s">
        <v>13</v>
      </c>
      <c r="C14" s="73">
        <v>0</v>
      </c>
      <c r="D14" s="96">
        <v>0</v>
      </c>
      <c r="E14" s="96">
        <v>0</v>
      </c>
      <c r="F14" s="97">
        <v>0</v>
      </c>
      <c r="G14" s="97">
        <v>0</v>
      </c>
      <c r="H14" s="97">
        <v>0</v>
      </c>
    </row>
    <row r="15" spans="1:14" s="38" customFormat="1" ht="12" customHeight="1">
      <c r="A15" s="205"/>
      <c r="B15" s="87"/>
      <c r="C15" s="72">
        <v>100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</row>
    <row r="16" spans="1:14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95">
        <v>0</v>
      </c>
      <c r="G16" s="95">
        <v>0</v>
      </c>
      <c r="H16" s="95">
        <v>0</v>
      </c>
    </row>
    <row r="17" spans="1:8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</row>
    <row r="18" spans="1:8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  <c r="H18" s="97">
        <v>0</v>
      </c>
    </row>
    <row r="19" spans="1:8" s="38" customFormat="1" ht="12" customHeight="1">
      <c r="A19" s="204"/>
      <c r="B19" s="84"/>
      <c r="C19" s="74">
        <v>100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</row>
    <row r="20" spans="1:8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  <c r="H20" s="100">
        <v>0</v>
      </c>
    </row>
    <row r="21" spans="1:8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</row>
    <row r="22" spans="1:8" s="63" customFormat="1" ht="12" customHeight="1">
      <c r="A22" s="204"/>
      <c r="B22" s="88" t="s">
        <v>15</v>
      </c>
      <c r="C22" s="73">
        <v>12</v>
      </c>
      <c r="D22" s="99">
        <v>11</v>
      </c>
      <c r="E22" s="99">
        <v>0</v>
      </c>
      <c r="F22" s="100">
        <v>0</v>
      </c>
      <c r="G22" s="100">
        <v>0</v>
      </c>
      <c r="H22" s="100">
        <v>1</v>
      </c>
    </row>
    <row r="23" spans="1:8" s="38" customFormat="1" ht="12" customHeight="1">
      <c r="A23" s="204"/>
      <c r="B23" s="84"/>
      <c r="C23" s="73">
        <v>100</v>
      </c>
      <c r="D23" s="98">
        <f>D22/$C$22*100</f>
        <v>91.666666666666657</v>
      </c>
      <c r="E23" s="98">
        <f>E22/$C$22*100</f>
        <v>0</v>
      </c>
      <c r="F23" s="98">
        <f>F22/$C$22*100</f>
        <v>0</v>
      </c>
      <c r="G23" s="98">
        <f>G22/$C$22*100</f>
        <v>0</v>
      </c>
      <c r="H23" s="98">
        <f>H22/$C$22*100</f>
        <v>8.3333333333333321</v>
      </c>
    </row>
    <row r="24" spans="1:8" s="63" customFormat="1" ht="12" customHeight="1">
      <c r="A24" s="204"/>
      <c r="B24" s="85" t="s">
        <v>16</v>
      </c>
      <c r="C24" s="107">
        <v>16</v>
      </c>
      <c r="D24" s="96">
        <v>1</v>
      </c>
      <c r="E24" s="96">
        <v>14</v>
      </c>
      <c r="F24" s="97">
        <v>0</v>
      </c>
      <c r="G24" s="97">
        <v>0</v>
      </c>
      <c r="H24" s="97">
        <v>1</v>
      </c>
    </row>
    <row r="25" spans="1:8" s="38" customFormat="1" ht="12" customHeight="1">
      <c r="A25" s="204"/>
      <c r="B25" s="84"/>
      <c r="C25" s="73">
        <v>100</v>
      </c>
      <c r="D25" s="94">
        <f>D24/$C$24*100</f>
        <v>6.25</v>
      </c>
      <c r="E25" s="94">
        <f>E24/$C$24*100</f>
        <v>87.5</v>
      </c>
      <c r="F25" s="94">
        <f>F24/$C$24*100</f>
        <v>0</v>
      </c>
      <c r="G25" s="94">
        <f>G24/$C$24*100</f>
        <v>0</v>
      </c>
      <c r="H25" s="94">
        <f>H24/$C$24*100</f>
        <v>6.25</v>
      </c>
    </row>
    <row r="26" spans="1:8" s="63" customFormat="1" ht="12" customHeight="1">
      <c r="A26" s="204"/>
      <c r="B26" s="85" t="s">
        <v>17</v>
      </c>
      <c r="C26" s="107">
        <v>12</v>
      </c>
      <c r="D26" s="99">
        <v>1</v>
      </c>
      <c r="E26" s="99">
        <v>2</v>
      </c>
      <c r="F26" s="100">
        <v>10</v>
      </c>
      <c r="G26" s="100">
        <v>0</v>
      </c>
      <c r="H26" s="100">
        <v>1</v>
      </c>
    </row>
    <row r="27" spans="1:8" s="38" customFormat="1" ht="12" customHeight="1">
      <c r="A27" s="204"/>
      <c r="B27" s="84"/>
      <c r="C27" s="73">
        <v>100</v>
      </c>
      <c r="D27" s="98">
        <f>D26/$C$26*100</f>
        <v>8.3333333333333321</v>
      </c>
      <c r="E27" s="98">
        <f>E26/$C$26*100</f>
        <v>16.666666666666664</v>
      </c>
      <c r="F27" s="98">
        <f>F26/$C$26*100</f>
        <v>83.333333333333343</v>
      </c>
      <c r="G27" s="98">
        <f>G26/$C$26*100</f>
        <v>0</v>
      </c>
      <c r="H27" s="98">
        <f>H26/$C$26*100</f>
        <v>8.3333333333333321</v>
      </c>
    </row>
    <row r="28" spans="1:8" s="36" customFormat="1" ht="12" customHeight="1">
      <c r="A28" s="204"/>
      <c r="B28" s="88" t="s">
        <v>157</v>
      </c>
      <c r="C28" s="73">
        <v>32</v>
      </c>
      <c r="D28" s="99">
        <v>3</v>
      </c>
      <c r="E28" s="99">
        <v>4</v>
      </c>
      <c r="F28" s="100">
        <v>5</v>
      </c>
      <c r="G28" s="100">
        <v>22</v>
      </c>
      <c r="H28" s="100">
        <v>4</v>
      </c>
    </row>
    <row r="29" spans="1:8" s="38" customFormat="1" ht="12" customHeight="1">
      <c r="A29" s="204"/>
      <c r="B29" s="84"/>
      <c r="C29" s="74">
        <v>100</v>
      </c>
      <c r="D29" s="98">
        <f>D28/$C$28*100</f>
        <v>9.375</v>
      </c>
      <c r="E29" s="98">
        <f>E28/$C$28*100</f>
        <v>12.5</v>
      </c>
      <c r="F29" s="98">
        <f>F28/$C$28*100</f>
        <v>15.625</v>
      </c>
      <c r="G29" s="98">
        <f>G28/$C$28*100</f>
        <v>68.75</v>
      </c>
      <c r="H29" s="98">
        <f>H28/$C$28*100</f>
        <v>12.5</v>
      </c>
    </row>
    <row r="30" spans="1:8" s="63" customFormat="1" ht="12" customHeight="1">
      <c r="A30" s="204"/>
      <c r="B30" s="85" t="s">
        <v>12</v>
      </c>
      <c r="C30" s="73">
        <v>0</v>
      </c>
      <c r="D30" s="96">
        <v>0</v>
      </c>
      <c r="E30" s="96">
        <v>0</v>
      </c>
      <c r="F30" s="97">
        <v>0</v>
      </c>
      <c r="G30" s="97">
        <v>0</v>
      </c>
      <c r="H30" s="97">
        <v>0</v>
      </c>
    </row>
    <row r="31" spans="1:8" s="38" customFormat="1" ht="12" customHeight="1">
      <c r="A31" s="205"/>
      <c r="B31" s="87"/>
      <c r="C31" s="72">
        <v>100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</row>
    <row r="32" spans="1:8" s="63" customFormat="1" ht="12" customHeight="1">
      <c r="A32" s="203" t="s">
        <v>20</v>
      </c>
      <c r="B32" s="88" t="s">
        <v>21</v>
      </c>
      <c r="C32" s="106">
        <v>8</v>
      </c>
      <c r="D32" s="82">
        <v>1</v>
      </c>
      <c r="E32" s="82">
        <v>3</v>
      </c>
      <c r="F32" s="95">
        <v>1</v>
      </c>
      <c r="G32" s="95">
        <v>2</v>
      </c>
      <c r="H32" s="95">
        <v>1</v>
      </c>
    </row>
    <row r="33" spans="1:8" s="38" customFormat="1" ht="12" customHeight="1">
      <c r="A33" s="204"/>
      <c r="B33" s="84"/>
      <c r="C33" s="73">
        <v>100</v>
      </c>
      <c r="D33" s="94">
        <f>D32/$C$32*100</f>
        <v>12.5</v>
      </c>
      <c r="E33" s="94">
        <f>E32/$C$32*100</f>
        <v>37.5</v>
      </c>
      <c r="F33" s="94">
        <f>F32/$C$32*100</f>
        <v>12.5</v>
      </c>
      <c r="G33" s="94">
        <f>G32/$C$32*100</f>
        <v>25</v>
      </c>
      <c r="H33" s="94">
        <f>H32/$C$32*100</f>
        <v>12.5</v>
      </c>
    </row>
    <row r="34" spans="1:8" s="63" customFormat="1" ht="12" customHeight="1">
      <c r="A34" s="204"/>
      <c r="B34" s="88" t="s">
        <v>22</v>
      </c>
      <c r="C34" s="107">
        <v>12</v>
      </c>
      <c r="D34" s="99">
        <v>0</v>
      </c>
      <c r="E34" s="99">
        <v>2</v>
      </c>
      <c r="F34" s="100">
        <v>5</v>
      </c>
      <c r="G34" s="100">
        <v>6</v>
      </c>
      <c r="H34" s="100">
        <v>1</v>
      </c>
    </row>
    <row r="35" spans="1:8" s="38" customFormat="1" ht="12" customHeight="1">
      <c r="A35" s="204"/>
      <c r="B35" s="84"/>
      <c r="C35" s="74">
        <v>100</v>
      </c>
      <c r="D35" s="98">
        <f>D34/$C$34*100</f>
        <v>0</v>
      </c>
      <c r="E35" s="98">
        <f>E34/$C$34*100</f>
        <v>16.666666666666664</v>
      </c>
      <c r="F35" s="98">
        <f>F34/$C$34*100</f>
        <v>41.666666666666671</v>
      </c>
      <c r="G35" s="98">
        <f>G34/$C$34*100</f>
        <v>50</v>
      </c>
      <c r="H35" s="98">
        <f>H34/$C$34*100</f>
        <v>8.3333333333333321</v>
      </c>
    </row>
    <row r="36" spans="1:8" s="63" customFormat="1" ht="12" customHeight="1">
      <c r="A36" s="204"/>
      <c r="B36" s="85" t="s">
        <v>23</v>
      </c>
      <c r="C36" s="73">
        <v>6</v>
      </c>
      <c r="D36" s="96">
        <v>1</v>
      </c>
      <c r="E36" s="96">
        <v>1</v>
      </c>
      <c r="F36" s="97">
        <v>1</v>
      </c>
      <c r="G36" s="97">
        <v>3</v>
      </c>
      <c r="H36" s="97">
        <v>0</v>
      </c>
    </row>
    <row r="37" spans="1:8" s="38" customFormat="1" ht="12" customHeight="1">
      <c r="A37" s="204"/>
      <c r="B37" s="84"/>
      <c r="C37" s="73">
        <v>100</v>
      </c>
      <c r="D37" s="94">
        <f>D36/$C$36*100</f>
        <v>16.666666666666664</v>
      </c>
      <c r="E37" s="94">
        <f>E36/$C$36*100</f>
        <v>16.666666666666664</v>
      </c>
      <c r="F37" s="94">
        <f>F36/$C$36*100</f>
        <v>16.666666666666664</v>
      </c>
      <c r="G37" s="94">
        <f>G36/$C$36*100</f>
        <v>50</v>
      </c>
      <c r="H37" s="94">
        <f>H36/$C$36*100</f>
        <v>0</v>
      </c>
    </row>
    <row r="38" spans="1:8" s="63" customFormat="1" ht="12" customHeight="1">
      <c r="A38" s="204"/>
      <c r="B38" s="85" t="s">
        <v>24</v>
      </c>
      <c r="C38" s="107">
        <v>7</v>
      </c>
      <c r="D38" s="99">
        <v>2</v>
      </c>
      <c r="E38" s="99">
        <v>4</v>
      </c>
      <c r="F38" s="100">
        <v>1</v>
      </c>
      <c r="G38" s="100">
        <v>0</v>
      </c>
      <c r="H38" s="100">
        <v>0</v>
      </c>
    </row>
    <row r="39" spans="1:8" s="38" customFormat="1" ht="12" customHeight="1">
      <c r="A39" s="204"/>
      <c r="B39" s="84"/>
      <c r="C39" s="74">
        <v>100</v>
      </c>
      <c r="D39" s="98">
        <f>D38/$C$38*100</f>
        <v>28.571428571428569</v>
      </c>
      <c r="E39" s="98">
        <f>E38/$C$38*100</f>
        <v>57.142857142857139</v>
      </c>
      <c r="F39" s="98">
        <f>F38/$C$38*100</f>
        <v>14.285714285714285</v>
      </c>
      <c r="G39" s="98">
        <f>G38/$C$38*100</f>
        <v>0</v>
      </c>
      <c r="H39" s="98">
        <f>H38/$C$38*100</f>
        <v>0</v>
      </c>
    </row>
    <row r="40" spans="1:8" s="63" customFormat="1" ht="12" customHeight="1">
      <c r="A40" s="204"/>
      <c r="B40" s="85" t="s">
        <v>25</v>
      </c>
      <c r="C40" s="73">
        <v>5</v>
      </c>
      <c r="D40" s="96">
        <v>3</v>
      </c>
      <c r="E40" s="96">
        <v>0</v>
      </c>
      <c r="F40" s="97">
        <v>1</v>
      </c>
      <c r="G40" s="97">
        <v>2</v>
      </c>
      <c r="H40" s="97">
        <v>0</v>
      </c>
    </row>
    <row r="41" spans="1:8" s="38" customFormat="1" ht="12" customHeight="1">
      <c r="A41" s="204"/>
      <c r="B41" s="84"/>
      <c r="C41" s="73">
        <v>100</v>
      </c>
      <c r="D41" s="94">
        <f>D40/$C$40*100</f>
        <v>60</v>
      </c>
      <c r="E41" s="94">
        <f>E40/$C$40*100</f>
        <v>0</v>
      </c>
      <c r="F41" s="94">
        <f>F40/$C$40*100</f>
        <v>20</v>
      </c>
      <c r="G41" s="94">
        <f>G40/$C$40*100</f>
        <v>40</v>
      </c>
      <c r="H41" s="94">
        <f>H40/$C$40*100</f>
        <v>0</v>
      </c>
    </row>
    <row r="42" spans="1:8" s="36" customFormat="1" ht="12" customHeight="1">
      <c r="A42" s="204"/>
      <c r="B42" s="88" t="s">
        <v>26</v>
      </c>
      <c r="C42" s="107">
        <v>7</v>
      </c>
      <c r="D42" s="99">
        <v>3</v>
      </c>
      <c r="E42" s="99">
        <v>3</v>
      </c>
      <c r="F42" s="100">
        <v>1</v>
      </c>
      <c r="G42" s="100">
        <v>1</v>
      </c>
      <c r="H42" s="100">
        <v>2</v>
      </c>
    </row>
    <row r="43" spans="1:8" s="38" customFormat="1" ht="12" customHeight="1">
      <c r="A43" s="204"/>
      <c r="B43" s="84"/>
      <c r="C43" s="74">
        <v>100</v>
      </c>
      <c r="D43" s="98">
        <f>D42/$C$42*100</f>
        <v>42.857142857142854</v>
      </c>
      <c r="E43" s="98">
        <f>E42/$C$42*100</f>
        <v>42.857142857142854</v>
      </c>
      <c r="F43" s="98">
        <f>F42/$C$42*100</f>
        <v>14.285714285714285</v>
      </c>
      <c r="G43" s="98">
        <f>G42/$C$42*100</f>
        <v>14.285714285714285</v>
      </c>
      <c r="H43" s="98">
        <f>H42/$C$42*100</f>
        <v>28.571428571428569</v>
      </c>
    </row>
    <row r="44" spans="1:8" s="36" customFormat="1" ht="12" customHeight="1">
      <c r="A44" s="204"/>
      <c r="B44" s="85" t="s">
        <v>27</v>
      </c>
      <c r="C44" s="73">
        <v>0</v>
      </c>
      <c r="D44" s="96">
        <v>0</v>
      </c>
      <c r="E44" s="96">
        <v>0</v>
      </c>
      <c r="F44" s="97">
        <v>0</v>
      </c>
      <c r="G44" s="97">
        <v>0</v>
      </c>
      <c r="H44" s="97">
        <v>0</v>
      </c>
    </row>
    <row r="45" spans="1:8" s="38" customFormat="1" ht="12" customHeight="1">
      <c r="A45" s="204"/>
      <c r="B45" s="84"/>
      <c r="C45" s="73">
        <v>100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</row>
    <row r="46" spans="1:8" s="36" customFormat="1" ht="12" customHeight="1">
      <c r="A46" s="204"/>
      <c r="B46" s="88" t="s">
        <v>28</v>
      </c>
      <c r="C46" s="107">
        <v>6</v>
      </c>
      <c r="D46" s="99">
        <v>3</v>
      </c>
      <c r="E46" s="99">
        <v>2</v>
      </c>
      <c r="F46" s="100">
        <v>2</v>
      </c>
      <c r="G46" s="100">
        <v>0</v>
      </c>
      <c r="H46" s="100">
        <v>1</v>
      </c>
    </row>
    <row r="47" spans="1:8" s="38" customFormat="1" ht="12" customHeight="1">
      <c r="A47" s="204"/>
      <c r="B47" s="84"/>
      <c r="C47" s="74">
        <v>100</v>
      </c>
      <c r="D47" s="98">
        <f>D46/$C$46*100</f>
        <v>50</v>
      </c>
      <c r="E47" s="98">
        <f>E46/$C$46*100</f>
        <v>33.333333333333329</v>
      </c>
      <c r="F47" s="98">
        <f>F46/$C$46*100</f>
        <v>33.333333333333329</v>
      </c>
      <c r="G47" s="98">
        <f>G46/$C$46*100</f>
        <v>0</v>
      </c>
      <c r="H47" s="98">
        <f>H46/$C$46*100</f>
        <v>16.666666666666664</v>
      </c>
    </row>
    <row r="48" spans="1:8" s="63" customFormat="1" ht="12" customHeight="1">
      <c r="A48" s="204"/>
      <c r="B48" s="85" t="s">
        <v>29</v>
      </c>
      <c r="C48" s="73">
        <v>11</v>
      </c>
      <c r="D48" s="96">
        <v>2</v>
      </c>
      <c r="E48" s="96">
        <v>2</v>
      </c>
      <c r="F48" s="97">
        <v>1</v>
      </c>
      <c r="G48" s="97">
        <v>4</v>
      </c>
      <c r="H48" s="97">
        <v>2</v>
      </c>
    </row>
    <row r="49" spans="1:8" s="38" customFormat="1" ht="12" customHeight="1">
      <c r="A49" s="204"/>
      <c r="B49" s="84"/>
      <c r="C49" s="73">
        <v>100</v>
      </c>
      <c r="D49" s="94">
        <f>D48/$C$48*100</f>
        <v>18.181818181818183</v>
      </c>
      <c r="E49" s="94">
        <f>E48/$C$48*100</f>
        <v>18.181818181818183</v>
      </c>
      <c r="F49" s="94">
        <f>F48/$C$48*100</f>
        <v>9.0909090909090917</v>
      </c>
      <c r="G49" s="94">
        <f>G48/$C$48*100</f>
        <v>36.363636363636367</v>
      </c>
      <c r="H49" s="94">
        <f>H48/$C$48*100</f>
        <v>18.181818181818183</v>
      </c>
    </row>
    <row r="50" spans="1:8" s="63" customFormat="1" ht="12" customHeight="1">
      <c r="A50" s="204"/>
      <c r="B50" s="85" t="s">
        <v>30</v>
      </c>
      <c r="C50" s="107">
        <v>10</v>
      </c>
      <c r="D50" s="99">
        <v>1</v>
      </c>
      <c r="E50" s="99">
        <v>3</v>
      </c>
      <c r="F50" s="100">
        <v>2</v>
      </c>
      <c r="G50" s="100">
        <v>4</v>
      </c>
      <c r="H50" s="100">
        <v>0</v>
      </c>
    </row>
    <row r="51" spans="1:8" s="38" customFormat="1" ht="12" customHeight="1">
      <c r="A51" s="204"/>
      <c r="B51" s="84"/>
      <c r="C51" s="74">
        <v>100</v>
      </c>
      <c r="D51" s="98">
        <f>D50/$C$50*100</f>
        <v>10</v>
      </c>
      <c r="E51" s="98">
        <f>E50/$C$50*100</f>
        <v>30</v>
      </c>
      <c r="F51" s="98">
        <f>F50/$C$50*100</f>
        <v>20</v>
      </c>
      <c r="G51" s="98">
        <f>G50/$C$50*100</f>
        <v>40</v>
      </c>
      <c r="H51" s="98">
        <f>H50/$C$50*100</f>
        <v>0</v>
      </c>
    </row>
    <row r="52" spans="1:8" s="63" customFormat="1" ht="12" customHeight="1">
      <c r="A52" s="204"/>
      <c r="B52" s="85" t="s">
        <v>12</v>
      </c>
      <c r="C52" s="73">
        <v>0</v>
      </c>
      <c r="D52" s="96">
        <v>0</v>
      </c>
      <c r="E52" s="96">
        <v>0</v>
      </c>
      <c r="F52" s="97">
        <v>0</v>
      </c>
      <c r="G52" s="97">
        <v>0</v>
      </c>
      <c r="H52" s="97">
        <v>0</v>
      </c>
    </row>
    <row r="53" spans="1:8" s="38" customFormat="1" ht="12" customHeight="1">
      <c r="A53" s="205"/>
      <c r="B53" s="87"/>
      <c r="C53" s="72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</row>
    <row r="54" spans="1:8" s="38" customFormat="1" ht="12" customHeight="1">
      <c r="A54" s="203" t="s">
        <v>47</v>
      </c>
      <c r="B54" s="89" t="s">
        <v>63</v>
      </c>
      <c r="C54" s="106">
        <v>1</v>
      </c>
      <c r="D54" s="82">
        <v>0</v>
      </c>
      <c r="E54" s="82">
        <v>0</v>
      </c>
      <c r="F54" s="95">
        <v>0</v>
      </c>
      <c r="G54" s="95">
        <v>1</v>
      </c>
      <c r="H54" s="95">
        <v>0</v>
      </c>
    </row>
    <row r="55" spans="1:8" s="38" customFormat="1" ht="12" customHeight="1">
      <c r="A55" s="204"/>
      <c r="B55" s="90"/>
      <c r="C55" s="73">
        <v>100</v>
      </c>
      <c r="D55" s="94">
        <f>D54/$C$54*100</f>
        <v>0</v>
      </c>
      <c r="E55" s="94">
        <f>E54/$C$54*100</f>
        <v>0</v>
      </c>
      <c r="F55" s="94">
        <f>F54/$C$54*100</f>
        <v>0</v>
      </c>
      <c r="G55" s="94">
        <f>G54/$C$54*100</f>
        <v>100</v>
      </c>
      <c r="H55" s="94">
        <f>H54/$C$54*100</f>
        <v>0</v>
      </c>
    </row>
    <row r="56" spans="1:8" s="38" customFormat="1" ht="12" customHeight="1">
      <c r="A56" s="204"/>
      <c r="B56" s="91" t="s">
        <v>70</v>
      </c>
      <c r="C56" s="107">
        <v>12</v>
      </c>
      <c r="D56" s="99">
        <v>3</v>
      </c>
      <c r="E56" s="99">
        <v>4</v>
      </c>
      <c r="F56" s="100">
        <v>4</v>
      </c>
      <c r="G56" s="100">
        <v>2</v>
      </c>
      <c r="H56" s="100">
        <v>1</v>
      </c>
    </row>
    <row r="57" spans="1:8" s="38" customFormat="1" ht="12" customHeight="1">
      <c r="A57" s="204"/>
      <c r="B57" s="90"/>
      <c r="C57" s="74">
        <v>100</v>
      </c>
      <c r="D57" s="98">
        <f>D56/$C$56*100</f>
        <v>25</v>
      </c>
      <c r="E57" s="98">
        <f>E56/$C$56*100</f>
        <v>33.333333333333329</v>
      </c>
      <c r="F57" s="98">
        <f>F56/$C$56*100</f>
        <v>33.333333333333329</v>
      </c>
      <c r="G57" s="98">
        <f>G56/$C$56*100</f>
        <v>16.666666666666664</v>
      </c>
      <c r="H57" s="98">
        <f>H56/$C$56*100</f>
        <v>8.3333333333333321</v>
      </c>
    </row>
    <row r="58" spans="1:8" s="38" customFormat="1" ht="12" customHeight="1">
      <c r="A58" s="204"/>
      <c r="B58" s="91" t="s">
        <v>48</v>
      </c>
      <c r="C58" s="73">
        <v>3</v>
      </c>
      <c r="D58" s="96">
        <v>2</v>
      </c>
      <c r="E58" s="96">
        <v>1</v>
      </c>
      <c r="F58" s="97">
        <v>0</v>
      </c>
      <c r="G58" s="97">
        <v>0</v>
      </c>
      <c r="H58" s="97">
        <v>0</v>
      </c>
    </row>
    <row r="59" spans="1:8" s="38" customFormat="1" ht="12" customHeight="1">
      <c r="A59" s="204"/>
      <c r="B59" s="90"/>
      <c r="C59" s="73">
        <v>100</v>
      </c>
      <c r="D59" s="94">
        <f>D58/$C$58*100</f>
        <v>66.666666666666657</v>
      </c>
      <c r="E59" s="94">
        <f>E58/$C$58*100</f>
        <v>33.333333333333329</v>
      </c>
      <c r="F59" s="94">
        <f>F58/$C$58*100</f>
        <v>0</v>
      </c>
      <c r="G59" s="94">
        <f>G58/$C$58*100</f>
        <v>0</v>
      </c>
      <c r="H59" s="94">
        <f>H58/$C$58*100</f>
        <v>0</v>
      </c>
    </row>
    <row r="60" spans="1:8" s="38" customFormat="1" ht="12" customHeight="1">
      <c r="A60" s="204"/>
      <c r="B60" s="91" t="s">
        <v>49</v>
      </c>
      <c r="C60" s="107">
        <v>3</v>
      </c>
      <c r="D60" s="99">
        <v>1</v>
      </c>
      <c r="E60" s="99">
        <v>1</v>
      </c>
      <c r="F60" s="100">
        <v>1</v>
      </c>
      <c r="G60" s="100">
        <v>0</v>
      </c>
      <c r="H60" s="100">
        <v>0</v>
      </c>
    </row>
    <row r="61" spans="1:8" s="38" customFormat="1" ht="12" customHeight="1">
      <c r="A61" s="204"/>
      <c r="B61" s="90"/>
      <c r="C61" s="74">
        <v>100</v>
      </c>
      <c r="D61" s="98">
        <f>D60/$C$60*100</f>
        <v>33.333333333333329</v>
      </c>
      <c r="E61" s="98">
        <f>E60/$C$60*100</f>
        <v>33.333333333333329</v>
      </c>
      <c r="F61" s="98">
        <f>F60/$C$60*100</f>
        <v>33.333333333333329</v>
      </c>
      <c r="G61" s="98">
        <f>G60/$C$60*100</f>
        <v>0</v>
      </c>
      <c r="H61" s="98">
        <f>H60/$C$60*100</f>
        <v>0</v>
      </c>
    </row>
    <row r="62" spans="1:8" s="38" customFormat="1" ht="12" customHeight="1">
      <c r="A62" s="204"/>
      <c r="B62" s="91" t="s">
        <v>50</v>
      </c>
      <c r="C62" s="73">
        <v>10</v>
      </c>
      <c r="D62" s="96">
        <v>2</v>
      </c>
      <c r="E62" s="96">
        <v>4</v>
      </c>
      <c r="F62" s="97">
        <v>1</v>
      </c>
      <c r="G62" s="97">
        <v>2</v>
      </c>
      <c r="H62" s="97">
        <v>1</v>
      </c>
    </row>
    <row r="63" spans="1:8" s="38" customFormat="1" ht="12" customHeight="1">
      <c r="A63" s="204"/>
      <c r="B63" s="90"/>
      <c r="C63" s="74">
        <v>100</v>
      </c>
      <c r="D63" s="94">
        <f>D62/$C$62*100</f>
        <v>20</v>
      </c>
      <c r="E63" s="94">
        <f>E62/$C$62*100</f>
        <v>40</v>
      </c>
      <c r="F63" s="94">
        <f>F62/$C$62*100</f>
        <v>10</v>
      </c>
      <c r="G63" s="94">
        <f>G62/$C$62*100</f>
        <v>20</v>
      </c>
      <c r="H63" s="94">
        <f>H62/$C$62*100</f>
        <v>10</v>
      </c>
    </row>
    <row r="64" spans="1:8" s="38" customFormat="1" ht="12" customHeight="1">
      <c r="A64" s="204" t="s">
        <v>47</v>
      </c>
      <c r="B64" s="91" t="s">
        <v>51</v>
      </c>
      <c r="C64" s="107">
        <v>22</v>
      </c>
      <c r="D64" s="99">
        <v>3</v>
      </c>
      <c r="E64" s="99">
        <v>5</v>
      </c>
      <c r="F64" s="100">
        <v>6</v>
      </c>
      <c r="G64" s="100">
        <v>8</v>
      </c>
      <c r="H64" s="100">
        <v>3</v>
      </c>
    </row>
    <row r="65" spans="1:8" s="38" customFormat="1" ht="12" customHeight="1">
      <c r="A65" s="204"/>
      <c r="B65" s="90"/>
      <c r="C65" s="74">
        <v>100</v>
      </c>
      <c r="D65" s="98">
        <f>D64/$C$64*100</f>
        <v>13.636363636363635</v>
      </c>
      <c r="E65" s="98">
        <f>E64/$C$64*100</f>
        <v>22.727272727272727</v>
      </c>
      <c r="F65" s="98">
        <f>F64/$C$64*100</f>
        <v>27.27272727272727</v>
      </c>
      <c r="G65" s="98">
        <f>G64/$C$64*100</f>
        <v>36.363636363636367</v>
      </c>
      <c r="H65" s="98">
        <f>H64/$C$64*100</f>
        <v>13.636363636363635</v>
      </c>
    </row>
    <row r="66" spans="1:8" s="38" customFormat="1" ht="12" customHeight="1">
      <c r="A66" s="204"/>
      <c r="B66" s="93" t="s">
        <v>52</v>
      </c>
      <c r="C66" s="73">
        <v>0</v>
      </c>
      <c r="D66" s="96">
        <v>0</v>
      </c>
      <c r="E66" s="96">
        <v>0</v>
      </c>
      <c r="F66" s="97">
        <v>0</v>
      </c>
      <c r="G66" s="97">
        <v>0</v>
      </c>
      <c r="H66" s="97">
        <v>0</v>
      </c>
    </row>
    <row r="67" spans="1:8" s="38" customFormat="1" ht="12" customHeight="1">
      <c r="A67" s="204"/>
      <c r="B67" s="90"/>
      <c r="C67" s="73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</row>
    <row r="68" spans="1:8" s="38" customFormat="1" ht="12" customHeight="1">
      <c r="A68" s="204"/>
      <c r="B68" s="91" t="s">
        <v>53</v>
      </c>
      <c r="C68" s="107">
        <v>20</v>
      </c>
      <c r="D68" s="99">
        <v>4</v>
      </c>
      <c r="E68" s="99">
        <v>5</v>
      </c>
      <c r="F68" s="100">
        <v>3</v>
      </c>
      <c r="G68" s="100">
        <v>9</v>
      </c>
      <c r="H68" s="100">
        <v>2</v>
      </c>
    </row>
    <row r="69" spans="1:8" s="38" customFormat="1" ht="12" customHeight="1">
      <c r="A69" s="204"/>
      <c r="B69" s="90"/>
      <c r="C69" s="74">
        <v>100</v>
      </c>
      <c r="D69" s="98">
        <f>D68/$C$68*100</f>
        <v>20</v>
      </c>
      <c r="E69" s="98">
        <f>E68/$C$68*100</f>
        <v>25</v>
      </c>
      <c r="F69" s="98">
        <f>F68/$C$68*100</f>
        <v>15</v>
      </c>
      <c r="G69" s="98">
        <f>G68/$C$68*100</f>
        <v>45</v>
      </c>
      <c r="H69" s="98">
        <f>H68/$C$68*100</f>
        <v>10</v>
      </c>
    </row>
    <row r="70" spans="1:8" s="38" customFormat="1" ht="12" customHeight="1">
      <c r="A70" s="204"/>
      <c r="B70" s="91" t="s">
        <v>54</v>
      </c>
      <c r="C70" s="107">
        <v>1</v>
      </c>
      <c r="D70" s="99">
        <v>1</v>
      </c>
      <c r="E70" s="99">
        <v>0</v>
      </c>
      <c r="F70" s="100">
        <v>0</v>
      </c>
      <c r="G70" s="100">
        <v>0</v>
      </c>
      <c r="H70" s="100">
        <v>0</v>
      </c>
    </row>
    <row r="71" spans="1:8" s="38" customFormat="1" ht="12" customHeight="1">
      <c r="A71" s="204"/>
      <c r="B71" s="90"/>
      <c r="C71" s="74">
        <v>100</v>
      </c>
      <c r="D71" s="98">
        <f>D70/$C$70*100</f>
        <v>100</v>
      </c>
      <c r="E71" s="98">
        <f>E70/$C$70*100</f>
        <v>0</v>
      </c>
      <c r="F71" s="98">
        <f>F70/$C$70*100</f>
        <v>0</v>
      </c>
      <c r="G71" s="98">
        <f>G70/$C$70*100</f>
        <v>0</v>
      </c>
      <c r="H71" s="98">
        <f>H70/$C$70*100</f>
        <v>0</v>
      </c>
    </row>
    <row r="72" spans="1:8" s="63" customFormat="1" ht="12" customHeight="1">
      <c r="A72" s="204"/>
      <c r="B72" s="91" t="s">
        <v>55</v>
      </c>
      <c r="C72" s="73">
        <v>0</v>
      </c>
      <c r="D72" s="96">
        <v>0</v>
      </c>
      <c r="E72" s="96">
        <v>0</v>
      </c>
      <c r="F72" s="97">
        <v>0</v>
      </c>
      <c r="G72" s="97">
        <v>0</v>
      </c>
      <c r="H72" s="97">
        <v>0</v>
      </c>
    </row>
    <row r="73" spans="1:8" s="38" customFormat="1" ht="12" customHeight="1">
      <c r="A73" s="205"/>
      <c r="B73" s="92"/>
      <c r="C73" s="72">
        <v>100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</row>
    <row r="74" spans="1:8" s="36" customFormat="1" ht="12" customHeight="1">
      <c r="A74" s="203" t="s">
        <v>64</v>
      </c>
      <c r="B74" s="85" t="s">
        <v>65</v>
      </c>
      <c r="C74" s="106">
        <v>11</v>
      </c>
      <c r="D74" s="82">
        <v>3</v>
      </c>
      <c r="E74" s="82">
        <v>4</v>
      </c>
      <c r="F74" s="95">
        <v>4</v>
      </c>
      <c r="G74" s="95">
        <v>1</v>
      </c>
      <c r="H74" s="95">
        <v>3</v>
      </c>
    </row>
    <row r="75" spans="1:8" s="38" customFormat="1" ht="12" customHeight="1">
      <c r="A75" s="204"/>
      <c r="B75" s="84" t="s">
        <v>66</v>
      </c>
      <c r="C75" s="73">
        <v>100</v>
      </c>
      <c r="D75" s="98">
        <f>D74/$C$74*100</f>
        <v>27.27272727272727</v>
      </c>
      <c r="E75" s="98">
        <f>E74/$C$74*100</f>
        <v>36.363636363636367</v>
      </c>
      <c r="F75" s="98">
        <f>F74/$C$74*100</f>
        <v>36.363636363636367</v>
      </c>
      <c r="G75" s="98">
        <f>G74/$C$74*100</f>
        <v>9.0909090909090917</v>
      </c>
      <c r="H75" s="98">
        <f>H74/$C$74*100</f>
        <v>27.27272727272727</v>
      </c>
    </row>
    <row r="76" spans="1:8" s="36" customFormat="1" ht="12" customHeight="1">
      <c r="A76" s="204"/>
      <c r="B76" s="85" t="s">
        <v>67</v>
      </c>
      <c r="C76" s="107">
        <v>29</v>
      </c>
      <c r="D76" s="96">
        <v>3</v>
      </c>
      <c r="E76" s="96">
        <v>6</v>
      </c>
      <c r="F76" s="97">
        <v>9</v>
      </c>
      <c r="G76" s="97">
        <v>10</v>
      </c>
      <c r="H76" s="97">
        <v>1</v>
      </c>
    </row>
    <row r="77" spans="1:8" s="38" customFormat="1" ht="12" customHeight="1">
      <c r="A77" s="204"/>
      <c r="B77" s="84"/>
      <c r="C77" s="74">
        <v>100</v>
      </c>
      <c r="D77" s="94">
        <f>D76/$C$76*100</f>
        <v>10.344827586206897</v>
      </c>
      <c r="E77" s="94">
        <f>E76/$C$76*100</f>
        <v>20.689655172413794</v>
      </c>
      <c r="F77" s="94">
        <f>F76/$C$76*100</f>
        <v>31.03448275862069</v>
      </c>
      <c r="G77" s="94">
        <f>G76/$C$76*100</f>
        <v>34.482758620689658</v>
      </c>
      <c r="H77" s="94">
        <f>H76/$C$76*100</f>
        <v>3.4482758620689653</v>
      </c>
    </row>
    <row r="78" spans="1:8" s="36" customFormat="1" ht="12" customHeight="1">
      <c r="A78" s="204"/>
      <c r="B78" s="85" t="s">
        <v>68</v>
      </c>
      <c r="C78" s="73">
        <v>27</v>
      </c>
      <c r="D78" s="99">
        <v>9</v>
      </c>
      <c r="E78" s="99">
        <v>10</v>
      </c>
      <c r="F78" s="100">
        <v>1</v>
      </c>
      <c r="G78" s="100">
        <v>9</v>
      </c>
      <c r="H78" s="100">
        <v>1</v>
      </c>
    </row>
    <row r="79" spans="1:8" s="38" customFormat="1" ht="12" customHeight="1">
      <c r="A79" s="204"/>
      <c r="B79" s="84"/>
      <c r="C79" s="73">
        <v>100</v>
      </c>
      <c r="D79" s="98">
        <f>D78/$C$78*100</f>
        <v>33.333333333333329</v>
      </c>
      <c r="E79" s="98">
        <f>E78/$C$78*100</f>
        <v>37.037037037037038</v>
      </c>
      <c r="F79" s="98">
        <f>F78/$C$78*100</f>
        <v>3.7037037037037033</v>
      </c>
      <c r="G79" s="98">
        <f>G78/$C$78*100</f>
        <v>33.333333333333329</v>
      </c>
      <c r="H79" s="98">
        <f>H78/$C$78*100</f>
        <v>3.7037037037037033</v>
      </c>
    </row>
    <row r="80" spans="1:8" s="36" customFormat="1" ht="12" customHeight="1">
      <c r="A80" s="204"/>
      <c r="B80" s="85" t="s">
        <v>69</v>
      </c>
      <c r="C80" s="107">
        <v>1</v>
      </c>
      <c r="D80" s="96">
        <v>0</v>
      </c>
      <c r="E80" s="96">
        <v>0</v>
      </c>
      <c r="F80" s="97">
        <v>0</v>
      </c>
      <c r="G80" s="97">
        <v>1</v>
      </c>
      <c r="H80" s="97">
        <v>0</v>
      </c>
    </row>
    <row r="81" spans="1:8" s="38" customFormat="1" ht="12" customHeight="1">
      <c r="A81" s="204"/>
      <c r="B81" s="84"/>
      <c r="C81" s="74">
        <v>100</v>
      </c>
      <c r="D81" s="94">
        <f>D80/$C$80*100</f>
        <v>0</v>
      </c>
      <c r="E81" s="94">
        <f>E80/$C$80*100</f>
        <v>0</v>
      </c>
      <c r="F81" s="94">
        <f>F80/$C$80*100</f>
        <v>0</v>
      </c>
      <c r="G81" s="94">
        <f>G80/$C$80*100</f>
        <v>100</v>
      </c>
      <c r="H81" s="94">
        <f>H80/$C$80*100</f>
        <v>0</v>
      </c>
    </row>
    <row r="82" spans="1:8" s="36" customFormat="1" ht="12" customHeight="1">
      <c r="A82" s="204"/>
      <c r="B82" s="85" t="s">
        <v>54</v>
      </c>
      <c r="C82" s="107">
        <v>4</v>
      </c>
      <c r="D82" s="99">
        <v>1</v>
      </c>
      <c r="E82" s="99">
        <v>0</v>
      </c>
      <c r="F82" s="100">
        <v>1</v>
      </c>
      <c r="G82" s="100">
        <v>1</v>
      </c>
      <c r="H82" s="100">
        <v>2</v>
      </c>
    </row>
    <row r="83" spans="1:8" s="38" customFormat="1" ht="12" customHeight="1">
      <c r="A83" s="204"/>
      <c r="B83" s="84"/>
      <c r="C83" s="74">
        <v>100</v>
      </c>
      <c r="D83" s="98">
        <f>D82/$C$82*100</f>
        <v>25</v>
      </c>
      <c r="E83" s="98">
        <f>E82/$C$82*100</f>
        <v>0</v>
      </c>
      <c r="F83" s="98">
        <f>F82/$C$82*100</f>
        <v>25</v>
      </c>
      <c r="G83" s="98">
        <f>G82/$C$82*100</f>
        <v>25</v>
      </c>
      <c r="H83" s="98">
        <f>H82/$C$82*100</f>
        <v>50</v>
      </c>
    </row>
    <row r="84" spans="1:8" s="36" customFormat="1" ht="12" customHeight="1">
      <c r="A84" s="204"/>
      <c r="B84" s="85" t="s">
        <v>55</v>
      </c>
      <c r="C84" s="73">
        <v>0</v>
      </c>
      <c r="D84" s="96">
        <v>0</v>
      </c>
      <c r="E84" s="96">
        <v>0</v>
      </c>
      <c r="F84" s="97">
        <v>0</v>
      </c>
      <c r="G84" s="97">
        <v>0</v>
      </c>
      <c r="H84" s="97">
        <v>0</v>
      </c>
    </row>
    <row r="85" spans="1:8" s="38" customFormat="1" ht="12" customHeight="1">
      <c r="A85" s="205"/>
      <c r="B85" s="86"/>
      <c r="C85" s="73">
        <v>100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</row>
    <row r="86" spans="1:8" s="36" customFormat="1" ht="12" customHeight="1">
      <c r="A86" s="204" t="s">
        <v>71</v>
      </c>
      <c r="B86" s="83" t="s">
        <v>56</v>
      </c>
      <c r="C86" s="106">
        <v>49</v>
      </c>
      <c r="D86" s="82">
        <v>9</v>
      </c>
      <c r="E86" s="82">
        <v>14</v>
      </c>
      <c r="F86" s="95">
        <v>10</v>
      </c>
      <c r="G86" s="95">
        <v>16</v>
      </c>
      <c r="H86" s="95">
        <v>3</v>
      </c>
    </row>
    <row r="87" spans="1:8" s="38" customFormat="1" ht="12" customHeight="1">
      <c r="A87" s="204"/>
      <c r="B87" s="86"/>
      <c r="C87" s="73">
        <v>100</v>
      </c>
      <c r="D87" s="94">
        <f>D86/$C$86*100</f>
        <v>18.367346938775512</v>
      </c>
      <c r="E87" s="94">
        <f>E86/$C$86*100</f>
        <v>28.571428571428569</v>
      </c>
      <c r="F87" s="94">
        <f>F86/$C$86*100</f>
        <v>20.408163265306122</v>
      </c>
      <c r="G87" s="94">
        <f>G86/$C$86*100</f>
        <v>32.653061224489797</v>
      </c>
      <c r="H87" s="94">
        <f>H86/$C$86*100</f>
        <v>6.1224489795918364</v>
      </c>
    </row>
    <row r="88" spans="1:8" s="36" customFormat="1" ht="12" customHeight="1">
      <c r="A88" s="204"/>
      <c r="B88" s="85" t="s">
        <v>57</v>
      </c>
      <c r="C88" s="107">
        <v>2</v>
      </c>
      <c r="D88" s="99">
        <v>1</v>
      </c>
      <c r="E88" s="99">
        <v>0</v>
      </c>
      <c r="F88" s="100">
        <v>0</v>
      </c>
      <c r="G88" s="100">
        <v>1</v>
      </c>
      <c r="H88" s="100">
        <v>0</v>
      </c>
    </row>
    <row r="89" spans="1:8" s="38" customFormat="1" ht="12" customHeight="1">
      <c r="A89" s="204"/>
      <c r="B89" s="84"/>
      <c r="C89" s="74">
        <v>100</v>
      </c>
      <c r="D89" s="98">
        <f>D88/$C$88*100</f>
        <v>50</v>
      </c>
      <c r="E89" s="98">
        <f>E88/$C$88*100</f>
        <v>0</v>
      </c>
      <c r="F89" s="98">
        <f>F88/$C$88*100</f>
        <v>0</v>
      </c>
      <c r="G89" s="98">
        <f>G88/$C$88*100</f>
        <v>50</v>
      </c>
      <c r="H89" s="98">
        <f>H88/$C$88*100</f>
        <v>0</v>
      </c>
    </row>
    <row r="90" spans="1:8" s="63" customFormat="1" ht="12" customHeight="1">
      <c r="A90" s="204"/>
      <c r="B90" s="85" t="s">
        <v>58</v>
      </c>
      <c r="C90" s="73">
        <v>2</v>
      </c>
      <c r="D90" s="96">
        <v>2</v>
      </c>
      <c r="E90" s="96">
        <v>0</v>
      </c>
      <c r="F90" s="97">
        <v>0</v>
      </c>
      <c r="G90" s="97">
        <v>0</v>
      </c>
      <c r="H90" s="97">
        <v>0</v>
      </c>
    </row>
    <row r="91" spans="1:8" s="38" customFormat="1" ht="12" customHeight="1">
      <c r="A91" s="204"/>
      <c r="B91" s="84"/>
      <c r="C91" s="73">
        <v>100</v>
      </c>
      <c r="D91" s="94">
        <f>D90/$C$90*100</f>
        <v>100</v>
      </c>
      <c r="E91" s="94">
        <f>E90/$C$90*100</f>
        <v>0</v>
      </c>
      <c r="F91" s="94">
        <f>F90/$C$90*100</f>
        <v>0</v>
      </c>
      <c r="G91" s="94">
        <f>G90/$C$90*100</f>
        <v>0</v>
      </c>
      <c r="H91" s="94">
        <f>H90/$C$90*100</f>
        <v>0</v>
      </c>
    </row>
    <row r="92" spans="1:8" s="63" customFormat="1" ht="12" customHeight="1">
      <c r="A92" s="204"/>
      <c r="B92" s="88" t="s">
        <v>59</v>
      </c>
      <c r="C92" s="107">
        <v>4</v>
      </c>
      <c r="D92" s="99">
        <v>3</v>
      </c>
      <c r="E92" s="99">
        <v>0</v>
      </c>
      <c r="F92" s="100">
        <v>0</v>
      </c>
      <c r="G92" s="100">
        <v>1</v>
      </c>
      <c r="H92" s="100">
        <v>0</v>
      </c>
    </row>
    <row r="93" spans="1:8" s="38" customFormat="1" ht="12" customHeight="1">
      <c r="A93" s="204"/>
      <c r="B93" s="84"/>
      <c r="C93" s="74">
        <v>100</v>
      </c>
      <c r="D93" s="98">
        <f>D92/$C$92*100</f>
        <v>75</v>
      </c>
      <c r="E93" s="98">
        <f>E92/$C$92*100</f>
        <v>0</v>
      </c>
      <c r="F93" s="98">
        <f>F92/$C$92*100</f>
        <v>0</v>
      </c>
      <c r="G93" s="98">
        <f>G92/$C$92*100</f>
        <v>25</v>
      </c>
      <c r="H93" s="98">
        <f>H92/$C$92*100</f>
        <v>0</v>
      </c>
    </row>
    <row r="94" spans="1:8" s="63" customFormat="1" ht="12" customHeight="1">
      <c r="A94" s="204"/>
      <c r="B94" s="88" t="s">
        <v>60</v>
      </c>
      <c r="C94" s="73">
        <v>3</v>
      </c>
      <c r="D94" s="96">
        <v>1</v>
      </c>
      <c r="E94" s="96">
        <v>0</v>
      </c>
      <c r="F94" s="97">
        <v>0</v>
      </c>
      <c r="G94" s="97">
        <v>1</v>
      </c>
      <c r="H94" s="97">
        <v>1</v>
      </c>
    </row>
    <row r="95" spans="1:8" s="38" customFormat="1" ht="12" customHeight="1">
      <c r="A95" s="204"/>
      <c r="B95" s="84"/>
      <c r="C95" s="73">
        <v>100</v>
      </c>
      <c r="D95" s="94">
        <f>D94/$C$94*100</f>
        <v>33.333333333333329</v>
      </c>
      <c r="E95" s="94">
        <f>E94/$C$94*100</f>
        <v>0</v>
      </c>
      <c r="F95" s="94">
        <f>F94/$C$94*100</f>
        <v>0</v>
      </c>
      <c r="G95" s="94">
        <f>G94/$C$94*100</f>
        <v>33.333333333333329</v>
      </c>
      <c r="H95" s="94">
        <f>H94/$C$94*100</f>
        <v>33.333333333333329</v>
      </c>
    </row>
    <row r="96" spans="1:8" s="63" customFormat="1" ht="12" customHeight="1">
      <c r="A96" s="204"/>
      <c r="B96" s="85" t="s">
        <v>31</v>
      </c>
      <c r="C96" s="107">
        <v>8</v>
      </c>
      <c r="D96" s="99">
        <v>2</v>
      </c>
      <c r="E96" s="99">
        <v>4</v>
      </c>
      <c r="F96" s="100">
        <v>0</v>
      </c>
      <c r="G96" s="100">
        <v>1</v>
      </c>
      <c r="H96" s="100">
        <v>1</v>
      </c>
    </row>
    <row r="97" spans="1:15" s="38" customFormat="1" ht="12" customHeight="1">
      <c r="A97" s="204"/>
      <c r="B97" s="84"/>
      <c r="C97" s="74">
        <v>100</v>
      </c>
      <c r="D97" s="98">
        <f>D96/$C$96*100</f>
        <v>25</v>
      </c>
      <c r="E97" s="98">
        <f>E96/$C$96*100</f>
        <v>50</v>
      </c>
      <c r="F97" s="98">
        <f>F96/$C$96*100</f>
        <v>0</v>
      </c>
      <c r="G97" s="98">
        <f>G96/$C$96*100</f>
        <v>12.5</v>
      </c>
      <c r="H97" s="98">
        <f>H96/$C$96*100</f>
        <v>12.5</v>
      </c>
    </row>
    <row r="98" spans="1:15" s="63" customFormat="1" ht="12" customHeight="1">
      <c r="A98" s="204"/>
      <c r="B98" s="85" t="s">
        <v>32</v>
      </c>
      <c r="C98" s="73">
        <v>3</v>
      </c>
      <c r="D98" s="96">
        <v>0</v>
      </c>
      <c r="E98" s="96">
        <v>3</v>
      </c>
      <c r="F98" s="97">
        <v>0</v>
      </c>
      <c r="G98" s="97">
        <v>0</v>
      </c>
      <c r="H98" s="97">
        <v>0</v>
      </c>
    </row>
    <row r="99" spans="1:15" s="38" customFormat="1" ht="12" customHeight="1">
      <c r="A99" s="204"/>
      <c r="B99" s="84"/>
      <c r="C99" s="73">
        <v>100</v>
      </c>
      <c r="D99" s="94">
        <f>D98/$C$98*100</f>
        <v>0</v>
      </c>
      <c r="E99" s="94">
        <f>E98/$C$98*100</f>
        <v>100</v>
      </c>
      <c r="F99" s="94">
        <f>F98/$C$98*100</f>
        <v>0</v>
      </c>
      <c r="G99" s="94">
        <f>G98/$C$98*100</f>
        <v>0</v>
      </c>
      <c r="H99" s="94">
        <f>H98/$C$98*100</f>
        <v>0</v>
      </c>
    </row>
    <row r="100" spans="1:15" s="63" customFormat="1" ht="12" customHeight="1">
      <c r="A100" s="204"/>
      <c r="B100" s="88" t="s">
        <v>33</v>
      </c>
      <c r="C100" s="107">
        <v>5</v>
      </c>
      <c r="D100" s="99">
        <v>2</v>
      </c>
      <c r="E100" s="99">
        <v>1</v>
      </c>
      <c r="F100" s="100">
        <v>1</v>
      </c>
      <c r="G100" s="100">
        <v>1</v>
      </c>
      <c r="H100" s="100">
        <v>0</v>
      </c>
    </row>
    <row r="101" spans="1:15" s="38" customFormat="1" ht="12" customHeight="1">
      <c r="A101" s="204"/>
      <c r="B101" s="84"/>
      <c r="C101" s="74">
        <v>100</v>
      </c>
      <c r="D101" s="98">
        <f>D100/$C$100*100</f>
        <v>40</v>
      </c>
      <c r="E101" s="98">
        <f>E100/$C$100*100</f>
        <v>20</v>
      </c>
      <c r="F101" s="98">
        <f>F100/$C$100*100</f>
        <v>20</v>
      </c>
      <c r="G101" s="98">
        <f>G100/$C$100*100</f>
        <v>20</v>
      </c>
      <c r="H101" s="98">
        <f>H100/$C$100*100</f>
        <v>0</v>
      </c>
    </row>
    <row r="102" spans="1:15" s="63" customFormat="1" ht="12" customHeight="1">
      <c r="A102" s="204"/>
      <c r="B102" s="85" t="s">
        <v>34</v>
      </c>
      <c r="C102" s="73">
        <v>13</v>
      </c>
      <c r="D102" s="96">
        <v>0</v>
      </c>
      <c r="E102" s="96">
        <v>5</v>
      </c>
      <c r="F102" s="97">
        <v>2</v>
      </c>
      <c r="G102" s="97">
        <v>5</v>
      </c>
      <c r="H102" s="97">
        <v>1</v>
      </c>
    </row>
    <row r="103" spans="1:15" s="38" customFormat="1" ht="12" customHeight="1">
      <c r="A103" s="204"/>
      <c r="B103" s="84"/>
      <c r="C103" s="73">
        <v>100</v>
      </c>
      <c r="D103" s="94">
        <f>D102/$C$102*100</f>
        <v>0</v>
      </c>
      <c r="E103" s="94">
        <f>E102/$C$102*100</f>
        <v>38.461538461538467</v>
      </c>
      <c r="F103" s="94">
        <f>F102/$C$102*100</f>
        <v>15.384615384615385</v>
      </c>
      <c r="G103" s="94">
        <f>G102/$C$102*100</f>
        <v>38.461538461538467</v>
      </c>
      <c r="H103" s="94">
        <f>H102/$C$102*100</f>
        <v>7.6923076923076925</v>
      </c>
    </row>
    <row r="104" spans="1:15" s="63" customFormat="1" ht="12" customHeight="1">
      <c r="A104" s="204"/>
      <c r="B104" s="85" t="s">
        <v>35</v>
      </c>
      <c r="C104" s="107">
        <v>13</v>
      </c>
      <c r="D104" s="99">
        <v>4</v>
      </c>
      <c r="E104" s="99">
        <v>4</v>
      </c>
      <c r="F104" s="100">
        <v>4</v>
      </c>
      <c r="G104" s="100">
        <v>2</v>
      </c>
      <c r="H104" s="100">
        <v>4</v>
      </c>
    </row>
    <row r="105" spans="1:15" s="38" customFormat="1" ht="12" customHeight="1">
      <c r="A105" s="204"/>
      <c r="B105" s="84"/>
      <c r="C105" s="74">
        <v>100</v>
      </c>
      <c r="D105" s="98">
        <f>D104/$C$104*100</f>
        <v>30.76923076923077</v>
      </c>
      <c r="E105" s="98">
        <f>E104/$C$104*100</f>
        <v>30.76923076923077</v>
      </c>
      <c r="F105" s="98">
        <f>F104/$C$104*100</f>
        <v>30.76923076923077</v>
      </c>
      <c r="G105" s="98">
        <f>G104/$C$104*100</f>
        <v>15.384615384615385</v>
      </c>
      <c r="H105" s="98">
        <f>H104/$C$104*100</f>
        <v>30.76923076923077</v>
      </c>
    </row>
    <row r="106" spans="1:15" s="63" customFormat="1" ht="12" customHeight="1">
      <c r="A106" s="204"/>
      <c r="B106" s="85" t="s">
        <v>12</v>
      </c>
      <c r="C106" s="73">
        <v>0</v>
      </c>
      <c r="D106" s="96">
        <v>0</v>
      </c>
      <c r="E106" s="96">
        <v>0</v>
      </c>
      <c r="F106" s="97">
        <v>0</v>
      </c>
      <c r="G106" s="97">
        <v>0</v>
      </c>
      <c r="H106" s="97">
        <v>0</v>
      </c>
    </row>
    <row r="107" spans="1:15" s="38" customFormat="1" ht="12" customHeight="1">
      <c r="A107" s="205"/>
      <c r="B107" s="87"/>
      <c r="C107" s="72">
        <v>100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</row>
    <row r="108" spans="1:15" ht="13.5">
      <c r="I108" s="1"/>
      <c r="J108"/>
      <c r="M108" s="1"/>
      <c r="N108" s="1"/>
      <c r="O108" s="1"/>
    </row>
  </sheetData>
  <mergeCells count="8">
    <mergeCell ref="A74:A85"/>
    <mergeCell ref="A86:A107"/>
    <mergeCell ref="D6:H6"/>
    <mergeCell ref="A10:A15"/>
    <mergeCell ref="A16:A31"/>
    <mergeCell ref="A32:A53"/>
    <mergeCell ref="A54:A63"/>
    <mergeCell ref="A64:A7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8"/>
  <sheetViews>
    <sheetView showGridLines="0" view="pageBreakPreview" topLeftCell="C4" zoomScaleNormal="85" zoomScaleSheetLayoutView="100" workbookViewId="0">
      <selection activeCell="M8" sqref="M8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71" width="4.625" style="2" customWidth="1"/>
    <col min="72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4" ht="11.25" customHeight="1">
      <c r="E2" s="76"/>
      <c r="F2" s="76"/>
      <c r="G2" s="76"/>
      <c r="H2" s="76"/>
      <c r="I2" s="76"/>
      <c r="J2" s="76"/>
      <c r="K2" s="76"/>
      <c r="L2" s="76"/>
      <c r="M2" s="76"/>
    </row>
    <row r="3" spans="1:14" ht="11.25" customHeight="1">
      <c r="A3" s="105" t="s">
        <v>111</v>
      </c>
      <c r="B3" s="2"/>
      <c r="C3" s="8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1.25">
      <c r="A4" s="101"/>
      <c r="B4" s="80"/>
      <c r="C4" s="81"/>
      <c r="D4" s="75"/>
      <c r="E4" s="2"/>
      <c r="F4" s="2"/>
      <c r="G4" s="2"/>
      <c r="H4" s="2"/>
      <c r="I4" s="2"/>
      <c r="J4" s="2"/>
      <c r="K4" s="2"/>
      <c r="L4" s="2"/>
      <c r="M4" s="2"/>
    </row>
    <row r="5" spans="1:14" ht="11.25">
      <c r="A5" s="2"/>
      <c r="B5" s="80"/>
      <c r="C5" s="81"/>
      <c r="D5" s="77"/>
      <c r="E5" s="78"/>
      <c r="F5" s="78"/>
      <c r="G5" s="78"/>
      <c r="H5" s="78"/>
      <c r="I5" s="78"/>
      <c r="J5" s="78"/>
      <c r="K5" s="78"/>
      <c r="L5" s="78"/>
      <c r="M5" s="78"/>
    </row>
    <row r="6" spans="1:14" ht="24" customHeight="1">
      <c r="A6" s="2"/>
      <c r="B6" s="58"/>
      <c r="D6" s="206"/>
      <c r="E6" s="207"/>
      <c r="F6" s="207"/>
      <c r="G6" s="207"/>
      <c r="H6" s="207"/>
      <c r="I6" s="207"/>
      <c r="J6" s="207"/>
      <c r="K6" s="207"/>
      <c r="L6" s="207"/>
      <c r="M6" s="208"/>
    </row>
    <row r="7" spans="1:14" s="4" customFormat="1" ht="224.25" customHeight="1">
      <c r="A7" s="71" t="s">
        <v>11</v>
      </c>
      <c r="B7" s="3"/>
      <c r="C7" s="59" t="s">
        <v>10</v>
      </c>
      <c r="D7" s="102" t="s">
        <v>112</v>
      </c>
      <c r="E7" s="102" t="s">
        <v>113</v>
      </c>
      <c r="F7" s="102" t="s">
        <v>114</v>
      </c>
      <c r="G7" s="102" t="s">
        <v>115</v>
      </c>
      <c r="H7" s="102" t="s">
        <v>116</v>
      </c>
      <c r="I7" s="102" t="s">
        <v>117</v>
      </c>
      <c r="J7" s="102" t="s">
        <v>118</v>
      </c>
      <c r="K7" s="102" t="s">
        <v>119</v>
      </c>
      <c r="L7" s="102" t="s">
        <v>72</v>
      </c>
      <c r="M7" s="102" t="s">
        <v>73</v>
      </c>
    </row>
    <row r="8" spans="1:14" s="36" customFormat="1" ht="12" customHeight="1">
      <c r="A8" s="34"/>
      <c r="B8" s="35" t="s">
        <v>7</v>
      </c>
      <c r="C8" s="106">
        <v>72</v>
      </c>
      <c r="D8" s="54">
        <v>8</v>
      </c>
      <c r="E8" s="54">
        <v>1</v>
      </c>
      <c r="F8" s="104">
        <v>49</v>
      </c>
      <c r="G8" s="104">
        <v>18</v>
      </c>
      <c r="H8" s="104">
        <v>24</v>
      </c>
      <c r="I8" s="104">
        <v>5</v>
      </c>
      <c r="J8" s="104">
        <v>19</v>
      </c>
      <c r="K8" s="104">
        <v>10</v>
      </c>
      <c r="L8" s="104">
        <v>2</v>
      </c>
      <c r="M8" s="119">
        <v>2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11.111111111111111</v>
      </c>
      <c r="E9" s="55">
        <f t="shared" ref="E9:M9" si="0">E8/$C$8*100</f>
        <v>1.3888888888888888</v>
      </c>
      <c r="F9" s="55">
        <f t="shared" si="0"/>
        <v>68.055555555555557</v>
      </c>
      <c r="G9" s="55">
        <f t="shared" si="0"/>
        <v>25</v>
      </c>
      <c r="H9" s="55">
        <f t="shared" si="0"/>
        <v>33.333333333333329</v>
      </c>
      <c r="I9" s="55">
        <f t="shared" si="0"/>
        <v>6.9444444444444446</v>
      </c>
      <c r="J9" s="55">
        <f t="shared" si="0"/>
        <v>26.388888888888889</v>
      </c>
      <c r="K9" s="55">
        <f t="shared" si="0"/>
        <v>13.888888888888889</v>
      </c>
      <c r="L9" s="55">
        <f t="shared" si="0"/>
        <v>2.7777777777777777</v>
      </c>
      <c r="M9" s="121">
        <f t="shared" si="0"/>
        <v>2.7777777777777777</v>
      </c>
    </row>
    <row r="10" spans="1:14" s="36" customFormat="1" ht="12" customHeight="1">
      <c r="A10" s="203" t="s">
        <v>18</v>
      </c>
      <c r="B10" s="83" t="s">
        <v>8</v>
      </c>
      <c r="C10" s="106">
        <v>19</v>
      </c>
      <c r="D10" s="82">
        <v>3</v>
      </c>
      <c r="E10" s="82">
        <v>1</v>
      </c>
      <c r="F10" s="95">
        <v>14</v>
      </c>
      <c r="G10" s="95">
        <v>3</v>
      </c>
      <c r="H10" s="95">
        <v>7</v>
      </c>
      <c r="I10" s="95">
        <v>1</v>
      </c>
      <c r="J10" s="95">
        <v>2</v>
      </c>
      <c r="K10" s="95">
        <v>3</v>
      </c>
      <c r="L10" s="95">
        <v>0</v>
      </c>
      <c r="M10" s="95">
        <v>1</v>
      </c>
    </row>
    <row r="11" spans="1:14" s="38" customFormat="1" ht="12" customHeight="1">
      <c r="A11" s="204"/>
      <c r="B11" s="84"/>
      <c r="C11" s="73">
        <v>100</v>
      </c>
      <c r="D11" s="98">
        <f>D10/$C$10*100</f>
        <v>15.789473684210526</v>
      </c>
      <c r="E11" s="98">
        <f t="shared" ref="E11:M11" si="1">E10/$C$10*100</f>
        <v>5.2631578947368416</v>
      </c>
      <c r="F11" s="98">
        <f t="shared" si="1"/>
        <v>73.68421052631578</v>
      </c>
      <c r="G11" s="98">
        <f t="shared" si="1"/>
        <v>15.789473684210526</v>
      </c>
      <c r="H11" s="98">
        <f t="shared" si="1"/>
        <v>36.84210526315789</v>
      </c>
      <c r="I11" s="98">
        <f t="shared" si="1"/>
        <v>5.2631578947368416</v>
      </c>
      <c r="J11" s="98">
        <f t="shared" si="1"/>
        <v>10.526315789473683</v>
      </c>
      <c r="K11" s="98">
        <f t="shared" si="1"/>
        <v>15.789473684210526</v>
      </c>
      <c r="L11" s="98">
        <f t="shared" si="1"/>
        <v>0</v>
      </c>
      <c r="M11" s="98">
        <f t="shared" si="1"/>
        <v>5.2631578947368416</v>
      </c>
    </row>
    <row r="12" spans="1:14" s="36" customFormat="1" ht="12" customHeight="1">
      <c r="A12" s="204"/>
      <c r="B12" s="85" t="s">
        <v>9</v>
      </c>
      <c r="C12" s="107">
        <v>53</v>
      </c>
      <c r="D12" s="99">
        <v>5</v>
      </c>
      <c r="E12" s="99">
        <v>0</v>
      </c>
      <c r="F12" s="100">
        <v>35</v>
      </c>
      <c r="G12" s="100">
        <v>15</v>
      </c>
      <c r="H12" s="100">
        <v>17</v>
      </c>
      <c r="I12" s="100">
        <v>4</v>
      </c>
      <c r="J12" s="100">
        <v>17</v>
      </c>
      <c r="K12" s="100">
        <v>7</v>
      </c>
      <c r="L12" s="100">
        <v>2</v>
      </c>
      <c r="M12" s="100">
        <v>1</v>
      </c>
    </row>
    <row r="13" spans="1:14" s="38" customFormat="1" ht="12" customHeight="1">
      <c r="A13" s="204"/>
      <c r="B13" s="86"/>
      <c r="C13" s="74">
        <v>100</v>
      </c>
      <c r="D13" s="98">
        <f>D12/$C$12*100</f>
        <v>9.433962264150944</v>
      </c>
      <c r="E13" s="98">
        <f t="shared" ref="E13:M13" si="2">E12/$C$12*100</f>
        <v>0</v>
      </c>
      <c r="F13" s="98">
        <f t="shared" si="2"/>
        <v>66.037735849056602</v>
      </c>
      <c r="G13" s="98">
        <f t="shared" si="2"/>
        <v>28.30188679245283</v>
      </c>
      <c r="H13" s="98">
        <f t="shared" si="2"/>
        <v>32.075471698113205</v>
      </c>
      <c r="I13" s="98">
        <f t="shared" si="2"/>
        <v>7.5471698113207548</v>
      </c>
      <c r="J13" s="98">
        <f t="shared" si="2"/>
        <v>32.075471698113205</v>
      </c>
      <c r="K13" s="98">
        <f t="shared" si="2"/>
        <v>13.20754716981132</v>
      </c>
      <c r="L13" s="98">
        <f t="shared" si="2"/>
        <v>3.7735849056603774</v>
      </c>
      <c r="M13" s="98">
        <f t="shared" si="2"/>
        <v>1.8867924528301887</v>
      </c>
    </row>
    <row r="14" spans="1:14" s="36" customFormat="1" ht="12" customHeight="1">
      <c r="A14" s="204"/>
      <c r="B14" s="85" t="s">
        <v>13</v>
      </c>
      <c r="C14" s="73">
        <v>0</v>
      </c>
      <c r="D14" s="96">
        <v>0</v>
      </c>
      <c r="E14" s="96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1:14" s="38" customFormat="1" ht="12" customHeight="1">
      <c r="A15" s="205"/>
      <c r="B15" s="87"/>
      <c r="C15" s="72">
        <v>100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14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</row>
    <row r="17" spans="1:13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</row>
    <row r="18" spans="1:13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</row>
    <row r="19" spans="1:13" s="38" customFormat="1" ht="12" customHeight="1">
      <c r="A19" s="204"/>
      <c r="B19" s="84"/>
      <c r="C19" s="74">
        <v>100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</row>
    <row r="20" spans="1:13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</row>
    <row r="21" spans="1:13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</row>
    <row r="22" spans="1:13" s="63" customFormat="1" ht="12" customHeight="1">
      <c r="A22" s="204"/>
      <c r="B22" s="88" t="s">
        <v>15</v>
      </c>
      <c r="C22" s="73">
        <v>12</v>
      </c>
      <c r="D22" s="99">
        <v>1</v>
      </c>
      <c r="E22" s="99">
        <v>0</v>
      </c>
      <c r="F22" s="100">
        <v>9</v>
      </c>
      <c r="G22" s="100">
        <v>3</v>
      </c>
      <c r="H22" s="100">
        <v>5</v>
      </c>
      <c r="I22" s="100">
        <v>4</v>
      </c>
      <c r="J22" s="100">
        <v>3</v>
      </c>
      <c r="K22" s="100">
        <v>1</v>
      </c>
      <c r="L22" s="100">
        <v>0</v>
      </c>
      <c r="M22" s="100">
        <v>0</v>
      </c>
    </row>
    <row r="23" spans="1:13" s="38" customFormat="1" ht="12" customHeight="1">
      <c r="A23" s="204"/>
      <c r="B23" s="84"/>
      <c r="C23" s="73">
        <v>100</v>
      </c>
      <c r="D23" s="98">
        <f>D22/$C$22*100</f>
        <v>8.3333333333333321</v>
      </c>
      <c r="E23" s="98">
        <f t="shared" ref="E23:M23" si="3">E22/$C$22*100</f>
        <v>0</v>
      </c>
      <c r="F23" s="98">
        <f t="shared" si="3"/>
        <v>75</v>
      </c>
      <c r="G23" s="98">
        <f t="shared" si="3"/>
        <v>25</v>
      </c>
      <c r="H23" s="98">
        <f t="shared" si="3"/>
        <v>41.666666666666671</v>
      </c>
      <c r="I23" s="98">
        <f t="shared" si="3"/>
        <v>33.333333333333329</v>
      </c>
      <c r="J23" s="98">
        <f t="shared" si="3"/>
        <v>25</v>
      </c>
      <c r="K23" s="98">
        <f t="shared" si="3"/>
        <v>8.3333333333333321</v>
      </c>
      <c r="L23" s="98">
        <f t="shared" si="3"/>
        <v>0</v>
      </c>
      <c r="M23" s="98">
        <f t="shared" si="3"/>
        <v>0</v>
      </c>
    </row>
    <row r="24" spans="1:13" s="63" customFormat="1" ht="12" customHeight="1">
      <c r="A24" s="204"/>
      <c r="B24" s="85" t="s">
        <v>16</v>
      </c>
      <c r="C24" s="107">
        <v>16</v>
      </c>
      <c r="D24" s="96">
        <v>1</v>
      </c>
      <c r="E24" s="96">
        <v>0</v>
      </c>
      <c r="F24" s="97">
        <v>11</v>
      </c>
      <c r="G24" s="97">
        <v>6</v>
      </c>
      <c r="H24" s="97">
        <v>4</v>
      </c>
      <c r="I24" s="97">
        <v>0</v>
      </c>
      <c r="J24" s="97">
        <v>8</v>
      </c>
      <c r="K24" s="97">
        <v>0</v>
      </c>
      <c r="L24" s="97">
        <v>1</v>
      </c>
      <c r="M24" s="97">
        <v>1</v>
      </c>
    </row>
    <row r="25" spans="1:13" s="38" customFormat="1" ht="12" customHeight="1">
      <c r="A25" s="204"/>
      <c r="B25" s="84"/>
      <c r="C25" s="73">
        <v>100</v>
      </c>
      <c r="D25" s="94">
        <f>D24/$C$24*100</f>
        <v>6.25</v>
      </c>
      <c r="E25" s="94">
        <f t="shared" ref="E25:M25" si="4">E24/$C$24*100</f>
        <v>0</v>
      </c>
      <c r="F25" s="94">
        <f t="shared" si="4"/>
        <v>68.75</v>
      </c>
      <c r="G25" s="94">
        <f t="shared" si="4"/>
        <v>37.5</v>
      </c>
      <c r="H25" s="94">
        <f t="shared" si="4"/>
        <v>25</v>
      </c>
      <c r="I25" s="94">
        <f t="shared" si="4"/>
        <v>0</v>
      </c>
      <c r="J25" s="94">
        <f t="shared" si="4"/>
        <v>50</v>
      </c>
      <c r="K25" s="94">
        <f t="shared" si="4"/>
        <v>0</v>
      </c>
      <c r="L25" s="94">
        <f t="shared" si="4"/>
        <v>6.25</v>
      </c>
      <c r="M25" s="94">
        <f t="shared" si="4"/>
        <v>6.25</v>
      </c>
    </row>
    <row r="26" spans="1:13" s="63" customFormat="1" ht="12" customHeight="1">
      <c r="A26" s="204"/>
      <c r="B26" s="85" t="s">
        <v>17</v>
      </c>
      <c r="C26" s="107">
        <v>12</v>
      </c>
      <c r="D26" s="99">
        <v>1</v>
      </c>
      <c r="E26" s="99">
        <v>0</v>
      </c>
      <c r="F26" s="100">
        <v>9</v>
      </c>
      <c r="G26" s="100">
        <v>2</v>
      </c>
      <c r="H26" s="100">
        <v>6</v>
      </c>
      <c r="I26" s="100">
        <v>0</v>
      </c>
      <c r="J26" s="100">
        <v>4</v>
      </c>
      <c r="K26" s="100">
        <v>4</v>
      </c>
      <c r="L26" s="100">
        <v>0</v>
      </c>
      <c r="M26" s="100">
        <v>1</v>
      </c>
    </row>
    <row r="27" spans="1:13" s="38" customFormat="1" ht="12" customHeight="1">
      <c r="A27" s="204"/>
      <c r="B27" s="84"/>
      <c r="C27" s="73">
        <v>100</v>
      </c>
      <c r="D27" s="98">
        <f>D26/$C$26*100</f>
        <v>8.3333333333333321</v>
      </c>
      <c r="E27" s="98">
        <f t="shared" ref="E27:M27" si="5">E26/$C$26*100</f>
        <v>0</v>
      </c>
      <c r="F27" s="98">
        <f t="shared" si="5"/>
        <v>75</v>
      </c>
      <c r="G27" s="98">
        <f t="shared" si="5"/>
        <v>16.666666666666664</v>
      </c>
      <c r="H27" s="98">
        <f t="shared" si="5"/>
        <v>50</v>
      </c>
      <c r="I27" s="98">
        <f t="shared" si="5"/>
        <v>0</v>
      </c>
      <c r="J27" s="98">
        <f t="shared" si="5"/>
        <v>33.333333333333329</v>
      </c>
      <c r="K27" s="98">
        <f t="shared" si="5"/>
        <v>33.333333333333329</v>
      </c>
      <c r="L27" s="98">
        <f t="shared" si="5"/>
        <v>0</v>
      </c>
      <c r="M27" s="98">
        <f t="shared" si="5"/>
        <v>8.3333333333333321</v>
      </c>
    </row>
    <row r="28" spans="1:13" s="36" customFormat="1" ht="12" customHeight="1">
      <c r="A28" s="204"/>
      <c r="B28" s="88" t="s">
        <v>157</v>
      </c>
      <c r="C28" s="73">
        <v>32</v>
      </c>
      <c r="D28" s="116">
        <v>5</v>
      </c>
      <c r="E28" s="99">
        <v>1</v>
      </c>
      <c r="F28" s="100">
        <v>20</v>
      </c>
      <c r="G28" s="100">
        <v>7</v>
      </c>
      <c r="H28" s="100">
        <v>9</v>
      </c>
      <c r="I28" s="100">
        <v>1</v>
      </c>
      <c r="J28" s="100">
        <v>4</v>
      </c>
      <c r="K28" s="100">
        <v>5</v>
      </c>
      <c r="L28" s="100">
        <v>1</v>
      </c>
      <c r="M28" s="100">
        <v>0</v>
      </c>
    </row>
    <row r="29" spans="1:13" s="38" customFormat="1" ht="12" customHeight="1">
      <c r="A29" s="204"/>
      <c r="B29" s="84"/>
      <c r="C29" s="74">
        <v>100</v>
      </c>
      <c r="D29" s="98">
        <f>D28/$C$28*100</f>
        <v>15.625</v>
      </c>
      <c r="E29" s="98">
        <f t="shared" ref="E29:M29" si="6">E28/$C$28*100</f>
        <v>3.125</v>
      </c>
      <c r="F29" s="98">
        <f t="shared" si="6"/>
        <v>62.5</v>
      </c>
      <c r="G29" s="98">
        <f t="shared" si="6"/>
        <v>21.875</v>
      </c>
      <c r="H29" s="98">
        <f t="shared" si="6"/>
        <v>28.125</v>
      </c>
      <c r="I29" s="98">
        <f t="shared" si="6"/>
        <v>3.125</v>
      </c>
      <c r="J29" s="98">
        <f t="shared" si="6"/>
        <v>12.5</v>
      </c>
      <c r="K29" s="98">
        <f t="shared" si="6"/>
        <v>15.625</v>
      </c>
      <c r="L29" s="98">
        <f t="shared" si="6"/>
        <v>3.125</v>
      </c>
      <c r="M29" s="98">
        <f t="shared" si="6"/>
        <v>0</v>
      </c>
    </row>
    <row r="30" spans="1:13" s="63" customFormat="1" ht="12" customHeight="1">
      <c r="A30" s="204"/>
      <c r="B30" s="85" t="s">
        <v>12</v>
      </c>
      <c r="C30" s="73">
        <v>0</v>
      </c>
      <c r="D30" s="96">
        <v>0</v>
      </c>
      <c r="E30" s="96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</row>
    <row r="31" spans="1:13" s="38" customFormat="1" ht="12" customHeight="1">
      <c r="A31" s="205"/>
      <c r="B31" s="87"/>
      <c r="C31" s="72">
        <v>100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</row>
    <row r="32" spans="1:13" s="63" customFormat="1" ht="12" customHeight="1">
      <c r="A32" s="203" t="s">
        <v>20</v>
      </c>
      <c r="B32" s="88" t="s">
        <v>21</v>
      </c>
      <c r="C32" s="106">
        <v>8</v>
      </c>
      <c r="D32" s="82">
        <v>1</v>
      </c>
      <c r="E32" s="82">
        <v>0</v>
      </c>
      <c r="F32" s="95">
        <v>6</v>
      </c>
      <c r="G32" s="95">
        <v>2</v>
      </c>
      <c r="H32" s="95">
        <v>2</v>
      </c>
      <c r="I32" s="95">
        <v>0</v>
      </c>
      <c r="J32" s="95">
        <v>3</v>
      </c>
      <c r="K32" s="95">
        <v>0</v>
      </c>
      <c r="L32" s="95">
        <v>1</v>
      </c>
      <c r="M32" s="95"/>
    </row>
    <row r="33" spans="1:13" s="38" customFormat="1" ht="12" customHeight="1">
      <c r="A33" s="204"/>
      <c r="B33" s="84"/>
      <c r="C33" s="73">
        <v>100</v>
      </c>
      <c r="D33" s="94">
        <f>D32/$C$32*100</f>
        <v>12.5</v>
      </c>
      <c r="E33" s="94">
        <f t="shared" ref="E33:M33" si="7">E32/$C$32*100</f>
        <v>0</v>
      </c>
      <c r="F33" s="94">
        <f t="shared" si="7"/>
        <v>75</v>
      </c>
      <c r="G33" s="94">
        <f t="shared" si="7"/>
        <v>25</v>
      </c>
      <c r="H33" s="94">
        <f t="shared" si="7"/>
        <v>25</v>
      </c>
      <c r="I33" s="94">
        <f t="shared" si="7"/>
        <v>0</v>
      </c>
      <c r="J33" s="94">
        <f t="shared" si="7"/>
        <v>37.5</v>
      </c>
      <c r="K33" s="94">
        <f t="shared" si="7"/>
        <v>0</v>
      </c>
      <c r="L33" s="94">
        <f t="shared" si="7"/>
        <v>12.5</v>
      </c>
      <c r="M33" s="94">
        <f t="shared" si="7"/>
        <v>0</v>
      </c>
    </row>
    <row r="34" spans="1:13" s="63" customFormat="1" ht="12" customHeight="1">
      <c r="A34" s="204"/>
      <c r="B34" s="88" t="s">
        <v>22</v>
      </c>
      <c r="C34" s="107">
        <v>12</v>
      </c>
      <c r="D34" s="99">
        <v>1</v>
      </c>
      <c r="E34" s="99">
        <v>1</v>
      </c>
      <c r="F34" s="100">
        <v>11</v>
      </c>
      <c r="G34" s="100">
        <v>1</v>
      </c>
      <c r="H34" s="100">
        <v>3</v>
      </c>
      <c r="I34" s="100">
        <v>0</v>
      </c>
      <c r="J34" s="100">
        <v>2</v>
      </c>
      <c r="K34" s="100">
        <v>1</v>
      </c>
      <c r="L34" s="100">
        <v>0</v>
      </c>
      <c r="M34" s="100">
        <v>0</v>
      </c>
    </row>
    <row r="35" spans="1:13" s="38" customFormat="1" ht="12" customHeight="1">
      <c r="A35" s="204"/>
      <c r="B35" s="84"/>
      <c r="C35" s="74">
        <v>100</v>
      </c>
      <c r="D35" s="98">
        <f>D34/$C$34*100</f>
        <v>8.3333333333333321</v>
      </c>
      <c r="E35" s="98">
        <f t="shared" ref="E35:M35" si="8">E34/$C$34*100</f>
        <v>8.3333333333333321</v>
      </c>
      <c r="F35" s="98">
        <f t="shared" si="8"/>
        <v>91.666666666666657</v>
      </c>
      <c r="G35" s="98">
        <f t="shared" si="8"/>
        <v>8.3333333333333321</v>
      </c>
      <c r="H35" s="98">
        <f t="shared" si="8"/>
        <v>25</v>
      </c>
      <c r="I35" s="98">
        <f t="shared" si="8"/>
        <v>0</v>
      </c>
      <c r="J35" s="98">
        <f t="shared" si="8"/>
        <v>16.666666666666664</v>
      </c>
      <c r="K35" s="98">
        <f t="shared" si="8"/>
        <v>8.3333333333333321</v>
      </c>
      <c r="L35" s="98">
        <f t="shared" si="8"/>
        <v>0</v>
      </c>
      <c r="M35" s="98">
        <f t="shared" si="8"/>
        <v>0</v>
      </c>
    </row>
    <row r="36" spans="1:13" s="63" customFormat="1" ht="12" customHeight="1">
      <c r="A36" s="204"/>
      <c r="B36" s="85" t="s">
        <v>23</v>
      </c>
      <c r="C36" s="73">
        <v>6</v>
      </c>
      <c r="D36" s="96">
        <v>0</v>
      </c>
      <c r="E36" s="96">
        <v>0</v>
      </c>
      <c r="F36" s="97">
        <v>4</v>
      </c>
      <c r="G36" s="97">
        <v>3</v>
      </c>
      <c r="H36" s="97">
        <v>2</v>
      </c>
      <c r="I36" s="97">
        <v>0</v>
      </c>
      <c r="J36" s="97">
        <v>2</v>
      </c>
      <c r="K36" s="97">
        <v>2</v>
      </c>
      <c r="L36" s="97">
        <v>0</v>
      </c>
      <c r="M36" s="97">
        <v>0</v>
      </c>
    </row>
    <row r="37" spans="1:13" s="38" customFormat="1" ht="12" customHeight="1">
      <c r="A37" s="204"/>
      <c r="B37" s="84"/>
      <c r="C37" s="73">
        <v>100</v>
      </c>
      <c r="D37" s="94">
        <f>D36/$C$36*100</f>
        <v>0</v>
      </c>
      <c r="E37" s="94">
        <f t="shared" ref="E37:M37" si="9">E36/$C$36*100</f>
        <v>0</v>
      </c>
      <c r="F37" s="94">
        <f t="shared" si="9"/>
        <v>66.666666666666657</v>
      </c>
      <c r="G37" s="94">
        <f t="shared" si="9"/>
        <v>50</v>
      </c>
      <c r="H37" s="94">
        <f t="shared" si="9"/>
        <v>33.333333333333329</v>
      </c>
      <c r="I37" s="94">
        <f t="shared" si="9"/>
        <v>0</v>
      </c>
      <c r="J37" s="94">
        <f t="shared" si="9"/>
        <v>33.333333333333329</v>
      </c>
      <c r="K37" s="94">
        <f t="shared" si="9"/>
        <v>33.333333333333329</v>
      </c>
      <c r="L37" s="94">
        <f t="shared" si="9"/>
        <v>0</v>
      </c>
      <c r="M37" s="94">
        <f t="shared" si="9"/>
        <v>0</v>
      </c>
    </row>
    <row r="38" spans="1:13" s="63" customFormat="1" ht="12" customHeight="1">
      <c r="A38" s="204"/>
      <c r="B38" s="85" t="s">
        <v>24</v>
      </c>
      <c r="C38" s="107">
        <v>7</v>
      </c>
      <c r="D38" s="99">
        <v>0</v>
      </c>
      <c r="E38" s="99">
        <v>0</v>
      </c>
      <c r="F38" s="100">
        <v>3</v>
      </c>
      <c r="G38" s="100">
        <v>2</v>
      </c>
      <c r="H38" s="100">
        <v>2</v>
      </c>
      <c r="I38" s="100">
        <v>1</v>
      </c>
      <c r="J38" s="100">
        <v>3</v>
      </c>
      <c r="K38" s="100">
        <v>1</v>
      </c>
      <c r="L38" s="100">
        <v>1</v>
      </c>
      <c r="M38" s="100">
        <v>0</v>
      </c>
    </row>
    <row r="39" spans="1:13" s="38" customFormat="1" ht="12" customHeight="1">
      <c r="A39" s="204"/>
      <c r="B39" s="84"/>
      <c r="C39" s="74">
        <v>100</v>
      </c>
      <c r="D39" s="98">
        <f>D38/$C$38*100</f>
        <v>0</v>
      </c>
      <c r="E39" s="98">
        <f t="shared" ref="E39:M39" si="10">E38/$C$38*100</f>
        <v>0</v>
      </c>
      <c r="F39" s="98">
        <f t="shared" si="10"/>
        <v>42.857142857142854</v>
      </c>
      <c r="G39" s="98">
        <f t="shared" si="10"/>
        <v>28.571428571428569</v>
      </c>
      <c r="H39" s="98">
        <f t="shared" si="10"/>
        <v>28.571428571428569</v>
      </c>
      <c r="I39" s="98">
        <f t="shared" si="10"/>
        <v>14.285714285714285</v>
      </c>
      <c r="J39" s="98">
        <f t="shared" si="10"/>
        <v>42.857142857142854</v>
      </c>
      <c r="K39" s="98">
        <f t="shared" si="10"/>
        <v>14.285714285714285</v>
      </c>
      <c r="L39" s="98">
        <f t="shared" si="10"/>
        <v>14.285714285714285</v>
      </c>
      <c r="M39" s="98">
        <f t="shared" si="10"/>
        <v>0</v>
      </c>
    </row>
    <row r="40" spans="1:13" s="63" customFormat="1" ht="12" customHeight="1">
      <c r="A40" s="204"/>
      <c r="B40" s="85" t="s">
        <v>25</v>
      </c>
      <c r="C40" s="73">
        <v>5</v>
      </c>
      <c r="D40" s="96">
        <v>2</v>
      </c>
      <c r="E40" s="96">
        <v>0</v>
      </c>
      <c r="F40" s="97">
        <v>4</v>
      </c>
      <c r="G40" s="97">
        <v>1</v>
      </c>
      <c r="H40" s="97">
        <v>2</v>
      </c>
      <c r="I40" s="97">
        <v>1</v>
      </c>
      <c r="J40" s="97">
        <v>1</v>
      </c>
      <c r="K40" s="97">
        <v>1</v>
      </c>
      <c r="L40" s="97">
        <v>0</v>
      </c>
      <c r="M40" s="97">
        <v>0</v>
      </c>
    </row>
    <row r="41" spans="1:13" s="38" customFormat="1" ht="12" customHeight="1">
      <c r="A41" s="204"/>
      <c r="B41" s="84"/>
      <c r="C41" s="73">
        <v>100</v>
      </c>
      <c r="D41" s="94">
        <f>D40/$C$40*100</f>
        <v>40</v>
      </c>
      <c r="E41" s="94">
        <f t="shared" ref="E41:M41" si="11">E40/$C$40*100</f>
        <v>0</v>
      </c>
      <c r="F41" s="94">
        <f t="shared" si="11"/>
        <v>80</v>
      </c>
      <c r="G41" s="94">
        <f t="shared" si="11"/>
        <v>20</v>
      </c>
      <c r="H41" s="94">
        <f t="shared" si="11"/>
        <v>40</v>
      </c>
      <c r="I41" s="94">
        <f t="shared" si="11"/>
        <v>20</v>
      </c>
      <c r="J41" s="94">
        <f t="shared" si="11"/>
        <v>20</v>
      </c>
      <c r="K41" s="94">
        <f t="shared" si="11"/>
        <v>20</v>
      </c>
      <c r="L41" s="94">
        <f t="shared" si="11"/>
        <v>0</v>
      </c>
      <c r="M41" s="94">
        <f t="shared" si="11"/>
        <v>0</v>
      </c>
    </row>
    <row r="42" spans="1:13" s="36" customFormat="1" ht="12" customHeight="1">
      <c r="A42" s="204"/>
      <c r="B42" s="88" t="s">
        <v>26</v>
      </c>
      <c r="C42" s="107">
        <v>7</v>
      </c>
      <c r="D42" s="99">
        <v>0</v>
      </c>
      <c r="E42" s="99">
        <v>0</v>
      </c>
      <c r="F42" s="100">
        <v>5</v>
      </c>
      <c r="G42" s="100">
        <v>3</v>
      </c>
      <c r="H42" s="100">
        <v>4</v>
      </c>
      <c r="I42" s="100">
        <v>2</v>
      </c>
      <c r="J42" s="100">
        <v>2</v>
      </c>
      <c r="K42" s="100">
        <v>1</v>
      </c>
      <c r="L42" s="100">
        <v>0</v>
      </c>
      <c r="M42" s="100">
        <v>1</v>
      </c>
    </row>
    <row r="43" spans="1:13" s="38" customFormat="1" ht="12" customHeight="1">
      <c r="A43" s="204"/>
      <c r="B43" s="84"/>
      <c r="C43" s="74">
        <v>100</v>
      </c>
      <c r="D43" s="98">
        <f>D42/$C$42*100</f>
        <v>0</v>
      </c>
      <c r="E43" s="98">
        <f t="shared" ref="E43:M43" si="12">E42/$C$42*100</f>
        <v>0</v>
      </c>
      <c r="F43" s="98">
        <f t="shared" si="12"/>
        <v>71.428571428571431</v>
      </c>
      <c r="G43" s="98">
        <f t="shared" si="12"/>
        <v>42.857142857142854</v>
      </c>
      <c r="H43" s="98">
        <f t="shared" si="12"/>
        <v>57.142857142857139</v>
      </c>
      <c r="I43" s="98">
        <f t="shared" si="12"/>
        <v>28.571428571428569</v>
      </c>
      <c r="J43" s="98">
        <f t="shared" si="12"/>
        <v>28.571428571428569</v>
      </c>
      <c r="K43" s="98">
        <f t="shared" si="12"/>
        <v>14.285714285714285</v>
      </c>
      <c r="L43" s="98">
        <f t="shared" si="12"/>
        <v>0</v>
      </c>
      <c r="M43" s="98">
        <f t="shared" si="12"/>
        <v>14.285714285714285</v>
      </c>
    </row>
    <row r="44" spans="1:13" s="36" customFormat="1" ht="12" customHeight="1">
      <c r="A44" s="204"/>
      <c r="B44" s="85" t="s">
        <v>27</v>
      </c>
      <c r="C44" s="73">
        <v>0</v>
      </c>
      <c r="D44" s="96">
        <v>0</v>
      </c>
      <c r="E44" s="96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1:13" s="38" customFormat="1" ht="12" customHeight="1">
      <c r="A45" s="204"/>
      <c r="B45" s="84"/>
      <c r="C45" s="73">
        <v>100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</row>
    <row r="46" spans="1:13" s="36" customFormat="1" ht="12" customHeight="1">
      <c r="A46" s="204"/>
      <c r="B46" s="88" t="s">
        <v>28</v>
      </c>
      <c r="C46" s="107">
        <v>6</v>
      </c>
      <c r="D46" s="99">
        <v>0</v>
      </c>
      <c r="E46" s="99">
        <v>0</v>
      </c>
      <c r="F46" s="100">
        <v>3</v>
      </c>
      <c r="G46" s="100">
        <v>3</v>
      </c>
      <c r="H46" s="100">
        <v>2</v>
      </c>
      <c r="I46" s="100">
        <v>1</v>
      </c>
      <c r="J46" s="100">
        <v>2</v>
      </c>
      <c r="K46" s="100">
        <v>2</v>
      </c>
      <c r="L46" s="100">
        <v>0</v>
      </c>
      <c r="M46" s="100">
        <v>1</v>
      </c>
    </row>
    <row r="47" spans="1:13" s="38" customFormat="1" ht="12" customHeight="1">
      <c r="A47" s="204"/>
      <c r="B47" s="84"/>
      <c r="C47" s="74">
        <v>100</v>
      </c>
      <c r="D47" s="98">
        <f>D46/$C$46*100</f>
        <v>0</v>
      </c>
      <c r="E47" s="98">
        <f t="shared" ref="E47:M47" si="13">E46/$C$46*100</f>
        <v>0</v>
      </c>
      <c r="F47" s="98">
        <f t="shared" si="13"/>
        <v>50</v>
      </c>
      <c r="G47" s="98">
        <f t="shared" si="13"/>
        <v>50</v>
      </c>
      <c r="H47" s="98">
        <f t="shared" si="13"/>
        <v>33.333333333333329</v>
      </c>
      <c r="I47" s="98">
        <f t="shared" si="13"/>
        <v>16.666666666666664</v>
      </c>
      <c r="J47" s="98">
        <f t="shared" si="13"/>
        <v>33.333333333333329</v>
      </c>
      <c r="K47" s="98">
        <f t="shared" si="13"/>
        <v>33.333333333333329</v>
      </c>
      <c r="L47" s="98">
        <f t="shared" si="13"/>
        <v>0</v>
      </c>
      <c r="M47" s="98">
        <f t="shared" si="13"/>
        <v>16.666666666666664</v>
      </c>
    </row>
    <row r="48" spans="1:13" s="63" customFormat="1" ht="12" customHeight="1">
      <c r="A48" s="204"/>
      <c r="B48" s="85" t="s">
        <v>29</v>
      </c>
      <c r="C48" s="73">
        <v>11</v>
      </c>
      <c r="D48" s="96">
        <v>3</v>
      </c>
      <c r="E48" s="96">
        <v>0</v>
      </c>
      <c r="F48" s="97">
        <v>6</v>
      </c>
      <c r="G48" s="97">
        <v>2</v>
      </c>
      <c r="H48" s="97">
        <v>5</v>
      </c>
      <c r="I48" s="97">
        <v>0</v>
      </c>
      <c r="J48" s="97">
        <v>2</v>
      </c>
      <c r="K48" s="97">
        <v>0</v>
      </c>
      <c r="L48" s="97">
        <v>0</v>
      </c>
      <c r="M48" s="97">
        <v>0</v>
      </c>
    </row>
    <row r="49" spans="1:13" s="38" customFormat="1" ht="12" customHeight="1">
      <c r="A49" s="204"/>
      <c r="B49" s="84"/>
      <c r="C49" s="73">
        <v>100</v>
      </c>
      <c r="D49" s="94">
        <f>D48/$C$48*100</f>
        <v>27.27272727272727</v>
      </c>
      <c r="E49" s="94">
        <f t="shared" ref="E49:M49" si="14">E48/$C$48*100</f>
        <v>0</v>
      </c>
      <c r="F49" s="94">
        <f t="shared" si="14"/>
        <v>54.54545454545454</v>
      </c>
      <c r="G49" s="94">
        <f t="shared" si="14"/>
        <v>18.181818181818183</v>
      </c>
      <c r="H49" s="94">
        <f t="shared" si="14"/>
        <v>45.454545454545453</v>
      </c>
      <c r="I49" s="94">
        <f t="shared" si="14"/>
        <v>0</v>
      </c>
      <c r="J49" s="94">
        <f t="shared" si="14"/>
        <v>18.181818181818183</v>
      </c>
      <c r="K49" s="94">
        <f t="shared" si="14"/>
        <v>0</v>
      </c>
      <c r="L49" s="94">
        <f t="shared" si="14"/>
        <v>0</v>
      </c>
      <c r="M49" s="94">
        <f t="shared" si="14"/>
        <v>0</v>
      </c>
    </row>
    <row r="50" spans="1:13" s="63" customFormat="1" ht="12" customHeight="1">
      <c r="A50" s="204"/>
      <c r="B50" s="85" t="s">
        <v>30</v>
      </c>
      <c r="C50" s="107">
        <v>10</v>
      </c>
      <c r="D50" s="99">
        <v>1</v>
      </c>
      <c r="E50" s="99">
        <v>0</v>
      </c>
      <c r="F50" s="100">
        <v>7</v>
      </c>
      <c r="G50" s="100">
        <v>1</v>
      </c>
      <c r="H50" s="100">
        <v>2</v>
      </c>
      <c r="I50" s="100">
        <v>0</v>
      </c>
      <c r="J50" s="100">
        <v>2</v>
      </c>
      <c r="K50" s="100">
        <v>2</v>
      </c>
      <c r="L50" s="100">
        <v>0</v>
      </c>
      <c r="M50" s="100">
        <v>0</v>
      </c>
    </row>
    <row r="51" spans="1:13" s="38" customFormat="1" ht="12" customHeight="1">
      <c r="A51" s="204"/>
      <c r="B51" s="84"/>
      <c r="C51" s="74">
        <v>100</v>
      </c>
      <c r="D51" s="98">
        <f>D50/$C$50*100</f>
        <v>10</v>
      </c>
      <c r="E51" s="98">
        <f t="shared" ref="E51:M51" si="15">E50/$C$50*100</f>
        <v>0</v>
      </c>
      <c r="F51" s="98">
        <f t="shared" si="15"/>
        <v>70</v>
      </c>
      <c r="G51" s="98">
        <f t="shared" si="15"/>
        <v>10</v>
      </c>
      <c r="H51" s="98">
        <f t="shared" si="15"/>
        <v>20</v>
      </c>
      <c r="I51" s="98">
        <f t="shared" si="15"/>
        <v>0</v>
      </c>
      <c r="J51" s="98">
        <f t="shared" si="15"/>
        <v>20</v>
      </c>
      <c r="K51" s="98">
        <f t="shared" si="15"/>
        <v>20</v>
      </c>
      <c r="L51" s="98">
        <f t="shared" si="15"/>
        <v>0</v>
      </c>
      <c r="M51" s="98">
        <f t="shared" si="15"/>
        <v>0</v>
      </c>
    </row>
    <row r="52" spans="1:13" s="63" customFormat="1" ht="12" customHeight="1">
      <c r="A52" s="204"/>
      <c r="B52" s="85" t="s">
        <v>12</v>
      </c>
      <c r="C52" s="73">
        <v>0</v>
      </c>
      <c r="D52" s="96">
        <v>0</v>
      </c>
      <c r="E52" s="96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</row>
    <row r="53" spans="1:13" s="38" customFormat="1" ht="12" customHeight="1">
      <c r="A53" s="205"/>
      <c r="B53" s="87"/>
      <c r="C53" s="72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</row>
    <row r="54" spans="1:13" s="38" customFormat="1" ht="12" customHeight="1">
      <c r="A54" s="203" t="s">
        <v>47</v>
      </c>
      <c r="B54" s="89" t="s">
        <v>63</v>
      </c>
      <c r="C54" s="106">
        <v>1</v>
      </c>
      <c r="D54" s="82">
        <v>0</v>
      </c>
      <c r="E54" s="82">
        <v>0</v>
      </c>
      <c r="F54" s="112">
        <v>1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</row>
    <row r="55" spans="1:13" s="38" customFormat="1" ht="12" customHeight="1">
      <c r="A55" s="204"/>
      <c r="B55" s="90"/>
      <c r="C55" s="73">
        <v>100</v>
      </c>
      <c r="D55" s="94">
        <f>D54/$C$54*100</f>
        <v>0</v>
      </c>
      <c r="E55" s="94">
        <f t="shared" ref="E55:M55" si="16">E54/$C$54*100</f>
        <v>0</v>
      </c>
      <c r="F55" s="94">
        <f t="shared" si="16"/>
        <v>100</v>
      </c>
      <c r="G55" s="94">
        <f t="shared" si="16"/>
        <v>0</v>
      </c>
      <c r="H55" s="94">
        <f t="shared" si="16"/>
        <v>0</v>
      </c>
      <c r="I55" s="94">
        <f t="shared" si="16"/>
        <v>0</v>
      </c>
      <c r="J55" s="94">
        <f t="shared" si="16"/>
        <v>0</v>
      </c>
      <c r="K55" s="94">
        <f t="shared" si="16"/>
        <v>0</v>
      </c>
      <c r="L55" s="94">
        <f t="shared" si="16"/>
        <v>0</v>
      </c>
      <c r="M55" s="94">
        <f t="shared" si="16"/>
        <v>0</v>
      </c>
    </row>
    <row r="56" spans="1:13" s="38" customFormat="1" ht="12" customHeight="1">
      <c r="A56" s="204"/>
      <c r="B56" s="91" t="s">
        <v>70</v>
      </c>
      <c r="C56" s="107">
        <v>12</v>
      </c>
      <c r="D56" s="99">
        <v>1</v>
      </c>
      <c r="E56" s="99">
        <v>0</v>
      </c>
      <c r="F56" s="113">
        <v>8</v>
      </c>
      <c r="G56" s="100">
        <v>4</v>
      </c>
      <c r="H56" s="100">
        <v>4</v>
      </c>
      <c r="I56" s="100">
        <v>0</v>
      </c>
      <c r="J56" s="100">
        <v>3</v>
      </c>
      <c r="K56" s="100">
        <v>2</v>
      </c>
      <c r="L56" s="100">
        <v>0</v>
      </c>
      <c r="M56" s="100">
        <v>1</v>
      </c>
    </row>
    <row r="57" spans="1:13" s="38" customFormat="1" ht="12" customHeight="1">
      <c r="A57" s="204"/>
      <c r="B57" s="90"/>
      <c r="C57" s="74">
        <v>100</v>
      </c>
      <c r="D57" s="98">
        <f>D56/$C$56*100</f>
        <v>8.3333333333333321</v>
      </c>
      <c r="E57" s="98">
        <f t="shared" ref="E57:M57" si="17">E56/$C$56*100</f>
        <v>0</v>
      </c>
      <c r="F57" s="98">
        <f t="shared" si="17"/>
        <v>66.666666666666657</v>
      </c>
      <c r="G57" s="98">
        <f t="shared" si="17"/>
        <v>33.333333333333329</v>
      </c>
      <c r="H57" s="98">
        <f t="shared" si="17"/>
        <v>33.333333333333329</v>
      </c>
      <c r="I57" s="98">
        <f t="shared" si="17"/>
        <v>0</v>
      </c>
      <c r="J57" s="98">
        <f t="shared" si="17"/>
        <v>25</v>
      </c>
      <c r="K57" s="98">
        <f t="shared" si="17"/>
        <v>16.666666666666664</v>
      </c>
      <c r="L57" s="98">
        <f t="shared" si="17"/>
        <v>0</v>
      </c>
      <c r="M57" s="98">
        <f t="shared" si="17"/>
        <v>8.3333333333333321</v>
      </c>
    </row>
    <row r="58" spans="1:13" s="38" customFormat="1" ht="12" customHeight="1">
      <c r="A58" s="204"/>
      <c r="B58" s="91" t="s">
        <v>48</v>
      </c>
      <c r="C58" s="73">
        <v>3</v>
      </c>
      <c r="D58" s="96">
        <v>0</v>
      </c>
      <c r="E58" s="96">
        <v>0</v>
      </c>
      <c r="F58" s="115">
        <v>3</v>
      </c>
      <c r="G58" s="97">
        <v>1</v>
      </c>
      <c r="H58" s="97">
        <v>2</v>
      </c>
      <c r="I58" s="97">
        <v>1</v>
      </c>
      <c r="J58" s="97">
        <v>2</v>
      </c>
      <c r="K58" s="97">
        <v>0</v>
      </c>
      <c r="L58" s="97">
        <v>0</v>
      </c>
      <c r="M58" s="97">
        <v>0</v>
      </c>
    </row>
    <row r="59" spans="1:13" s="38" customFormat="1" ht="12" customHeight="1">
      <c r="A59" s="204"/>
      <c r="B59" s="90"/>
      <c r="C59" s="73">
        <v>100</v>
      </c>
      <c r="D59" s="94">
        <f>D58/$C$58*100</f>
        <v>0</v>
      </c>
      <c r="E59" s="94">
        <f t="shared" ref="E59:M59" si="18">E58/$C$58*100</f>
        <v>0</v>
      </c>
      <c r="F59" s="94">
        <f t="shared" si="18"/>
        <v>100</v>
      </c>
      <c r="G59" s="94">
        <f t="shared" si="18"/>
        <v>33.333333333333329</v>
      </c>
      <c r="H59" s="94">
        <f t="shared" si="18"/>
        <v>66.666666666666657</v>
      </c>
      <c r="I59" s="94">
        <f t="shared" si="18"/>
        <v>33.333333333333329</v>
      </c>
      <c r="J59" s="94">
        <f t="shared" si="18"/>
        <v>66.666666666666657</v>
      </c>
      <c r="K59" s="94">
        <f t="shared" si="18"/>
        <v>0</v>
      </c>
      <c r="L59" s="94">
        <f t="shared" si="18"/>
        <v>0</v>
      </c>
      <c r="M59" s="94">
        <f t="shared" si="18"/>
        <v>0</v>
      </c>
    </row>
    <row r="60" spans="1:13" s="38" customFormat="1" ht="12" customHeight="1">
      <c r="A60" s="204"/>
      <c r="B60" s="91" t="s">
        <v>49</v>
      </c>
      <c r="C60" s="107">
        <v>3</v>
      </c>
      <c r="D60" s="99">
        <v>1</v>
      </c>
      <c r="E60" s="99">
        <v>1</v>
      </c>
      <c r="F60" s="113">
        <v>3</v>
      </c>
      <c r="G60" s="100">
        <v>1</v>
      </c>
      <c r="H60" s="100">
        <v>2</v>
      </c>
      <c r="I60" s="100">
        <v>1</v>
      </c>
      <c r="J60" s="100">
        <v>2</v>
      </c>
      <c r="K60" s="100">
        <v>0</v>
      </c>
      <c r="L60" s="100">
        <v>0</v>
      </c>
      <c r="M60" s="100">
        <v>0</v>
      </c>
    </row>
    <row r="61" spans="1:13" s="38" customFormat="1" ht="12" customHeight="1">
      <c r="A61" s="204"/>
      <c r="B61" s="90"/>
      <c r="C61" s="74">
        <v>100</v>
      </c>
      <c r="D61" s="98">
        <f>D60/$C$60*100</f>
        <v>33.333333333333329</v>
      </c>
      <c r="E61" s="98">
        <f t="shared" ref="E61:M61" si="19">E60/$C$60*100</f>
        <v>33.333333333333329</v>
      </c>
      <c r="F61" s="98">
        <f t="shared" si="19"/>
        <v>100</v>
      </c>
      <c r="G61" s="98">
        <f t="shared" si="19"/>
        <v>33.333333333333329</v>
      </c>
      <c r="H61" s="98">
        <f t="shared" si="19"/>
        <v>66.666666666666657</v>
      </c>
      <c r="I61" s="98">
        <f t="shared" si="19"/>
        <v>33.333333333333329</v>
      </c>
      <c r="J61" s="98">
        <f t="shared" si="19"/>
        <v>66.666666666666657</v>
      </c>
      <c r="K61" s="98">
        <f t="shared" si="19"/>
        <v>0</v>
      </c>
      <c r="L61" s="98">
        <f t="shared" si="19"/>
        <v>0</v>
      </c>
      <c r="M61" s="98">
        <f t="shared" si="19"/>
        <v>0</v>
      </c>
    </row>
    <row r="62" spans="1:13" s="38" customFormat="1" ht="12" customHeight="1">
      <c r="A62" s="204"/>
      <c r="B62" s="91" t="s">
        <v>50</v>
      </c>
      <c r="C62" s="73">
        <v>10</v>
      </c>
      <c r="D62" s="96">
        <v>1</v>
      </c>
      <c r="E62" s="96">
        <v>0</v>
      </c>
      <c r="F62" s="115">
        <v>9</v>
      </c>
      <c r="G62" s="97">
        <v>2</v>
      </c>
      <c r="H62" s="97">
        <v>3</v>
      </c>
      <c r="I62" s="97">
        <v>0</v>
      </c>
      <c r="J62" s="97">
        <v>3</v>
      </c>
      <c r="K62" s="97">
        <v>0</v>
      </c>
      <c r="L62" s="97">
        <v>0</v>
      </c>
      <c r="M62" s="97">
        <v>0</v>
      </c>
    </row>
    <row r="63" spans="1:13" s="38" customFormat="1" ht="12" customHeight="1">
      <c r="A63" s="204"/>
      <c r="B63" s="90"/>
      <c r="C63" s="74">
        <v>100</v>
      </c>
      <c r="D63" s="94">
        <f>D62/$C$62*100</f>
        <v>10</v>
      </c>
      <c r="E63" s="94">
        <f t="shared" ref="E63:M63" si="20">E62/$C$62*100</f>
        <v>0</v>
      </c>
      <c r="F63" s="94">
        <f t="shared" si="20"/>
        <v>90</v>
      </c>
      <c r="G63" s="94">
        <f t="shared" si="20"/>
        <v>20</v>
      </c>
      <c r="H63" s="94">
        <f t="shared" si="20"/>
        <v>30</v>
      </c>
      <c r="I63" s="94">
        <f t="shared" si="20"/>
        <v>0</v>
      </c>
      <c r="J63" s="94">
        <f t="shared" si="20"/>
        <v>30</v>
      </c>
      <c r="K63" s="94">
        <f t="shared" si="20"/>
        <v>0</v>
      </c>
      <c r="L63" s="94">
        <f t="shared" si="20"/>
        <v>0</v>
      </c>
      <c r="M63" s="94">
        <f t="shared" si="20"/>
        <v>0</v>
      </c>
    </row>
    <row r="64" spans="1:13" s="38" customFormat="1" ht="12" customHeight="1">
      <c r="A64" s="204" t="s">
        <v>47</v>
      </c>
      <c r="B64" s="91" t="s">
        <v>51</v>
      </c>
      <c r="C64" s="107">
        <v>22</v>
      </c>
      <c r="D64" s="99">
        <v>3</v>
      </c>
      <c r="E64" s="99">
        <v>0</v>
      </c>
      <c r="F64" s="113">
        <v>14</v>
      </c>
      <c r="G64" s="100">
        <v>6</v>
      </c>
      <c r="H64" s="100">
        <v>8</v>
      </c>
      <c r="I64" s="100">
        <v>2</v>
      </c>
      <c r="J64" s="100">
        <v>5</v>
      </c>
      <c r="K64" s="100">
        <v>7</v>
      </c>
      <c r="L64" s="100">
        <v>1</v>
      </c>
      <c r="M64" s="100">
        <v>1</v>
      </c>
    </row>
    <row r="65" spans="1:13" s="38" customFormat="1" ht="12" customHeight="1">
      <c r="A65" s="204"/>
      <c r="B65" s="90"/>
      <c r="C65" s="74">
        <v>100</v>
      </c>
      <c r="D65" s="98">
        <f>D64/$C$64*100</f>
        <v>13.636363636363635</v>
      </c>
      <c r="E65" s="98">
        <f t="shared" ref="E65:M65" si="21">E64/$C$64*100</f>
        <v>0</v>
      </c>
      <c r="F65" s="98">
        <f t="shared" si="21"/>
        <v>63.636363636363633</v>
      </c>
      <c r="G65" s="98">
        <f t="shared" si="21"/>
        <v>27.27272727272727</v>
      </c>
      <c r="H65" s="98">
        <f t="shared" si="21"/>
        <v>36.363636363636367</v>
      </c>
      <c r="I65" s="98">
        <f t="shared" si="21"/>
        <v>9.0909090909090917</v>
      </c>
      <c r="J65" s="98">
        <f t="shared" si="21"/>
        <v>22.727272727272727</v>
      </c>
      <c r="K65" s="98">
        <f t="shared" si="21"/>
        <v>31.818181818181817</v>
      </c>
      <c r="L65" s="98">
        <f t="shared" si="21"/>
        <v>4.5454545454545459</v>
      </c>
      <c r="M65" s="98">
        <f t="shared" si="21"/>
        <v>4.5454545454545459</v>
      </c>
    </row>
    <row r="66" spans="1:13" s="38" customFormat="1" ht="12" customHeight="1">
      <c r="A66" s="204"/>
      <c r="B66" s="93" t="s">
        <v>52</v>
      </c>
      <c r="C66" s="73">
        <v>0</v>
      </c>
      <c r="D66" s="96">
        <v>0</v>
      </c>
      <c r="E66" s="96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</row>
    <row r="67" spans="1:13" s="38" customFormat="1" ht="12" customHeight="1">
      <c r="A67" s="204"/>
      <c r="B67" s="90"/>
      <c r="C67" s="73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</row>
    <row r="68" spans="1:13" s="38" customFormat="1" ht="12" customHeight="1">
      <c r="A68" s="204"/>
      <c r="B68" s="91" t="s">
        <v>53</v>
      </c>
      <c r="C68" s="107">
        <v>20</v>
      </c>
      <c r="D68" s="99">
        <v>2</v>
      </c>
      <c r="E68" s="99">
        <v>0</v>
      </c>
      <c r="F68" s="113">
        <v>11</v>
      </c>
      <c r="G68" s="100">
        <v>4</v>
      </c>
      <c r="H68" s="100">
        <v>5</v>
      </c>
      <c r="I68" s="100">
        <v>0</v>
      </c>
      <c r="J68" s="100">
        <v>4</v>
      </c>
      <c r="K68" s="100">
        <v>1</v>
      </c>
      <c r="L68" s="100">
        <v>1</v>
      </c>
      <c r="M68" s="100">
        <v>0</v>
      </c>
    </row>
    <row r="69" spans="1:13" s="38" customFormat="1" ht="12" customHeight="1">
      <c r="A69" s="204"/>
      <c r="B69" s="90"/>
      <c r="C69" s="74">
        <v>100</v>
      </c>
      <c r="D69" s="98">
        <f>D68/$C$68*100</f>
        <v>10</v>
      </c>
      <c r="E69" s="98">
        <f t="shared" ref="E69:M69" si="22">E68/$C$68*100</f>
        <v>0</v>
      </c>
      <c r="F69" s="98">
        <f t="shared" si="22"/>
        <v>55.000000000000007</v>
      </c>
      <c r="G69" s="98">
        <f t="shared" si="22"/>
        <v>20</v>
      </c>
      <c r="H69" s="98">
        <f t="shared" si="22"/>
        <v>25</v>
      </c>
      <c r="I69" s="98">
        <f t="shared" si="22"/>
        <v>0</v>
      </c>
      <c r="J69" s="98">
        <f t="shared" si="22"/>
        <v>20</v>
      </c>
      <c r="K69" s="98">
        <f t="shared" si="22"/>
        <v>5</v>
      </c>
      <c r="L69" s="98">
        <f t="shared" si="22"/>
        <v>5</v>
      </c>
      <c r="M69" s="98">
        <f t="shared" si="22"/>
        <v>0</v>
      </c>
    </row>
    <row r="70" spans="1:13" s="38" customFormat="1" ht="12" customHeight="1">
      <c r="A70" s="204"/>
      <c r="B70" s="91" t="s">
        <v>54</v>
      </c>
      <c r="C70" s="107">
        <v>1</v>
      </c>
      <c r="D70" s="99">
        <v>0</v>
      </c>
      <c r="E70" s="99">
        <v>0</v>
      </c>
      <c r="F70" s="100">
        <v>0</v>
      </c>
      <c r="G70" s="100">
        <v>0</v>
      </c>
      <c r="H70" s="100">
        <v>0</v>
      </c>
      <c r="I70" s="100">
        <v>1</v>
      </c>
      <c r="J70" s="100">
        <v>0</v>
      </c>
      <c r="K70" s="100">
        <v>0</v>
      </c>
      <c r="L70" s="100">
        <v>0</v>
      </c>
      <c r="M70" s="100">
        <v>0</v>
      </c>
    </row>
    <row r="71" spans="1:13" s="38" customFormat="1" ht="12" customHeight="1">
      <c r="A71" s="204"/>
      <c r="B71" s="90"/>
      <c r="C71" s="74">
        <v>100</v>
      </c>
      <c r="D71" s="98">
        <f>D70/$C$70*100</f>
        <v>0</v>
      </c>
      <c r="E71" s="98">
        <f t="shared" ref="E71:M71" si="23">E70/$C$70*100</f>
        <v>0</v>
      </c>
      <c r="F71" s="98">
        <f t="shared" si="23"/>
        <v>0</v>
      </c>
      <c r="G71" s="98">
        <f t="shared" si="23"/>
        <v>0</v>
      </c>
      <c r="H71" s="98">
        <f t="shared" si="23"/>
        <v>0</v>
      </c>
      <c r="I71" s="98">
        <f t="shared" si="23"/>
        <v>100</v>
      </c>
      <c r="J71" s="98">
        <f t="shared" si="23"/>
        <v>0</v>
      </c>
      <c r="K71" s="98">
        <f t="shared" si="23"/>
        <v>0</v>
      </c>
      <c r="L71" s="98">
        <f t="shared" si="23"/>
        <v>0</v>
      </c>
      <c r="M71" s="98">
        <f t="shared" si="23"/>
        <v>0</v>
      </c>
    </row>
    <row r="72" spans="1:13" s="63" customFormat="1" ht="12" customHeight="1">
      <c r="A72" s="204"/>
      <c r="B72" s="91" t="s">
        <v>55</v>
      </c>
      <c r="C72" s="73">
        <v>0</v>
      </c>
      <c r="D72" s="96">
        <v>0</v>
      </c>
      <c r="E72" s="96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</row>
    <row r="73" spans="1:13" s="38" customFormat="1" ht="12" customHeight="1">
      <c r="A73" s="205"/>
      <c r="B73" s="92"/>
      <c r="C73" s="72">
        <v>100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</row>
    <row r="74" spans="1:13" s="36" customFormat="1" ht="12" customHeight="1">
      <c r="A74" s="203" t="s">
        <v>64</v>
      </c>
      <c r="B74" s="85" t="s">
        <v>65</v>
      </c>
      <c r="C74" s="106">
        <v>11</v>
      </c>
      <c r="D74" s="82">
        <v>2</v>
      </c>
      <c r="E74" s="82">
        <v>0</v>
      </c>
      <c r="F74" s="112">
        <v>5</v>
      </c>
      <c r="G74" s="95">
        <v>2</v>
      </c>
      <c r="H74" s="95">
        <v>5</v>
      </c>
      <c r="I74" s="95">
        <v>0</v>
      </c>
      <c r="J74" s="95">
        <v>3</v>
      </c>
      <c r="K74" s="95">
        <v>0</v>
      </c>
      <c r="L74" s="95">
        <v>1</v>
      </c>
      <c r="M74" s="95">
        <v>0</v>
      </c>
    </row>
    <row r="75" spans="1:13" s="38" customFormat="1" ht="12" customHeight="1">
      <c r="A75" s="204"/>
      <c r="B75" s="84" t="s">
        <v>66</v>
      </c>
      <c r="C75" s="73">
        <v>100</v>
      </c>
      <c r="D75" s="98">
        <f>D74/$C$74*100</f>
        <v>18.181818181818183</v>
      </c>
      <c r="E75" s="98">
        <f t="shared" ref="E75:M75" si="24">E74/$C$74*100</f>
        <v>0</v>
      </c>
      <c r="F75" s="98">
        <f t="shared" si="24"/>
        <v>45.454545454545453</v>
      </c>
      <c r="G75" s="98">
        <f t="shared" si="24"/>
        <v>18.181818181818183</v>
      </c>
      <c r="H75" s="98">
        <f t="shared" si="24"/>
        <v>45.454545454545453</v>
      </c>
      <c r="I75" s="98">
        <f t="shared" si="24"/>
        <v>0</v>
      </c>
      <c r="J75" s="98">
        <f t="shared" si="24"/>
        <v>27.27272727272727</v>
      </c>
      <c r="K75" s="98">
        <f t="shared" si="24"/>
        <v>0</v>
      </c>
      <c r="L75" s="98">
        <f t="shared" si="24"/>
        <v>9.0909090909090917</v>
      </c>
      <c r="M75" s="98">
        <f t="shared" si="24"/>
        <v>0</v>
      </c>
    </row>
    <row r="76" spans="1:13" s="36" customFormat="1" ht="12" customHeight="1">
      <c r="A76" s="204"/>
      <c r="B76" s="85" t="s">
        <v>67</v>
      </c>
      <c r="C76" s="107">
        <v>29</v>
      </c>
      <c r="D76" s="96">
        <v>4</v>
      </c>
      <c r="E76" s="96">
        <v>1</v>
      </c>
      <c r="F76" s="115">
        <v>22</v>
      </c>
      <c r="G76" s="97">
        <v>6</v>
      </c>
      <c r="H76" s="97">
        <v>8</v>
      </c>
      <c r="I76" s="97">
        <v>2</v>
      </c>
      <c r="J76" s="97">
        <v>9</v>
      </c>
      <c r="K76" s="97">
        <v>8</v>
      </c>
      <c r="L76" s="97">
        <v>0</v>
      </c>
      <c r="M76" s="97">
        <v>0</v>
      </c>
    </row>
    <row r="77" spans="1:13" s="38" customFormat="1" ht="12" customHeight="1">
      <c r="A77" s="204"/>
      <c r="B77" s="84"/>
      <c r="C77" s="74">
        <v>100</v>
      </c>
      <c r="D77" s="94">
        <f>D76/$C$76*100</f>
        <v>13.793103448275861</v>
      </c>
      <c r="E77" s="94">
        <f t="shared" ref="E77:M77" si="25">E76/$C$76*100</f>
        <v>3.4482758620689653</v>
      </c>
      <c r="F77" s="94">
        <f t="shared" si="25"/>
        <v>75.862068965517238</v>
      </c>
      <c r="G77" s="94">
        <f t="shared" si="25"/>
        <v>20.689655172413794</v>
      </c>
      <c r="H77" s="94">
        <f t="shared" si="25"/>
        <v>27.586206896551722</v>
      </c>
      <c r="I77" s="94">
        <f t="shared" si="25"/>
        <v>6.8965517241379306</v>
      </c>
      <c r="J77" s="94">
        <f t="shared" si="25"/>
        <v>31.03448275862069</v>
      </c>
      <c r="K77" s="94">
        <f t="shared" si="25"/>
        <v>27.586206896551722</v>
      </c>
      <c r="L77" s="94">
        <f t="shared" si="25"/>
        <v>0</v>
      </c>
      <c r="M77" s="94">
        <f t="shared" si="25"/>
        <v>0</v>
      </c>
    </row>
    <row r="78" spans="1:13" s="36" customFormat="1" ht="12" customHeight="1">
      <c r="A78" s="204"/>
      <c r="B78" s="85" t="s">
        <v>68</v>
      </c>
      <c r="C78" s="73">
        <v>27</v>
      </c>
      <c r="D78" s="99">
        <v>2</v>
      </c>
      <c r="E78" s="99">
        <v>0</v>
      </c>
      <c r="F78" s="113">
        <v>18</v>
      </c>
      <c r="G78" s="100">
        <v>10</v>
      </c>
      <c r="H78" s="100">
        <v>11</v>
      </c>
      <c r="I78" s="100">
        <v>3</v>
      </c>
      <c r="J78" s="100">
        <v>7</v>
      </c>
      <c r="K78" s="100">
        <v>2</v>
      </c>
      <c r="L78" s="100">
        <v>1</v>
      </c>
      <c r="M78" s="100">
        <v>1</v>
      </c>
    </row>
    <row r="79" spans="1:13" s="38" customFormat="1" ht="12" customHeight="1">
      <c r="A79" s="204"/>
      <c r="B79" s="84"/>
      <c r="C79" s="73">
        <v>100</v>
      </c>
      <c r="D79" s="98">
        <f>D78/$C$78*100</f>
        <v>7.4074074074074066</v>
      </c>
      <c r="E79" s="98">
        <f t="shared" ref="E79:M79" si="26">E78/$C$78*100</f>
        <v>0</v>
      </c>
      <c r="F79" s="98">
        <f t="shared" si="26"/>
        <v>66.666666666666657</v>
      </c>
      <c r="G79" s="98">
        <f t="shared" si="26"/>
        <v>37.037037037037038</v>
      </c>
      <c r="H79" s="98">
        <f t="shared" si="26"/>
        <v>40.74074074074074</v>
      </c>
      <c r="I79" s="98">
        <f t="shared" si="26"/>
        <v>11.111111111111111</v>
      </c>
      <c r="J79" s="98">
        <f t="shared" si="26"/>
        <v>25.925925925925924</v>
      </c>
      <c r="K79" s="98">
        <f t="shared" si="26"/>
        <v>7.4074074074074066</v>
      </c>
      <c r="L79" s="98">
        <f t="shared" si="26"/>
        <v>3.7037037037037033</v>
      </c>
      <c r="M79" s="98">
        <f t="shared" si="26"/>
        <v>3.7037037037037033</v>
      </c>
    </row>
    <row r="80" spans="1:13" s="36" customFormat="1" ht="12" customHeight="1">
      <c r="A80" s="204"/>
      <c r="B80" s="85" t="s">
        <v>69</v>
      </c>
      <c r="C80" s="107">
        <v>1</v>
      </c>
      <c r="D80" s="96">
        <v>0</v>
      </c>
      <c r="E80" s="96">
        <v>0</v>
      </c>
      <c r="F80" s="115">
        <v>1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</row>
    <row r="81" spans="1:13" s="38" customFormat="1" ht="12" customHeight="1">
      <c r="A81" s="204"/>
      <c r="B81" s="84"/>
      <c r="C81" s="74">
        <v>100</v>
      </c>
      <c r="D81" s="94">
        <f>D80/$C$80*100</f>
        <v>0</v>
      </c>
      <c r="E81" s="94">
        <f t="shared" ref="E81:M81" si="27">E80/$C$80*100</f>
        <v>0</v>
      </c>
      <c r="F81" s="94">
        <f t="shared" si="27"/>
        <v>100</v>
      </c>
      <c r="G81" s="94">
        <f t="shared" si="27"/>
        <v>0</v>
      </c>
      <c r="H81" s="94">
        <f t="shared" si="27"/>
        <v>0</v>
      </c>
      <c r="I81" s="94">
        <f t="shared" si="27"/>
        <v>0</v>
      </c>
      <c r="J81" s="94">
        <f t="shared" si="27"/>
        <v>0</v>
      </c>
      <c r="K81" s="94">
        <f t="shared" si="27"/>
        <v>0</v>
      </c>
      <c r="L81" s="94">
        <f t="shared" si="27"/>
        <v>0</v>
      </c>
      <c r="M81" s="94">
        <f t="shared" si="27"/>
        <v>0</v>
      </c>
    </row>
    <row r="82" spans="1:13" s="36" customFormat="1" ht="12" customHeight="1">
      <c r="A82" s="204"/>
      <c r="B82" s="85" t="s">
        <v>54</v>
      </c>
      <c r="C82" s="107">
        <v>4</v>
      </c>
      <c r="D82" s="99">
        <v>0</v>
      </c>
      <c r="E82" s="99">
        <v>0</v>
      </c>
      <c r="F82" s="113">
        <v>3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1</v>
      </c>
    </row>
    <row r="83" spans="1:13" s="38" customFormat="1" ht="12" customHeight="1">
      <c r="A83" s="204"/>
      <c r="B83" s="84"/>
      <c r="C83" s="74">
        <v>100</v>
      </c>
      <c r="D83" s="98">
        <f>D82/$C$82*100</f>
        <v>0</v>
      </c>
      <c r="E83" s="98">
        <f t="shared" ref="E83:M83" si="28">E82/$C$82*100</f>
        <v>0</v>
      </c>
      <c r="F83" s="98">
        <f t="shared" si="28"/>
        <v>75</v>
      </c>
      <c r="G83" s="98">
        <f t="shared" si="28"/>
        <v>0</v>
      </c>
      <c r="H83" s="98">
        <f t="shared" si="28"/>
        <v>0</v>
      </c>
      <c r="I83" s="98">
        <f t="shared" si="28"/>
        <v>0</v>
      </c>
      <c r="J83" s="98">
        <f t="shared" si="28"/>
        <v>0</v>
      </c>
      <c r="K83" s="98">
        <f t="shared" si="28"/>
        <v>0</v>
      </c>
      <c r="L83" s="98">
        <f t="shared" si="28"/>
        <v>0</v>
      </c>
      <c r="M83" s="98">
        <f t="shared" si="28"/>
        <v>25</v>
      </c>
    </row>
    <row r="84" spans="1:13" s="36" customFormat="1" ht="12" customHeight="1">
      <c r="A84" s="204"/>
      <c r="B84" s="85" t="s">
        <v>55</v>
      </c>
      <c r="C84" s="73">
        <v>0</v>
      </c>
      <c r="D84" s="96">
        <v>0</v>
      </c>
      <c r="E84" s="96">
        <v>0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</row>
    <row r="85" spans="1:13" s="38" customFormat="1" ht="12" customHeight="1">
      <c r="A85" s="205"/>
      <c r="B85" s="86"/>
      <c r="C85" s="73">
        <v>100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</row>
    <row r="86" spans="1:13" s="36" customFormat="1" ht="12" customHeight="1">
      <c r="A86" s="204" t="s">
        <v>71</v>
      </c>
      <c r="B86" s="83" t="s">
        <v>56</v>
      </c>
      <c r="C86" s="106">
        <v>49</v>
      </c>
      <c r="D86" s="82">
        <v>4</v>
      </c>
      <c r="E86" s="82">
        <v>1</v>
      </c>
      <c r="F86" s="112">
        <v>37</v>
      </c>
      <c r="G86" s="112">
        <v>12</v>
      </c>
      <c r="H86" s="112">
        <v>18</v>
      </c>
      <c r="I86" s="95">
        <v>4</v>
      </c>
      <c r="J86" s="112">
        <v>12</v>
      </c>
      <c r="K86" s="95">
        <v>9</v>
      </c>
      <c r="L86" s="95">
        <v>1</v>
      </c>
      <c r="M86" s="95">
        <v>1</v>
      </c>
    </row>
    <row r="87" spans="1:13" s="38" customFormat="1" ht="12" customHeight="1">
      <c r="A87" s="204"/>
      <c r="B87" s="86"/>
      <c r="C87" s="73">
        <v>100</v>
      </c>
      <c r="D87" s="94">
        <f>D86/$C$86*100</f>
        <v>8.1632653061224492</v>
      </c>
      <c r="E87" s="94">
        <f t="shared" ref="E87:M87" si="29">E86/$C$86*100</f>
        <v>2.0408163265306123</v>
      </c>
      <c r="F87" s="94">
        <f t="shared" si="29"/>
        <v>75.510204081632651</v>
      </c>
      <c r="G87" s="94">
        <f t="shared" si="29"/>
        <v>24.489795918367346</v>
      </c>
      <c r="H87" s="94">
        <f t="shared" si="29"/>
        <v>36.734693877551024</v>
      </c>
      <c r="I87" s="94">
        <f t="shared" si="29"/>
        <v>8.1632653061224492</v>
      </c>
      <c r="J87" s="94">
        <f t="shared" si="29"/>
        <v>24.489795918367346</v>
      </c>
      <c r="K87" s="94">
        <f t="shared" si="29"/>
        <v>18.367346938775512</v>
      </c>
      <c r="L87" s="94">
        <f t="shared" si="29"/>
        <v>2.0408163265306123</v>
      </c>
      <c r="M87" s="94">
        <f t="shared" si="29"/>
        <v>2.0408163265306123</v>
      </c>
    </row>
    <row r="88" spans="1:13" s="36" customFormat="1" ht="12" customHeight="1">
      <c r="A88" s="204"/>
      <c r="B88" s="85" t="s">
        <v>57</v>
      </c>
      <c r="C88" s="107">
        <v>2</v>
      </c>
      <c r="D88" s="99">
        <v>0</v>
      </c>
      <c r="E88" s="99">
        <v>0</v>
      </c>
      <c r="F88" s="113">
        <v>2</v>
      </c>
      <c r="G88" s="100">
        <v>1</v>
      </c>
      <c r="H88" s="100">
        <v>0</v>
      </c>
      <c r="I88" s="100">
        <v>0</v>
      </c>
      <c r="J88" s="100">
        <v>1</v>
      </c>
      <c r="K88" s="100">
        <v>0</v>
      </c>
      <c r="L88" s="100">
        <v>0</v>
      </c>
      <c r="M88" s="100">
        <v>0</v>
      </c>
    </row>
    <row r="89" spans="1:13" s="38" customFormat="1" ht="12" customHeight="1">
      <c r="A89" s="204"/>
      <c r="B89" s="84"/>
      <c r="C89" s="74">
        <v>100</v>
      </c>
      <c r="D89" s="98">
        <f>D88/$C$88*100</f>
        <v>0</v>
      </c>
      <c r="E89" s="98">
        <f t="shared" ref="E89:M89" si="30">E88/$C$88*100</f>
        <v>0</v>
      </c>
      <c r="F89" s="98">
        <f t="shared" si="30"/>
        <v>100</v>
      </c>
      <c r="G89" s="98">
        <f t="shared" si="30"/>
        <v>50</v>
      </c>
      <c r="H89" s="98">
        <f t="shared" si="30"/>
        <v>0</v>
      </c>
      <c r="I89" s="98">
        <f t="shared" si="30"/>
        <v>0</v>
      </c>
      <c r="J89" s="98">
        <f t="shared" si="30"/>
        <v>50</v>
      </c>
      <c r="K89" s="98">
        <f t="shared" si="30"/>
        <v>0</v>
      </c>
      <c r="L89" s="98">
        <f t="shared" si="30"/>
        <v>0</v>
      </c>
      <c r="M89" s="98">
        <f t="shared" si="30"/>
        <v>0</v>
      </c>
    </row>
    <row r="90" spans="1:13" s="63" customFormat="1" ht="12" customHeight="1">
      <c r="A90" s="204"/>
      <c r="B90" s="85" t="s">
        <v>58</v>
      </c>
      <c r="C90" s="73">
        <v>2</v>
      </c>
      <c r="D90" s="96">
        <v>0</v>
      </c>
      <c r="E90" s="96">
        <v>0</v>
      </c>
      <c r="F90" s="115">
        <v>2</v>
      </c>
      <c r="G90" s="97">
        <v>0</v>
      </c>
      <c r="H90" s="97">
        <v>1</v>
      </c>
      <c r="I90" s="97">
        <v>1</v>
      </c>
      <c r="J90" s="97">
        <v>1</v>
      </c>
      <c r="K90" s="97">
        <v>0</v>
      </c>
      <c r="L90" s="97">
        <v>0</v>
      </c>
      <c r="M90" s="97">
        <v>0</v>
      </c>
    </row>
    <row r="91" spans="1:13" s="38" customFormat="1" ht="12" customHeight="1">
      <c r="A91" s="204"/>
      <c r="B91" s="84"/>
      <c r="C91" s="73">
        <v>100</v>
      </c>
      <c r="D91" s="94">
        <f>D90/$C$90*100</f>
        <v>0</v>
      </c>
      <c r="E91" s="94">
        <f t="shared" ref="E91:M91" si="31">E90/$C$90*100</f>
        <v>0</v>
      </c>
      <c r="F91" s="94">
        <f t="shared" si="31"/>
        <v>100</v>
      </c>
      <c r="G91" s="94">
        <f t="shared" si="31"/>
        <v>0</v>
      </c>
      <c r="H91" s="94">
        <f t="shared" si="31"/>
        <v>50</v>
      </c>
      <c r="I91" s="94">
        <f t="shared" si="31"/>
        <v>50</v>
      </c>
      <c r="J91" s="94">
        <f t="shared" si="31"/>
        <v>50</v>
      </c>
      <c r="K91" s="94">
        <f t="shared" si="31"/>
        <v>0</v>
      </c>
      <c r="L91" s="94">
        <f t="shared" si="31"/>
        <v>0</v>
      </c>
      <c r="M91" s="94">
        <f t="shared" si="31"/>
        <v>0</v>
      </c>
    </row>
    <row r="92" spans="1:13" s="63" customFormat="1" ht="12" customHeight="1">
      <c r="A92" s="204"/>
      <c r="B92" s="88" t="s">
        <v>59</v>
      </c>
      <c r="C92" s="107">
        <v>4</v>
      </c>
      <c r="D92" s="99">
        <v>1</v>
      </c>
      <c r="E92" s="99">
        <v>0</v>
      </c>
      <c r="F92" s="113">
        <v>3</v>
      </c>
      <c r="G92" s="100">
        <v>1</v>
      </c>
      <c r="H92" s="100">
        <v>1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</row>
    <row r="93" spans="1:13" s="38" customFormat="1" ht="12" customHeight="1">
      <c r="A93" s="204"/>
      <c r="B93" s="84"/>
      <c r="C93" s="74">
        <v>100</v>
      </c>
      <c r="D93" s="98">
        <f>D92/$C$92*100</f>
        <v>25</v>
      </c>
      <c r="E93" s="98">
        <f t="shared" ref="E93:M93" si="32">E92/$C$92*100</f>
        <v>0</v>
      </c>
      <c r="F93" s="98">
        <f t="shared" si="32"/>
        <v>75</v>
      </c>
      <c r="G93" s="98">
        <f t="shared" si="32"/>
        <v>25</v>
      </c>
      <c r="H93" s="98">
        <f t="shared" si="32"/>
        <v>25</v>
      </c>
      <c r="I93" s="98">
        <f t="shared" si="32"/>
        <v>0</v>
      </c>
      <c r="J93" s="98">
        <f t="shared" si="32"/>
        <v>0</v>
      </c>
      <c r="K93" s="98">
        <f t="shared" si="32"/>
        <v>0</v>
      </c>
      <c r="L93" s="98">
        <f t="shared" si="32"/>
        <v>0</v>
      </c>
      <c r="M93" s="98">
        <f t="shared" si="32"/>
        <v>0</v>
      </c>
    </row>
    <row r="94" spans="1:13" s="63" customFormat="1" ht="12" customHeight="1">
      <c r="A94" s="204"/>
      <c r="B94" s="88" t="s">
        <v>60</v>
      </c>
      <c r="C94" s="73">
        <v>3</v>
      </c>
      <c r="D94" s="96">
        <v>0</v>
      </c>
      <c r="E94" s="96">
        <v>0</v>
      </c>
      <c r="F94" s="115">
        <v>3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</row>
    <row r="95" spans="1:13" s="38" customFormat="1" ht="12" customHeight="1">
      <c r="A95" s="204"/>
      <c r="B95" s="84"/>
      <c r="C95" s="73">
        <v>100</v>
      </c>
      <c r="D95" s="94">
        <f>D94/$C$94*100</f>
        <v>0</v>
      </c>
      <c r="E95" s="94">
        <f t="shared" ref="E95:M95" si="33">E94/$C$94*100</f>
        <v>0</v>
      </c>
      <c r="F95" s="94">
        <f t="shared" si="33"/>
        <v>100</v>
      </c>
      <c r="G95" s="94">
        <f t="shared" si="33"/>
        <v>0</v>
      </c>
      <c r="H95" s="94">
        <f t="shared" si="33"/>
        <v>0</v>
      </c>
      <c r="I95" s="94">
        <f t="shared" si="33"/>
        <v>0</v>
      </c>
      <c r="J95" s="94">
        <f t="shared" si="33"/>
        <v>0</v>
      </c>
      <c r="K95" s="94">
        <f t="shared" si="33"/>
        <v>0</v>
      </c>
      <c r="L95" s="94">
        <f t="shared" si="33"/>
        <v>0</v>
      </c>
      <c r="M95" s="94">
        <f t="shared" si="33"/>
        <v>0</v>
      </c>
    </row>
    <row r="96" spans="1:13" s="63" customFormat="1" ht="12" customHeight="1">
      <c r="A96" s="204"/>
      <c r="B96" s="85" t="s">
        <v>31</v>
      </c>
      <c r="C96" s="107">
        <v>8</v>
      </c>
      <c r="D96" s="99">
        <v>0</v>
      </c>
      <c r="E96" s="99">
        <v>0</v>
      </c>
      <c r="F96" s="113">
        <v>8</v>
      </c>
      <c r="G96" s="100">
        <v>2</v>
      </c>
      <c r="H96" s="100">
        <v>3</v>
      </c>
      <c r="I96" s="100">
        <v>1</v>
      </c>
      <c r="J96" s="100">
        <v>2</v>
      </c>
      <c r="K96" s="100">
        <v>0</v>
      </c>
      <c r="L96" s="100">
        <v>0</v>
      </c>
      <c r="M96" s="100">
        <v>0</v>
      </c>
    </row>
    <row r="97" spans="1:20" s="38" customFormat="1" ht="12" customHeight="1">
      <c r="A97" s="204"/>
      <c r="B97" s="84"/>
      <c r="C97" s="74">
        <v>100</v>
      </c>
      <c r="D97" s="98">
        <f>D96/$C$96*100</f>
        <v>0</v>
      </c>
      <c r="E97" s="98">
        <f t="shared" ref="E97:M97" si="34">E96/$C$96*100</f>
        <v>0</v>
      </c>
      <c r="F97" s="98">
        <f t="shared" si="34"/>
        <v>100</v>
      </c>
      <c r="G97" s="98">
        <f t="shared" si="34"/>
        <v>25</v>
      </c>
      <c r="H97" s="98">
        <f t="shared" si="34"/>
        <v>37.5</v>
      </c>
      <c r="I97" s="98">
        <f t="shared" si="34"/>
        <v>12.5</v>
      </c>
      <c r="J97" s="98">
        <f t="shared" si="34"/>
        <v>25</v>
      </c>
      <c r="K97" s="98">
        <f t="shared" si="34"/>
        <v>0</v>
      </c>
      <c r="L97" s="98">
        <f t="shared" si="34"/>
        <v>0</v>
      </c>
      <c r="M97" s="98">
        <f t="shared" si="34"/>
        <v>0</v>
      </c>
    </row>
    <row r="98" spans="1:20" s="63" customFormat="1" ht="12" customHeight="1">
      <c r="A98" s="204"/>
      <c r="B98" s="85" t="s">
        <v>32</v>
      </c>
      <c r="C98" s="73">
        <v>3</v>
      </c>
      <c r="D98" s="96">
        <v>0</v>
      </c>
      <c r="E98" s="96">
        <v>0</v>
      </c>
      <c r="F98" s="115">
        <v>3</v>
      </c>
      <c r="G98" s="97">
        <v>2</v>
      </c>
      <c r="H98" s="97">
        <v>2</v>
      </c>
      <c r="I98" s="97">
        <v>0</v>
      </c>
      <c r="J98" s="97">
        <v>2</v>
      </c>
      <c r="K98" s="97">
        <v>0</v>
      </c>
      <c r="L98" s="97">
        <v>0</v>
      </c>
      <c r="M98" s="97">
        <v>0</v>
      </c>
    </row>
    <row r="99" spans="1:20" s="38" customFormat="1" ht="12" customHeight="1">
      <c r="A99" s="204"/>
      <c r="B99" s="84"/>
      <c r="C99" s="73">
        <v>100</v>
      </c>
      <c r="D99" s="94">
        <f>D98/$C$98*100</f>
        <v>0</v>
      </c>
      <c r="E99" s="94">
        <f t="shared" ref="E99:M99" si="35">E98/$C$98*100</f>
        <v>0</v>
      </c>
      <c r="F99" s="94">
        <f t="shared" si="35"/>
        <v>100</v>
      </c>
      <c r="G99" s="94">
        <f t="shared" si="35"/>
        <v>66.666666666666657</v>
      </c>
      <c r="H99" s="94">
        <f t="shared" si="35"/>
        <v>66.666666666666657</v>
      </c>
      <c r="I99" s="94">
        <f t="shared" si="35"/>
        <v>0</v>
      </c>
      <c r="J99" s="94">
        <f t="shared" si="35"/>
        <v>66.666666666666657</v>
      </c>
      <c r="K99" s="94">
        <f t="shared" si="35"/>
        <v>0</v>
      </c>
      <c r="L99" s="94">
        <f t="shared" si="35"/>
        <v>0</v>
      </c>
      <c r="M99" s="94">
        <f t="shared" si="35"/>
        <v>0</v>
      </c>
    </row>
    <row r="100" spans="1:20" s="63" customFormat="1" ht="12" customHeight="1">
      <c r="A100" s="204"/>
      <c r="B100" s="88" t="s">
        <v>33</v>
      </c>
      <c r="C100" s="107">
        <v>5</v>
      </c>
      <c r="D100" s="99">
        <v>0</v>
      </c>
      <c r="E100" s="99">
        <v>0</v>
      </c>
      <c r="F100" s="113">
        <v>3</v>
      </c>
      <c r="G100" s="100">
        <v>1</v>
      </c>
      <c r="H100" s="100">
        <v>1</v>
      </c>
      <c r="I100" s="100">
        <v>1</v>
      </c>
      <c r="J100" s="100">
        <v>3</v>
      </c>
      <c r="K100" s="100">
        <v>1</v>
      </c>
      <c r="L100" s="100">
        <v>0</v>
      </c>
      <c r="M100" s="100"/>
    </row>
    <row r="101" spans="1:20" s="38" customFormat="1" ht="12" customHeight="1">
      <c r="A101" s="204"/>
      <c r="B101" s="84"/>
      <c r="C101" s="74">
        <v>100</v>
      </c>
      <c r="D101" s="98">
        <f>D100/$C$100*100</f>
        <v>0</v>
      </c>
      <c r="E101" s="98">
        <f t="shared" ref="E101:M101" si="36">E100/$C$100*100</f>
        <v>0</v>
      </c>
      <c r="F101" s="98">
        <f t="shared" si="36"/>
        <v>60</v>
      </c>
      <c r="G101" s="98">
        <f t="shared" si="36"/>
        <v>20</v>
      </c>
      <c r="H101" s="98">
        <f t="shared" si="36"/>
        <v>20</v>
      </c>
      <c r="I101" s="98">
        <f t="shared" si="36"/>
        <v>20</v>
      </c>
      <c r="J101" s="98">
        <f t="shared" si="36"/>
        <v>60</v>
      </c>
      <c r="K101" s="98">
        <f t="shared" si="36"/>
        <v>20</v>
      </c>
      <c r="L101" s="98">
        <f t="shared" si="36"/>
        <v>0</v>
      </c>
      <c r="M101" s="98">
        <f t="shared" si="36"/>
        <v>0</v>
      </c>
    </row>
    <row r="102" spans="1:20" s="63" customFormat="1" ht="12" customHeight="1">
      <c r="A102" s="204"/>
      <c r="B102" s="85" t="s">
        <v>34</v>
      </c>
      <c r="C102" s="73">
        <v>13</v>
      </c>
      <c r="D102" s="96">
        <v>1</v>
      </c>
      <c r="E102" s="96">
        <v>0</v>
      </c>
      <c r="F102" s="115">
        <v>10</v>
      </c>
      <c r="G102" s="97">
        <v>5</v>
      </c>
      <c r="H102" s="115">
        <v>3</v>
      </c>
      <c r="I102" s="97">
        <v>0</v>
      </c>
      <c r="J102" s="97">
        <v>4</v>
      </c>
      <c r="K102" s="97">
        <v>1</v>
      </c>
      <c r="L102" s="97">
        <v>1</v>
      </c>
      <c r="M102" s="97">
        <v>1</v>
      </c>
    </row>
    <row r="103" spans="1:20" s="38" customFormat="1" ht="12" customHeight="1">
      <c r="A103" s="204"/>
      <c r="B103" s="84"/>
      <c r="C103" s="73">
        <v>100</v>
      </c>
      <c r="D103" s="94">
        <f>D102/$C$102*100</f>
        <v>7.6923076923076925</v>
      </c>
      <c r="E103" s="94">
        <f t="shared" ref="E103:M103" si="37">E102/$C$102*100</f>
        <v>0</v>
      </c>
      <c r="F103" s="94">
        <f t="shared" si="37"/>
        <v>76.923076923076934</v>
      </c>
      <c r="G103" s="94">
        <f t="shared" si="37"/>
        <v>38.461538461538467</v>
      </c>
      <c r="H103" s="94">
        <f t="shared" si="37"/>
        <v>23.076923076923077</v>
      </c>
      <c r="I103" s="94">
        <f t="shared" si="37"/>
        <v>0</v>
      </c>
      <c r="J103" s="94">
        <f t="shared" si="37"/>
        <v>30.76923076923077</v>
      </c>
      <c r="K103" s="94">
        <f t="shared" si="37"/>
        <v>7.6923076923076925</v>
      </c>
      <c r="L103" s="94">
        <f t="shared" si="37"/>
        <v>7.6923076923076925</v>
      </c>
      <c r="M103" s="94">
        <f t="shared" si="37"/>
        <v>7.6923076923076925</v>
      </c>
    </row>
    <row r="104" spans="1:20" s="63" customFormat="1" ht="12" customHeight="1">
      <c r="A104" s="204"/>
      <c r="B104" s="85" t="s">
        <v>35</v>
      </c>
      <c r="C104" s="107">
        <v>13</v>
      </c>
      <c r="D104" s="99">
        <v>2</v>
      </c>
      <c r="E104" s="99">
        <v>0</v>
      </c>
      <c r="F104" s="113">
        <v>6</v>
      </c>
      <c r="G104" s="100">
        <v>2</v>
      </c>
      <c r="H104" s="100">
        <v>5</v>
      </c>
      <c r="I104" s="100">
        <v>0</v>
      </c>
      <c r="J104" s="100">
        <v>3</v>
      </c>
      <c r="K104" s="100">
        <v>0</v>
      </c>
      <c r="L104" s="100">
        <v>1</v>
      </c>
      <c r="M104" s="100">
        <v>1</v>
      </c>
    </row>
    <row r="105" spans="1:20" s="38" customFormat="1" ht="12" customHeight="1">
      <c r="A105" s="204"/>
      <c r="B105" s="84"/>
      <c r="C105" s="74">
        <v>100</v>
      </c>
      <c r="D105" s="98">
        <f>D104/$C$104*100</f>
        <v>15.384615384615385</v>
      </c>
      <c r="E105" s="98">
        <f t="shared" ref="E105:M105" si="38">E104/$C$104*100</f>
        <v>0</v>
      </c>
      <c r="F105" s="98">
        <f t="shared" si="38"/>
        <v>46.153846153846153</v>
      </c>
      <c r="G105" s="98">
        <f t="shared" si="38"/>
        <v>15.384615384615385</v>
      </c>
      <c r="H105" s="98">
        <f t="shared" si="38"/>
        <v>38.461538461538467</v>
      </c>
      <c r="I105" s="98">
        <f t="shared" si="38"/>
        <v>0</v>
      </c>
      <c r="J105" s="98">
        <f t="shared" si="38"/>
        <v>23.076923076923077</v>
      </c>
      <c r="K105" s="98">
        <f t="shared" si="38"/>
        <v>0</v>
      </c>
      <c r="L105" s="98">
        <f t="shared" si="38"/>
        <v>7.6923076923076925</v>
      </c>
      <c r="M105" s="98">
        <f t="shared" si="38"/>
        <v>7.6923076923076925</v>
      </c>
    </row>
    <row r="106" spans="1:20" s="63" customFormat="1" ht="12" customHeight="1">
      <c r="A106" s="204"/>
      <c r="B106" s="85" t="s">
        <v>12</v>
      </c>
      <c r="C106" s="73">
        <v>0</v>
      </c>
      <c r="D106" s="96">
        <v>0</v>
      </c>
      <c r="E106" s="96">
        <v>0</v>
      </c>
      <c r="F106" s="97">
        <v>0</v>
      </c>
      <c r="G106" s="97">
        <v>0</v>
      </c>
      <c r="H106" s="97">
        <v>0</v>
      </c>
      <c r="I106" s="97">
        <v>0</v>
      </c>
      <c r="J106" s="97">
        <v>0</v>
      </c>
      <c r="K106" s="97">
        <v>0</v>
      </c>
      <c r="L106" s="97">
        <v>0</v>
      </c>
      <c r="M106" s="97">
        <v>0</v>
      </c>
    </row>
    <row r="107" spans="1:20" s="38" customFormat="1" ht="12" customHeight="1">
      <c r="A107" s="205"/>
      <c r="B107" s="87"/>
      <c r="C107" s="72">
        <v>100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</row>
    <row r="108" spans="1:20" ht="13.5">
      <c r="N108" s="1"/>
      <c r="O108"/>
      <c r="R108" s="1"/>
      <c r="S108" s="1"/>
      <c r="T108" s="1"/>
    </row>
  </sheetData>
  <mergeCells count="8">
    <mergeCell ref="A74:A85"/>
    <mergeCell ref="A86:A107"/>
    <mergeCell ref="D6:M6"/>
    <mergeCell ref="A10:A15"/>
    <mergeCell ref="A16:A31"/>
    <mergeCell ref="A32:A53"/>
    <mergeCell ref="A54:A63"/>
    <mergeCell ref="A64:A73"/>
  </mergeCells>
  <phoneticPr fontId="4"/>
  <conditionalFormatting sqref="A1:XFD1048576">
    <cfRule type="expression" dxfId="2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T108"/>
  <sheetViews>
    <sheetView showGridLines="0" view="pageBreakPreview" zoomScaleNormal="85" zoomScaleSheetLayoutView="100" workbookViewId="0">
      <selection activeCell="H7" sqref="H7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71" width="4.625" style="2" customWidth="1"/>
    <col min="72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4" ht="11.25" customHeight="1"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1.25" customHeight="1">
      <c r="A3" s="105" t="s">
        <v>120</v>
      </c>
      <c r="B3" s="2"/>
      <c r="C3" s="8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1.25">
      <c r="A4" s="105" t="s">
        <v>121</v>
      </c>
      <c r="B4" s="80"/>
      <c r="C4" s="81"/>
      <c r="D4" s="75"/>
      <c r="E4" s="2"/>
      <c r="F4" s="2"/>
      <c r="G4" s="2"/>
      <c r="H4" s="2"/>
      <c r="I4" s="2"/>
      <c r="J4" s="2"/>
      <c r="K4" s="2"/>
      <c r="L4" s="2"/>
      <c r="M4" s="2"/>
    </row>
    <row r="5" spans="1:14" ht="11.25">
      <c r="A5" s="2"/>
      <c r="B5" s="80"/>
      <c r="C5" s="81"/>
      <c r="D5" s="77"/>
      <c r="E5" s="78"/>
      <c r="F5" s="78"/>
      <c r="G5" s="78"/>
      <c r="H5" s="78"/>
      <c r="I5" s="78"/>
      <c r="J5" s="78"/>
      <c r="K5" s="78"/>
      <c r="L5" s="78"/>
      <c r="M5" s="78"/>
    </row>
    <row r="6" spans="1:14" ht="24" customHeight="1">
      <c r="A6" s="2"/>
      <c r="B6" s="58"/>
      <c r="D6" s="206"/>
      <c r="E6" s="207"/>
      <c r="F6" s="207"/>
      <c r="G6" s="207"/>
      <c r="H6" s="207"/>
      <c r="I6" s="207"/>
      <c r="J6" s="207"/>
      <c r="K6" s="207"/>
      <c r="L6" s="207"/>
      <c r="M6" s="208"/>
    </row>
    <row r="7" spans="1:14" s="4" customFormat="1" ht="198" customHeight="1">
      <c r="A7" s="71" t="s">
        <v>11</v>
      </c>
      <c r="B7" s="3"/>
      <c r="C7" s="59" t="s">
        <v>10</v>
      </c>
      <c r="D7" s="102" t="s">
        <v>122</v>
      </c>
      <c r="E7" s="102" t="s">
        <v>123</v>
      </c>
      <c r="F7" s="102" t="s">
        <v>124</v>
      </c>
      <c r="G7" s="102" t="s">
        <v>125</v>
      </c>
      <c r="H7" s="102" t="s">
        <v>126</v>
      </c>
      <c r="I7" s="110" t="s">
        <v>159</v>
      </c>
      <c r="J7" s="102" t="s">
        <v>128</v>
      </c>
      <c r="K7" s="102" t="s">
        <v>129</v>
      </c>
      <c r="L7" s="102" t="s">
        <v>72</v>
      </c>
      <c r="M7" s="102" t="s">
        <v>73</v>
      </c>
    </row>
    <row r="8" spans="1:14" s="36" customFormat="1" ht="12" customHeight="1">
      <c r="A8" s="34"/>
      <c r="B8" s="35" t="s">
        <v>7</v>
      </c>
      <c r="C8" s="117">
        <v>512</v>
      </c>
      <c r="D8" s="118">
        <v>65</v>
      </c>
      <c r="E8" s="118">
        <v>41</v>
      </c>
      <c r="F8" s="111">
        <v>137</v>
      </c>
      <c r="G8" s="104">
        <v>98</v>
      </c>
      <c r="H8" s="104">
        <v>2</v>
      </c>
      <c r="I8" s="111">
        <v>50</v>
      </c>
      <c r="J8" s="104">
        <v>34</v>
      </c>
      <c r="K8" s="104">
        <v>67</v>
      </c>
      <c r="L8" s="104">
        <v>111</v>
      </c>
      <c r="M8" s="119">
        <v>33</v>
      </c>
    </row>
    <row r="9" spans="1:14" s="38" customFormat="1" ht="12" customHeight="1">
      <c r="A9" s="37"/>
      <c r="B9" s="79"/>
      <c r="C9" s="72">
        <v>100</v>
      </c>
      <c r="D9" s="55">
        <f>D8/$C$8*100</f>
        <v>12.6953125</v>
      </c>
      <c r="E9" s="55">
        <f t="shared" ref="E9:M9" si="0">E8/$C$8*100</f>
        <v>8.0078125</v>
      </c>
      <c r="F9" s="55">
        <f t="shared" si="0"/>
        <v>26.7578125</v>
      </c>
      <c r="G9" s="55">
        <f t="shared" si="0"/>
        <v>19.140625</v>
      </c>
      <c r="H9" s="55">
        <f t="shared" si="0"/>
        <v>0.390625</v>
      </c>
      <c r="I9" s="55">
        <f t="shared" si="0"/>
        <v>9.765625</v>
      </c>
      <c r="J9" s="55">
        <f t="shared" si="0"/>
        <v>6.640625</v>
      </c>
      <c r="K9" s="55">
        <f t="shared" si="0"/>
        <v>13.0859375</v>
      </c>
      <c r="L9" s="55">
        <f t="shared" si="0"/>
        <v>21.6796875</v>
      </c>
      <c r="M9" s="121">
        <f t="shared" si="0"/>
        <v>6.4453125</v>
      </c>
    </row>
    <row r="10" spans="1:14" s="36" customFormat="1" ht="12" customHeight="1">
      <c r="A10" s="203" t="s">
        <v>18</v>
      </c>
      <c r="B10" s="83" t="s">
        <v>8</v>
      </c>
      <c r="C10" s="106">
        <v>146</v>
      </c>
      <c r="D10" s="119">
        <v>16</v>
      </c>
      <c r="E10" s="119">
        <v>11</v>
      </c>
      <c r="F10" s="112">
        <v>49</v>
      </c>
      <c r="G10" s="95">
        <v>32</v>
      </c>
      <c r="H10" s="95">
        <v>0</v>
      </c>
      <c r="I10" s="112">
        <v>16</v>
      </c>
      <c r="J10" s="95">
        <v>15</v>
      </c>
      <c r="K10" s="95">
        <v>23</v>
      </c>
      <c r="L10" s="95">
        <v>19</v>
      </c>
      <c r="M10" s="112">
        <v>12</v>
      </c>
    </row>
    <row r="11" spans="1:14" s="38" customFormat="1" ht="12" customHeight="1">
      <c r="A11" s="204"/>
      <c r="B11" s="84"/>
      <c r="C11" s="73">
        <v>100</v>
      </c>
      <c r="D11" s="98">
        <f>D10/$C$10*100</f>
        <v>10.95890410958904</v>
      </c>
      <c r="E11" s="98">
        <f t="shared" ref="E11:L11" si="1">E10/$C$10*100</f>
        <v>7.5342465753424657</v>
      </c>
      <c r="F11" s="98">
        <f t="shared" si="1"/>
        <v>33.561643835616437</v>
      </c>
      <c r="G11" s="98">
        <f t="shared" si="1"/>
        <v>21.917808219178081</v>
      </c>
      <c r="H11" s="98">
        <f t="shared" si="1"/>
        <v>0</v>
      </c>
      <c r="I11" s="98">
        <f t="shared" si="1"/>
        <v>10.95890410958904</v>
      </c>
      <c r="J11" s="98">
        <f t="shared" si="1"/>
        <v>10.273972602739725</v>
      </c>
      <c r="K11" s="98">
        <f t="shared" si="1"/>
        <v>15.753424657534246</v>
      </c>
      <c r="L11" s="98">
        <f t="shared" si="1"/>
        <v>13.013698630136986</v>
      </c>
      <c r="M11" s="98">
        <f>M10/$C$10*100</f>
        <v>8.2191780821917799</v>
      </c>
    </row>
    <row r="12" spans="1:14" s="36" customFormat="1" ht="12" customHeight="1">
      <c r="A12" s="204"/>
      <c r="B12" s="85" t="s">
        <v>9</v>
      </c>
      <c r="C12" s="107">
        <v>365</v>
      </c>
      <c r="D12" s="116">
        <v>49</v>
      </c>
      <c r="E12" s="116">
        <v>30</v>
      </c>
      <c r="F12" s="113">
        <v>88</v>
      </c>
      <c r="G12" s="100">
        <v>65</v>
      </c>
      <c r="H12" s="100">
        <v>2</v>
      </c>
      <c r="I12" s="100">
        <v>34</v>
      </c>
      <c r="J12" s="100">
        <v>19</v>
      </c>
      <c r="K12" s="100">
        <v>44</v>
      </c>
      <c r="L12" s="100">
        <v>92</v>
      </c>
      <c r="M12" s="113">
        <v>21</v>
      </c>
    </row>
    <row r="13" spans="1:14" s="38" customFormat="1" ht="12" customHeight="1">
      <c r="A13" s="204"/>
      <c r="B13" s="86"/>
      <c r="C13" s="74">
        <v>100</v>
      </c>
      <c r="D13" s="98">
        <f>D12/$C$12*100</f>
        <v>13.424657534246576</v>
      </c>
      <c r="E13" s="98">
        <f t="shared" ref="E13:L13" si="2">E12/$C$12*100</f>
        <v>8.2191780821917799</v>
      </c>
      <c r="F13" s="98">
        <f t="shared" si="2"/>
        <v>24.109589041095891</v>
      </c>
      <c r="G13" s="98">
        <f t="shared" si="2"/>
        <v>17.80821917808219</v>
      </c>
      <c r="H13" s="98">
        <f t="shared" si="2"/>
        <v>0.54794520547945202</v>
      </c>
      <c r="I13" s="98">
        <f t="shared" si="2"/>
        <v>9.3150684931506849</v>
      </c>
      <c r="J13" s="98">
        <f t="shared" si="2"/>
        <v>5.2054794520547949</v>
      </c>
      <c r="K13" s="98">
        <f t="shared" si="2"/>
        <v>12.054794520547945</v>
      </c>
      <c r="L13" s="98">
        <f t="shared" si="2"/>
        <v>25.205479452054796</v>
      </c>
      <c r="M13" s="98">
        <f>M12/$C$12*100</f>
        <v>5.7534246575342465</v>
      </c>
    </row>
    <row r="14" spans="1:14" s="36" customFormat="1" ht="12" customHeight="1">
      <c r="A14" s="204"/>
      <c r="B14" s="85" t="s">
        <v>13</v>
      </c>
      <c r="C14" s="73">
        <v>1</v>
      </c>
      <c r="D14" s="96">
        <v>0</v>
      </c>
      <c r="E14" s="96">
        <v>0</v>
      </c>
      <c r="F14" s="97">
        <v>0</v>
      </c>
      <c r="G14" s="97">
        <v>1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1:14" s="38" customFormat="1" ht="12" customHeight="1">
      <c r="A15" s="205"/>
      <c r="B15" s="87"/>
      <c r="C15" s="72">
        <v>100</v>
      </c>
      <c r="D15" s="94">
        <f>D14/$C$14*100</f>
        <v>0</v>
      </c>
      <c r="E15" s="94">
        <f t="shared" ref="E15:M15" si="3">E14/$C$14*100</f>
        <v>0</v>
      </c>
      <c r="F15" s="94">
        <f t="shared" si="3"/>
        <v>0</v>
      </c>
      <c r="G15" s="94">
        <f t="shared" si="3"/>
        <v>100</v>
      </c>
      <c r="H15" s="94">
        <f t="shared" si="3"/>
        <v>0</v>
      </c>
      <c r="I15" s="94">
        <f t="shared" si="3"/>
        <v>0</v>
      </c>
      <c r="J15" s="94">
        <f t="shared" si="3"/>
        <v>0</v>
      </c>
      <c r="K15" s="94">
        <f t="shared" si="3"/>
        <v>0</v>
      </c>
      <c r="L15" s="94">
        <f t="shared" si="3"/>
        <v>0</v>
      </c>
      <c r="M15" s="94">
        <f t="shared" si="3"/>
        <v>0</v>
      </c>
    </row>
    <row r="16" spans="1:14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</row>
    <row r="17" spans="1:13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</row>
    <row r="18" spans="1:13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</row>
    <row r="19" spans="1:13" s="38" customFormat="1" ht="12" customHeight="1">
      <c r="A19" s="204"/>
      <c r="B19" s="84"/>
      <c r="C19" s="74">
        <v>100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</row>
    <row r="20" spans="1:13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</row>
    <row r="21" spans="1:13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</row>
    <row r="22" spans="1:13" s="63" customFormat="1" ht="12" customHeight="1">
      <c r="A22" s="204"/>
      <c r="B22" s="88" t="s">
        <v>15</v>
      </c>
      <c r="C22" s="73">
        <v>94</v>
      </c>
      <c r="D22" s="116">
        <v>14</v>
      </c>
      <c r="E22" s="99">
        <v>4</v>
      </c>
      <c r="F22" s="100">
        <v>15</v>
      </c>
      <c r="G22" s="100">
        <v>24</v>
      </c>
      <c r="H22" s="100">
        <v>1</v>
      </c>
      <c r="I22" s="100">
        <v>9</v>
      </c>
      <c r="J22" s="100">
        <v>5</v>
      </c>
      <c r="K22" s="100">
        <v>12</v>
      </c>
      <c r="L22" s="100">
        <v>23</v>
      </c>
      <c r="M22" s="113">
        <v>5</v>
      </c>
    </row>
    <row r="23" spans="1:13" s="38" customFormat="1" ht="12" customHeight="1">
      <c r="A23" s="204"/>
      <c r="B23" s="84"/>
      <c r="C23" s="73">
        <v>100</v>
      </c>
      <c r="D23" s="98">
        <f>D22/$C$22*100</f>
        <v>14.893617021276595</v>
      </c>
      <c r="E23" s="98">
        <f t="shared" ref="E23:M23" si="4">E22/$C$22*100</f>
        <v>4.2553191489361701</v>
      </c>
      <c r="F23" s="98">
        <f t="shared" si="4"/>
        <v>15.957446808510639</v>
      </c>
      <c r="G23" s="98">
        <f t="shared" si="4"/>
        <v>25.531914893617021</v>
      </c>
      <c r="H23" s="98">
        <f t="shared" si="4"/>
        <v>1.0638297872340425</v>
      </c>
      <c r="I23" s="98">
        <f t="shared" si="4"/>
        <v>9.5744680851063837</v>
      </c>
      <c r="J23" s="98">
        <f t="shared" si="4"/>
        <v>5.3191489361702127</v>
      </c>
      <c r="K23" s="98">
        <f t="shared" si="4"/>
        <v>12.76595744680851</v>
      </c>
      <c r="L23" s="98">
        <f t="shared" si="4"/>
        <v>24.468085106382979</v>
      </c>
      <c r="M23" s="98">
        <f t="shared" si="4"/>
        <v>5.3191489361702127</v>
      </c>
    </row>
    <row r="24" spans="1:13" s="63" customFormat="1" ht="12" customHeight="1">
      <c r="A24" s="204"/>
      <c r="B24" s="85" t="s">
        <v>16</v>
      </c>
      <c r="C24" s="107">
        <v>106</v>
      </c>
      <c r="D24" s="96">
        <v>13</v>
      </c>
      <c r="E24" s="96">
        <v>15</v>
      </c>
      <c r="F24" s="97">
        <v>26</v>
      </c>
      <c r="G24" s="97">
        <v>27</v>
      </c>
      <c r="H24" s="97">
        <v>0</v>
      </c>
      <c r="I24" s="97">
        <v>10</v>
      </c>
      <c r="J24" s="97">
        <v>7</v>
      </c>
      <c r="K24" s="115">
        <v>13</v>
      </c>
      <c r="L24" s="124">
        <v>20</v>
      </c>
      <c r="M24" s="115">
        <v>4</v>
      </c>
    </row>
    <row r="25" spans="1:13" s="38" customFormat="1" ht="12" customHeight="1">
      <c r="A25" s="204"/>
      <c r="B25" s="84"/>
      <c r="C25" s="73">
        <v>100</v>
      </c>
      <c r="D25" s="94">
        <f>D24/$C$24*100</f>
        <v>12.264150943396226</v>
      </c>
      <c r="E25" s="94">
        <f t="shared" ref="E25:M25" si="5">E24/$C$24*100</f>
        <v>14.150943396226415</v>
      </c>
      <c r="F25" s="94">
        <f t="shared" si="5"/>
        <v>24.528301886792452</v>
      </c>
      <c r="G25" s="94">
        <f t="shared" si="5"/>
        <v>25.471698113207548</v>
      </c>
      <c r="H25" s="94">
        <f t="shared" si="5"/>
        <v>0</v>
      </c>
      <c r="I25" s="94">
        <f t="shared" si="5"/>
        <v>9.433962264150944</v>
      </c>
      <c r="J25" s="94">
        <f t="shared" si="5"/>
        <v>6.6037735849056602</v>
      </c>
      <c r="K25" s="94">
        <f t="shared" si="5"/>
        <v>12.264150943396226</v>
      </c>
      <c r="L25" s="94">
        <f t="shared" si="5"/>
        <v>18.867924528301888</v>
      </c>
      <c r="M25" s="94">
        <f t="shared" si="5"/>
        <v>3.7735849056603774</v>
      </c>
    </row>
    <row r="26" spans="1:13" s="63" customFormat="1" ht="12" customHeight="1">
      <c r="A26" s="204"/>
      <c r="B26" s="85" t="s">
        <v>17</v>
      </c>
      <c r="C26" s="107">
        <v>161</v>
      </c>
      <c r="D26" s="116">
        <v>22</v>
      </c>
      <c r="E26" s="116">
        <v>13</v>
      </c>
      <c r="F26" s="113">
        <v>45</v>
      </c>
      <c r="G26" s="100">
        <v>28</v>
      </c>
      <c r="H26" s="100">
        <v>1</v>
      </c>
      <c r="I26" s="113">
        <v>21</v>
      </c>
      <c r="J26" s="100">
        <v>11</v>
      </c>
      <c r="K26" s="100">
        <v>23</v>
      </c>
      <c r="L26" s="100">
        <v>40</v>
      </c>
      <c r="M26" s="113">
        <v>9</v>
      </c>
    </row>
    <row r="27" spans="1:13" s="38" customFormat="1" ht="12" customHeight="1">
      <c r="A27" s="204"/>
      <c r="B27" s="84"/>
      <c r="C27" s="73">
        <v>100</v>
      </c>
      <c r="D27" s="98">
        <f>D26/$C$26*100</f>
        <v>13.664596273291925</v>
      </c>
      <c r="E27" s="98">
        <f t="shared" ref="E27:M27" si="6">E26/$C$26*100</f>
        <v>8.0745341614906838</v>
      </c>
      <c r="F27" s="98">
        <f t="shared" si="6"/>
        <v>27.950310559006208</v>
      </c>
      <c r="G27" s="98">
        <f t="shared" si="6"/>
        <v>17.391304347826086</v>
      </c>
      <c r="H27" s="98">
        <f t="shared" si="6"/>
        <v>0.6211180124223602</v>
      </c>
      <c r="I27" s="98">
        <f t="shared" si="6"/>
        <v>13.043478260869565</v>
      </c>
      <c r="J27" s="98">
        <f t="shared" si="6"/>
        <v>6.8322981366459627</v>
      </c>
      <c r="K27" s="98">
        <f t="shared" si="6"/>
        <v>14.285714285714285</v>
      </c>
      <c r="L27" s="98">
        <f t="shared" si="6"/>
        <v>24.844720496894411</v>
      </c>
      <c r="M27" s="98">
        <f t="shared" si="6"/>
        <v>5.5900621118012426</v>
      </c>
    </row>
    <row r="28" spans="1:13" s="36" customFormat="1" ht="12" customHeight="1">
      <c r="A28" s="204"/>
      <c r="B28" s="88" t="s">
        <v>157</v>
      </c>
      <c r="C28" s="107">
        <v>151</v>
      </c>
      <c r="D28" s="99">
        <v>16</v>
      </c>
      <c r="E28" s="116">
        <v>9</v>
      </c>
      <c r="F28" s="113">
        <v>51</v>
      </c>
      <c r="G28" s="100">
        <v>19</v>
      </c>
      <c r="H28" s="100">
        <v>0</v>
      </c>
      <c r="I28" s="100">
        <v>10</v>
      </c>
      <c r="J28" s="100">
        <v>11</v>
      </c>
      <c r="K28" s="113">
        <v>19</v>
      </c>
      <c r="L28" s="100">
        <v>28</v>
      </c>
      <c r="M28" s="113">
        <v>15</v>
      </c>
    </row>
    <row r="29" spans="1:13" s="38" customFormat="1" ht="12" customHeight="1">
      <c r="A29" s="204"/>
      <c r="B29" s="84"/>
      <c r="C29" s="74">
        <v>100</v>
      </c>
      <c r="D29" s="98">
        <f>D28/$C$28*100</f>
        <v>10.596026490066226</v>
      </c>
      <c r="E29" s="98">
        <f t="shared" ref="E29:M29" si="7">E28/$C$28*100</f>
        <v>5.9602649006622519</v>
      </c>
      <c r="F29" s="98">
        <f t="shared" si="7"/>
        <v>33.774834437086092</v>
      </c>
      <c r="G29" s="98">
        <f t="shared" si="7"/>
        <v>12.582781456953644</v>
      </c>
      <c r="H29" s="98">
        <f t="shared" si="7"/>
        <v>0</v>
      </c>
      <c r="I29" s="98">
        <f t="shared" si="7"/>
        <v>6.6225165562913908</v>
      </c>
      <c r="J29" s="98">
        <f t="shared" si="7"/>
        <v>7.2847682119205297</v>
      </c>
      <c r="K29" s="98">
        <f t="shared" si="7"/>
        <v>12.582781456953644</v>
      </c>
      <c r="L29" s="98">
        <f t="shared" si="7"/>
        <v>18.543046357615893</v>
      </c>
      <c r="M29" s="98">
        <f t="shared" si="7"/>
        <v>9.9337748344370862</v>
      </c>
    </row>
    <row r="30" spans="1:13" s="63" customFormat="1" ht="12" customHeight="1">
      <c r="A30" s="204"/>
      <c r="B30" s="85" t="s">
        <v>12</v>
      </c>
      <c r="C30" s="73">
        <v>0</v>
      </c>
      <c r="D30" s="96">
        <v>0</v>
      </c>
      <c r="E30" s="96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</row>
    <row r="31" spans="1:13" s="38" customFormat="1" ht="12" customHeight="1">
      <c r="A31" s="205"/>
      <c r="B31" s="87"/>
      <c r="C31" s="72">
        <v>100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</row>
    <row r="32" spans="1:13" s="63" customFormat="1" ht="12" customHeight="1">
      <c r="A32" s="203" t="s">
        <v>20</v>
      </c>
      <c r="B32" s="88" t="s">
        <v>21</v>
      </c>
      <c r="C32" s="106">
        <v>56</v>
      </c>
      <c r="D32" s="82">
        <v>9</v>
      </c>
      <c r="E32" s="82">
        <v>1</v>
      </c>
      <c r="F32" s="95">
        <v>16</v>
      </c>
      <c r="G32" s="95">
        <v>10</v>
      </c>
      <c r="H32" s="95"/>
      <c r="I32" s="95">
        <v>7</v>
      </c>
      <c r="J32" s="95">
        <v>1</v>
      </c>
      <c r="K32" s="95">
        <v>6</v>
      </c>
      <c r="L32" s="95">
        <v>13</v>
      </c>
      <c r="M32" s="112">
        <v>4</v>
      </c>
    </row>
    <row r="33" spans="1:13" s="38" customFormat="1" ht="12" customHeight="1">
      <c r="A33" s="204"/>
      <c r="B33" s="84"/>
      <c r="C33" s="73">
        <v>100</v>
      </c>
      <c r="D33" s="94">
        <f>D32/$C$32*100</f>
        <v>16.071428571428573</v>
      </c>
      <c r="E33" s="94">
        <f t="shared" ref="E33:M33" si="8">E32/$C$32*100</f>
        <v>1.7857142857142856</v>
      </c>
      <c r="F33" s="94">
        <f t="shared" si="8"/>
        <v>28.571428571428569</v>
      </c>
      <c r="G33" s="94">
        <f t="shared" si="8"/>
        <v>17.857142857142858</v>
      </c>
      <c r="H33" s="94">
        <f t="shared" si="8"/>
        <v>0</v>
      </c>
      <c r="I33" s="94">
        <f t="shared" si="8"/>
        <v>12.5</v>
      </c>
      <c r="J33" s="94">
        <f t="shared" si="8"/>
        <v>1.7857142857142856</v>
      </c>
      <c r="K33" s="94">
        <f t="shared" si="8"/>
        <v>10.714285714285714</v>
      </c>
      <c r="L33" s="94">
        <f t="shared" si="8"/>
        <v>23.214285714285715</v>
      </c>
      <c r="M33" s="94">
        <f t="shared" si="8"/>
        <v>7.1428571428571423</v>
      </c>
    </row>
    <row r="34" spans="1:13" s="63" customFormat="1" ht="12" customHeight="1">
      <c r="A34" s="204"/>
      <c r="B34" s="88" t="s">
        <v>22</v>
      </c>
      <c r="C34" s="107">
        <v>75</v>
      </c>
      <c r="D34" s="99">
        <v>10</v>
      </c>
      <c r="E34" s="99">
        <v>4</v>
      </c>
      <c r="F34" s="100">
        <v>21</v>
      </c>
      <c r="G34" s="100">
        <v>21</v>
      </c>
      <c r="H34" s="100"/>
      <c r="I34" s="100">
        <v>10</v>
      </c>
      <c r="J34" s="100">
        <v>4</v>
      </c>
      <c r="K34" s="113">
        <v>8</v>
      </c>
      <c r="L34" s="100">
        <v>10</v>
      </c>
      <c r="M34" s="113">
        <v>5</v>
      </c>
    </row>
    <row r="35" spans="1:13" s="38" customFormat="1" ht="12" customHeight="1">
      <c r="A35" s="204"/>
      <c r="B35" s="84"/>
      <c r="C35" s="74">
        <v>100</v>
      </c>
      <c r="D35" s="98">
        <f>D34/$C$34*100</f>
        <v>13.333333333333334</v>
      </c>
      <c r="E35" s="98">
        <f t="shared" ref="E35:M35" si="9">E34/$C$34*100</f>
        <v>5.3333333333333339</v>
      </c>
      <c r="F35" s="98">
        <f t="shared" si="9"/>
        <v>28.000000000000004</v>
      </c>
      <c r="G35" s="98">
        <f t="shared" si="9"/>
        <v>28.000000000000004</v>
      </c>
      <c r="H35" s="98">
        <f t="shared" si="9"/>
        <v>0</v>
      </c>
      <c r="I35" s="98">
        <f t="shared" si="9"/>
        <v>13.333333333333334</v>
      </c>
      <c r="J35" s="98">
        <f t="shared" si="9"/>
        <v>5.3333333333333339</v>
      </c>
      <c r="K35" s="98">
        <f t="shared" si="9"/>
        <v>10.666666666666668</v>
      </c>
      <c r="L35" s="98">
        <f t="shared" si="9"/>
        <v>13.333333333333334</v>
      </c>
      <c r="M35" s="98">
        <f t="shared" si="9"/>
        <v>6.666666666666667</v>
      </c>
    </row>
    <row r="36" spans="1:13" s="63" customFormat="1" ht="12" customHeight="1">
      <c r="A36" s="204"/>
      <c r="B36" s="85" t="s">
        <v>23</v>
      </c>
      <c r="C36" s="73">
        <v>69</v>
      </c>
      <c r="D36" s="96">
        <v>3</v>
      </c>
      <c r="E36" s="96">
        <v>6</v>
      </c>
      <c r="F36" s="115">
        <v>21</v>
      </c>
      <c r="G36" s="97">
        <v>12</v>
      </c>
      <c r="H36" s="97"/>
      <c r="I36" s="115">
        <v>4</v>
      </c>
      <c r="J36" s="97">
        <v>9</v>
      </c>
      <c r="K36" s="97">
        <v>11</v>
      </c>
      <c r="L36" s="97">
        <v>12</v>
      </c>
      <c r="M36" s="115">
        <v>5</v>
      </c>
    </row>
    <row r="37" spans="1:13" s="38" customFormat="1" ht="12" customHeight="1">
      <c r="A37" s="204"/>
      <c r="B37" s="84"/>
      <c r="C37" s="73">
        <v>100</v>
      </c>
      <c r="D37" s="94">
        <f>D36/$C$36*100</f>
        <v>4.3478260869565215</v>
      </c>
      <c r="E37" s="94">
        <f t="shared" ref="E37:M37" si="10">E36/$C$36*100</f>
        <v>8.695652173913043</v>
      </c>
      <c r="F37" s="94">
        <f t="shared" si="10"/>
        <v>30.434782608695656</v>
      </c>
      <c r="G37" s="94">
        <f t="shared" si="10"/>
        <v>17.391304347826086</v>
      </c>
      <c r="H37" s="94">
        <f t="shared" si="10"/>
        <v>0</v>
      </c>
      <c r="I37" s="94">
        <f t="shared" si="10"/>
        <v>5.7971014492753623</v>
      </c>
      <c r="J37" s="94">
        <f t="shared" si="10"/>
        <v>13.043478260869565</v>
      </c>
      <c r="K37" s="94">
        <f t="shared" si="10"/>
        <v>15.942028985507244</v>
      </c>
      <c r="L37" s="94">
        <f t="shared" si="10"/>
        <v>17.391304347826086</v>
      </c>
      <c r="M37" s="94">
        <f t="shared" si="10"/>
        <v>7.2463768115942031</v>
      </c>
    </row>
    <row r="38" spans="1:13" s="63" customFormat="1" ht="12" customHeight="1">
      <c r="A38" s="204"/>
      <c r="B38" s="85" t="s">
        <v>24</v>
      </c>
      <c r="C38" s="107">
        <v>42</v>
      </c>
      <c r="D38" s="99">
        <v>3</v>
      </c>
      <c r="E38" s="99">
        <v>4</v>
      </c>
      <c r="F38" s="113">
        <v>11</v>
      </c>
      <c r="G38" s="100">
        <v>9</v>
      </c>
      <c r="H38" s="100">
        <v>1</v>
      </c>
      <c r="I38" s="100">
        <v>4</v>
      </c>
      <c r="J38" s="100">
        <v>2</v>
      </c>
      <c r="K38" s="100">
        <v>4</v>
      </c>
      <c r="L38" s="100">
        <v>10</v>
      </c>
      <c r="M38" s="113">
        <v>2</v>
      </c>
    </row>
    <row r="39" spans="1:13" s="38" customFormat="1" ht="12" customHeight="1">
      <c r="A39" s="204"/>
      <c r="B39" s="84"/>
      <c r="C39" s="74">
        <v>100</v>
      </c>
      <c r="D39" s="98">
        <f>D38/$C$38*100</f>
        <v>7.1428571428571423</v>
      </c>
      <c r="E39" s="98">
        <f t="shared" ref="E39:M39" si="11">E38/$C$38*100</f>
        <v>9.5238095238095237</v>
      </c>
      <c r="F39" s="98">
        <f t="shared" si="11"/>
        <v>26.190476190476193</v>
      </c>
      <c r="G39" s="98">
        <f t="shared" si="11"/>
        <v>21.428571428571427</v>
      </c>
      <c r="H39" s="98">
        <f t="shared" si="11"/>
        <v>2.3809523809523809</v>
      </c>
      <c r="I39" s="98">
        <f t="shared" si="11"/>
        <v>9.5238095238095237</v>
      </c>
      <c r="J39" s="98">
        <f t="shared" si="11"/>
        <v>4.7619047619047619</v>
      </c>
      <c r="K39" s="98">
        <f t="shared" si="11"/>
        <v>9.5238095238095237</v>
      </c>
      <c r="L39" s="98">
        <f t="shared" si="11"/>
        <v>23.809523809523807</v>
      </c>
      <c r="M39" s="98">
        <f t="shared" si="11"/>
        <v>4.7619047619047619</v>
      </c>
    </row>
    <row r="40" spans="1:13" s="63" customFormat="1" ht="12" customHeight="1">
      <c r="A40" s="204"/>
      <c r="B40" s="85" t="s">
        <v>25</v>
      </c>
      <c r="C40" s="73">
        <v>43</v>
      </c>
      <c r="D40" s="114">
        <v>7</v>
      </c>
      <c r="E40" s="96">
        <v>5</v>
      </c>
      <c r="F40" s="97">
        <v>9</v>
      </c>
      <c r="G40" s="97">
        <v>10</v>
      </c>
      <c r="H40" s="97"/>
      <c r="I40" s="97">
        <v>3</v>
      </c>
      <c r="J40" s="97">
        <v>3</v>
      </c>
      <c r="K40" s="97">
        <v>6</v>
      </c>
      <c r="L40" s="97">
        <v>14</v>
      </c>
      <c r="M40" s="115">
        <v>0</v>
      </c>
    </row>
    <row r="41" spans="1:13" s="38" customFormat="1" ht="12" customHeight="1">
      <c r="A41" s="204"/>
      <c r="B41" s="84"/>
      <c r="C41" s="73">
        <v>100</v>
      </c>
      <c r="D41" s="94">
        <f>D40/$C$40*100</f>
        <v>16.279069767441861</v>
      </c>
      <c r="E41" s="94">
        <f t="shared" ref="E41:M41" si="12">E40/$C$40*100</f>
        <v>11.627906976744185</v>
      </c>
      <c r="F41" s="94">
        <f t="shared" si="12"/>
        <v>20.930232558139537</v>
      </c>
      <c r="G41" s="94">
        <f t="shared" si="12"/>
        <v>23.255813953488371</v>
      </c>
      <c r="H41" s="94">
        <f t="shared" si="12"/>
        <v>0</v>
      </c>
      <c r="I41" s="94">
        <f t="shared" si="12"/>
        <v>6.9767441860465116</v>
      </c>
      <c r="J41" s="94">
        <f t="shared" si="12"/>
        <v>6.9767441860465116</v>
      </c>
      <c r="K41" s="94">
        <f t="shared" si="12"/>
        <v>13.953488372093023</v>
      </c>
      <c r="L41" s="94">
        <f t="shared" si="12"/>
        <v>32.558139534883722</v>
      </c>
      <c r="M41" s="94">
        <f t="shared" si="12"/>
        <v>0</v>
      </c>
    </row>
    <row r="42" spans="1:13" s="36" customFormat="1" ht="12" customHeight="1">
      <c r="A42" s="204"/>
      <c r="B42" s="88" t="s">
        <v>26</v>
      </c>
      <c r="C42" s="107">
        <v>49</v>
      </c>
      <c r="D42" s="99">
        <v>4</v>
      </c>
      <c r="E42" s="116">
        <v>7</v>
      </c>
      <c r="F42" s="113">
        <v>14</v>
      </c>
      <c r="G42" s="100">
        <v>8</v>
      </c>
      <c r="H42" s="100"/>
      <c r="I42" s="100">
        <v>7</v>
      </c>
      <c r="J42" s="100">
        <v>1</v>
      </c>
      <c r="K42" s="113">
        <v>7</v>
      </c>
      <c r="L42" s="100">
        <v>12</v>
      </c>
      <c r="M42" s="113">
        <v>4</v>
      </c>
    </row>
    <row r="43" spans="1:13" s="38" customFormat="1" ht="12" customHeight="1">
      <c r="A43" s="204"/>
      <c r="B43" s="84"/>
      <c r="C43" s="74">
        <v>100</v>
      </c>
      <c r="D43" s="98">
        <f>D42/$C$42*100</f>
        <v>8.1632653061224492</v>
      </c>
      <c r="E43" s="98">
        <f t="shared" ref="E43:M43" si="13">E42/$C$42*100</f>
        <v>14.285714285714285</v>
      </c>
      <c r="F43" s="98">
        <f t="shared" si="13"/>
        <v>28.571428571428569</v>
      </c>
      <c r="G43" s="98">
        <f t="shared" si="13"/>
        <v>16.326530612244898</v>
      </c>
      <c r="H43" s="98">
        <f t="shared" si="13"/>
        <v>0</v>
      </c>
      <c r="I43" s="98">
        <f t="shared" si="13"/>
        <v>14.285714285714285</v>
      </c>
      <c r="J43" s="98">
        <f t="shared" si="13"/>
        <v>2.0408163265306123</v>
      </c>
      <c r="K43" s="98">
        <f t="shared" si="13"/>
        <v>14.285714285714285</v>
      </c>
      <c r="L43" s="98">
        <f t="shared" si="13"/>
        <v>24.489795918367346</v>
      </c>
      <c r="M43" s="98">
        <f t="shared" si="13"/>
        <v>8.1632653061224492</v>
      </c>
    </row>
    <row r="44" spans="1:13" s="36" customFormat="1" ht="12" customHeight="1">
      <c r="A44" s="204"/>
      <c r="B44" s="85" t="s">
        <v>27</v>
      </c>
      <c r="C44" s="73">
        <v>19</v>
      </c>
      <c r="D44" s="96">
        <v>4</v>
      </c>
      <c r="E44" s="96">
        <v>3</v>
      </c>
      <c r="F44" s="97">
        <v>6</v>
      </c>
      <c r="G44" s="97">
        <v>2</v>
      </c>
      <c r="H44" s="97"/>
      <c r="I44" s="97">
        <v>3</v>
      </c>
      <c r="J44" s="97">
        <v>1</v>
      </c>
      <c r="K44" s="97">
        <v>3</v>
      </c>
      <c r="L44" s="97">
        <v>2</v>
      </c>
      <c r="M44" s="97">
        <v>1</v>
      </c>
    </row>
    <row r="45" spans="1:13" s="38" customFormat="1" ht="12" customHeight="1">
      <c r="A45" s="204"/>
      <c r="B45" s="84"/>
      <c r="C45" s="73">
        <v>100</v>
      </c>
      <c r="D45" s="94">
        <f>D44/$C$44*100</f>
        <v>21.052631578947366</v>
      </c>
      <c r="E45" s="94">
        <f t="shared" ref="E45:M45" si="14">E44/$C$44*100</f>
        <v>15.789473684210526</v>
      </c>
      <c r="F45" s="94">
        <f t="shared" si="14"/>
        <v>31.578947368421051</v>
      </c>
      <c r="G45" s="94">
        <f t="shared" si="14"/>
        <v>10.526315789473683</v>
      </c>
      <c r="H45" s="94">
        <f t="shared" si="14"/>
        <v>0</v>
      </c>
      <c r="I45" s="94">
        <f t="shared" si="14"/>
        <v>15.789473684210526</v>
      </c>
      <c r="J45" s="94">
        <f t="shared" si="14"/>
        <v>5.2631578947368416</v>
      </c>
      <c r="K45" s="94">
        <f t="shared" si="14"/>
        <v>15.789473684210526</v>
      </c>
      <c r="L45" s="94">
        <f t="shared" si="14"/>
        <v>10.526315789473683</v>
      </c>
      <c r="M45" s="94">
        <f t="shared" si="14"/>
        <v>5.2631578947368416</v>
      </c>
    </row>
    <row r="46" spans="1:13" s="36" customFormat="1" ht="12" customHeight="1">
      <c r="A46" s="204"/>
      <c r="B46" s="88" t="s">
        <v>28</v>
      </c>
      <c r="C46" s="107">
        <v>48</v>
      </c>
      <c r="D46" s="116">
        <v>9</v>
      </c>
      <c r="E46" s="99">
        <v>5</v>
      </c>
      <c r="F46" s="100">
        <v>11</v>
      </c>
      <c r="G46" s="100">
        <v>6</v>
      </c>
      <c r="H46" s="100"/>
      <c r="I46" s="100">
        <v>2</v>
      </c>
      <c r="J46" s="100">
        <v>6</v>
      </c>
      <c r="K46" s="100">
        <v>7</v>
      </c>
      <c r="L46" s="100">
        <v>10</v>
      </c>
      <c r="M46" s="113">
        <v>4</v>
      </c>
    </row>
    <row r="47" spans="1:13" s="38" customFormat="1" ht="12" customHeight="1">
      <c r="A47" s="204"/>
      <c r="B47" s="84"/>
      <c r="C47" s="74">
        <v>100</v>
      </c>
      <c r="D47" s="98">
        <f>D46/$C$46*100</f>
        <v>18.75</v>
      </c>
      <c r="E47" s="98">
        <f t="shared" ref="E47:M47" si="15">E46/$C$46*100</f>
        <v>10.416666666666668</v>
      </c>
      <c r="F47" s="98">
        <f t="shared" si="15"/>
        <v>22.916666666666664</v>
      </c>
      <c r="G47" s="98">
        <f t="shared" si="15"/>
        <v>12.5</v>
      </c>
      <c r="H47" s="98">
        <f t="shared" si="15"/>
        <v>0</v>
      </c>
      <c r="I47" s="98">
        <f t="shared" si="15"/>
        <v>4.1666666666666661</v>
      </c>
      <c r="J47" s="98">
        <f t="shared" si="15"/>
        <v>12.5</v>
      </c>
      <c r="K47" s="98">
        <f t="shared" si="15"/>
        <v>14.583333333333334</v>
      </c>
      <c r="L47" s="98">
        <f t="shared" si="15"/>
        <v>20.833333333333336</v>
      </c>
      <c r="M47" s="98">
        <f t="shared" si="15"/>
        <v>8.3333333333333321</v>
      </c>
    </row>
    <row r="48" spans="1:13" s="63" customFormat="1" ht="12" customHeight="1">
      <c r="A48" s="204"/>
      <c r="B48" s="85" t="s">
        <v>29</v>
      </c>
      <c r="C48" s="73">
        <v>72</v>
      </c>
      <c r="D48" s="96">
        <v>9</v>
      </c>
      <c r="E48" s="114">
        <v>4</v>
      </c>
      <c r="F48" s="97">
        <v>19</v>
      </c>
      <c r="G48" s="97">
        <v>14</v>
      </c>
      <c r="H48" s="97">
        <v>1</v>
      </c>
      <c r="I48" s="97">
        <v>6</v>
      </c>
      <c r="J48" s="97">
        <v>3</v>
      </c>
      <c r="K48" s="97">
        <v>11</v>
      </c>
      <c r="L48" s="97">
        <v>18</v>
      </c>
      <c r="M48" s="115">
        <v>4</v>
      </c>
    </row>
    <row r="49" spans="1:13" s="38" customFormat="1" ht="12" customHeight="1">
      <c r="A49" s="204"/>
      <c r="B49" s="84"/>
      <c r="C49" s="73">
        <v>100</v>
      </c>
      <c r="D49" s="94">
        <f>D48/$C$48*100</f>
        <v>12.5</v>
      </c>
      <c r="E49" s="94">
        <f t="shared" ref="E49:M49" si="16">E48/$C$48*100</f>
        <v>5.5555555555555554</v>
      </c>
      <c r="F49" s="94">
        <f t="shared" si="16"/>
        <v>26.388888888888889</v>
      </c>
      <c r="G49" s="94">
        <f t="shared" si="16"/>
        <v>19.444444444444446</v>
      </c>
      <c r="H49" s="94">
        <f t="shared" si="16"/>
        <v>1.3888888888888888</v>
      </c>
      <c r="I49" s="94">
        <f t="shared" si="16"/>
        <v>8.3333333333333321</v>
      </c>
      <c r="J49" s="94">
        <f t="shared" si="16"/>
        <v>4.1666666666666661</v>
      </c>
      <c r="K49" s="94">
        <f t="shared" si="16"/>
        <v>15.277777777777779</v>
      </c>
      <c r="L49" s="94">
        <f t="shared" si="16"/>
        <v>25</v>
      </c>
      <c r="M49" s="94">
        <f t="shared" si="16"/>
        <v>5.5555555555555554</v>
      </c>
    </row>
    <row r="50" spans="1:13" s="63" customFormat="1" ht="12" customHeight="1">
      <c r="A50" s="204"/>
      <c r="B50" s="85" t="s">
        <v>30</v>
      </c>
      <c r="C50" s="107">
        <v>38</v>
      </c>
      <c r="D50" s="99">
        <v>7</v>
      </c>
      <c r="E50" s="116">
        <v>2</v>
      </c>
      <c r="F50" s="100">
        <v>8</v>
      </c>
      <c r="G50" s="100">
        <v>6</v>
      </c>
      <c r="H50" s="100"/>
      <c r="I50" s="100">
        <v>4</v>
      </c>
      <c r="J50" s="100">
        <v>4</v>
      </c>
      <c r="K50" s="100">
        <v>4</v>
      </c>
      <c r="L50" s="100">
        <v>10</v>
      </c>
      <c r="M50" s="113">
        <v>4</v>
      </c>
    </row>
    <row r="51" spans="1:13" s="38" customFormat="1" ht="12" customHeight="1">
      <c r="A51" s="204"/>
      <c r="B51" s="84"/>
      <c r="C51" s="74">
        <v>100</v>
      </c>
      <c r="D51" s="98">
        <f>D50/$C$50*100</f>
        <v>18.421052631578945</v>
      </c>
      <c r="E51" s="98">
        <f t="shared" ref="E51:M51" si="17">E50/$C$50*100</f>
        <v>5.2631578947368416</v>
      </c>
      <c r="F51" s="98">
        <f t="shared" si="17"/>
        <v>21.052631578947366</v>
      </c>
      <c r="G51" s="98">
        <f t="shared" si="17"/>
        <v>15.789473684210526</v>
      </c>
      <c r="H51" s="98">
        <f t="shared" si="17"/>
        <v>0</v>
      </c>
      <c r="I51" s="98">
        <f t="shared" si="17"/>
        <v>10.526315789473683</v>
      </c>
      <c r="J51" s="98">
        <f t="shared" si="17"/>
        <v>10.526315789473683</v>
      </c>
      <c r="K51" s="98">
        <f t="shared" si="17"/>
        <v>10.526315789473683</v>
      </c>
      <c r="L51" s="98">
        <f t="shared" si="17"/>
        <v>26.315789473684209</v>
      </c>
      <c r="M51" s="98">
        <f t="shared" si="17"/>
        <v>10.526315789473683</v>
      </c>
    </row>
    <row r="52" spans="1:13" s="63" customFormat="1" ht="12" customHeight="1">
      <c r="A52" s="204"/>
      <c r="B52" s="85" t="s">
        <v>12</v>
      </c>
      <c r="C52" s="73">
        <v>1</v>
      </c>
      <c r="D52" s="96">
        <v>0</v>
      </c>
      <c r="E52" s="96">
        <v>0</v>
      </c>
      <c r="F52" s="97">
        <v>1</v>
      </c>
      <c r="G52" s="97">
        <v>0</v>
      </c>
      <c r="H52" s="97"/>
      <c r="I52" s="97">
        <v>0</v>
      </c>
      <c r="J52" s="97">
        <v>0</v>
      </c>
      <c r="K52" s="97">
        <v>0</v>
      </c>
      <c r="L52" s="97">
        <v>0</v>
      </c>
      <c r="M52" s="97">
        <v>0</v>
      </c>
    </row>
    <row r="53" spans="1:13" s="38" customFormat="1" ht="12" customHeight="1">
      <c r="A53" s="205"/>
      <c r="B53" s="87"/>
      <c r="C53" s="72">
        <v>100</v>
      </c>
      <c r="D53" s="94">
        <f>D52/$C$52*100</f>
        <v>0</v>
      </c>
      <c r="E53" s="94">
        <f t="shared" ref="E53:M53" si="18">E52/$C$52*100</f>
        <v>0</v>
      </c>
      <c r="F53" s="94">
        <f t="shared" si="18"/>
        <v>100</v>
      </c>
      <c r="G53" s="94">
        <f t="shared" si="18"/>
        <v>0</v>
      </c>
      <c r="H53" s="94">
        <f t="shared" si="18"/>
        <v>0</v>
      </c>
      <c r="I53" s="94">
        <f t="shared" si="18"/>
        <v>0</v>
      </c>
      <c r="J53" s="94">
        <f t="shared" si="18"/>
        <v>0</v>
      </c>
      <c r="K53" s="94">
        <f t="shared" si="18"/>
        <v>0</v>
      </c>
      <c r="L53" s="94">
        <f t="shared" si="18"/>
        <v>0</v>
      </c>
      <c r="M53" s="94">
        <f t="shared" si="18"/>
        <v>0</v>
      </c>
    </row>
    <row r="54" spans="1:13" s="38" customFormat="1" ht="12" customHeight="1">
      <c r="A54" s="203" t="s">
        <v>47</v>
      </c>
      <c r="B54" s="89" t="s">
        <v>63</v>
      </c>
      <c r="C54" s="106">
        <v>16</v>
      </c>
      <c r="D54" s="82">
        <v>1</v>
      </c>
      <c r="E54" s="82">
        <v>0</v>
      </c>
      <c r="F54" s="95">
        <v>5</v>
      </c>
      <c r="G54" s="95">
        <v>7</v>
      </c>
      <c r="H54" s="95"/>
      <c r="I54" s="95">
        <v>2</v>
      </c>
      <c r="J54" s="95">
        <v>1</v>
      </c>
      <c r="K54" s="95">
        <v>3</v>
      </c>
      <c r="L54" s="95">
        <v>1</v>
      </c>
      <c r="M54" s="112">
        <v>0</v>
      </c>
    </row>
    <row r="55" spans="1:13" s="38" customFormat="1" ht="12" customHeight="1">
      <c r="A55" s="204"/>
      <c r="B55" s="90"/>
      <c r="C55" s="73">
        <v>100</v>
      </c>
      <c r="D55" s="94">
        <f>D54/$C$54*100</f>
        <v>6.25</v>
      </c>
      <c r="E55" s="94">
        <f t="shared" ref="E55:M55" si="19">E54/$C$54*100</f>
        <v>0</v>
      </c>
      <c r="F55" s="94">
        <f t="shared" si="19"/>
        <v>31.25</v>
      </c>
      <c r="G55" s="94">
        <f t="shared" si="19"/>
        <v>43.75</v>
      </c>
      <c r="H55" s="94">
        <f t="shared" si="19"/>
        <v>0</v>
      </c>
      <c r="I55" s="94">
        <f t="shared" si="19"/>
        <v>12.5</v>
      </c>
      <c r="J55" s="94">
        <f t="shared" si="19"/>
        <v>6.25</v>
      </c>
      <c r="K55" s="94">
        <f t="shared" si="19"/>
        <v>18.75</v>
      </c>
      <c r="L55" s="94">
        <f t="shared" si="19"/>
        <v>6.25</v>
      </c>
      <c r="M55" s="94">
        <f t="shared" si="19"/>
        <v>0</v>
      </c>
    </row>
    <row r="56" spans="1:13" s="38" customFormat="1" ht="12" customHeight="1">
      <c r="A56" s="204"/>
      <c r="B56" s="91" t="s">
        <v>70</v>
      </c>
      <c r="C56" s="107">
        <v>83</v>
      </c>
      <c r="D56" s="99">
        <v>7</v>
      </c>
      <c r="E56" s="116">
        <v>8</v>
      </c>
      <c r="F56" s="113">
        <v>19</v>
      </c>
      <c r="G56" s="100">
        <v>25</v>
      </c>
      <c r="H56" s="100"/>
      <c r="I56" s="100">
        <v>6</v>
      </c>
      <c r="J56" s="100">
        <v>5</v>
      </c>
      <c r="K56" s="113">
        <v>7</v>
      </c>
      <c r="L56" s="100">
        <v>20</v>
      </c>
      <c r="M56" s="113">
        <v>5</v>
      </c>
    </row>
    <row r="57" spans="1:13" s="38" customFormat="1" ht="12" customHeight="1">
      <c r="A57" s="204"/>
      <c r="B57" s="90"/>
      <c r="C57" s="74">
        <v>100</v>
      </c>
      <c r="D57" s="98">
        <f>D56/$C$56*100</f>
        <v>8.4337349397590362</v>
      </c>
      <c r="E57" s="98">
        <f t="shared" ref="E57:M57" si="20">E56/$C$56*100</f>
        <v>9.6385542168674707</v>
      </c>
      <c r="F57" s="98">
        <f t="shared" si="20"/>
        <v>22.891566265060241</v>
      </c>
      <c r="G57" s="98">
        <f t="shared" si="20"/>
        <v>30.120481927710845</v>
      </c>
      <c r="H57" s="98">
        <f t="shared" si="20"/>
        <v>0</v>
      </c>
      <c r="I57" s="98">
        <f t="shared" si="20"/>
        <v>7.2289156626506017</v>
      </c>
      <c r="J57" s="98">
        <f t="shared" si="20"/>
        <v>6.024096385542169</v>
      </c>
      <c r="K57" s="98">
        <f t="shared" si="20"/>
        <v>8.4337349397590362</v>
      </c>
      <c r="L57" s="98">
        <f t="shared" si="20"/>
        <v>24.096385542168676</v>
      </c>
      <c r="M57" s="98">
        <f t="shared" si="20"/>
        <v>6.024096385542169</v>
      </c>
    </row>
    <row r="58" spans="1:13" s="38" customFormat="1" ht="12" customHeight="1">
      <c r="A58" s="204"/>
      <c r="B58" s="91" t="s">
        <v>48</v>
      </c>
      <c r="C58" s="73">
        <v>18</v>
      </c>
      <c r="D58" s="96">
        <v>2</v>
      </c>
      <c r="E58" s="96">
        <v>3</v>
      </c>
      <c r="F58" s="97">
        <v>4</v>
      </c>
      <c r="G58" s="97">
        <v>6</v>
      </c>
      <c r="H58" s="97"/>
      <c r="I58" s="97">
        <v>0</v>
      </c>
      <c r="J58" s="97">
        <v>3</v>
      </c>
      <c r="K58" s="97">
        <v>3</v>
      </c>
      <c r="L58" s="97">
        <v>3</v>
      </c>
      <c r="M58" s="115">
        <v>0</v>
      </c>
    </row>
    <row r="59" spans="1:13" s="38" customFormat="1" ht="12" customHeight="1">
      <c r="A59" s="204"/>
      <c r="B59" s="90"/>
      <c r="C59" s="73">
        <v>100</v>
      </c>
      <c r="D59" s="94">
        <f>D58/$C$58*100</f>
        <v>11.111111111111111</v>
      </c>
      <c r="E59" s="94">
        <f t="shared" ref="E59:M59" si="21">E58/$C$58*100</f>
        <v>16.666666666666664</v>
      </c>
      <c r="F59" s="94">
        <f t="shared" si="21"/>
        <v>22.222222222222221</v>
      </c>
      <c r="G59" s="94">
        <f t="shared" si="21"/>
        <v>33.333333333333329</v>
      </c>
      <c r="H59" s="94">
        <f t="shared" si="21"/>
        <v>0</v>
      </c>
      <c r="I59" s="94">
        <f t="shared" si="21"/>
        <v>0</v>
      </c>
      <c r="J59" s="94">
        <f t="shared" si="21"/>
        <v>16.666666666666664</v>
      </c>
      <c r="K59" s="94">
        <f t="shared" si="21"/>
        <v>16.666666666666664</v>
      </c>
      <c r="L59" s="94">
        <f t="shared" si="21"/>
        <v>16.666666666666664</v>
      </c>
      <c r="M59" s="94">
        <f t="shared" si="21"/>
        <v>0</v>
      </c>
    </row>
    <row r="60" spans="1:13" s="38" customFormat="1" ht="12" customHeight="1">
      <c r="A60" s="204"/>
      <c r="B60" s="91" t="s">
        <v>49</v>
      </c>
      <c r="C60" s="107">
        <v>22</v>
      </c>
      <c r="D60" s="99">
        <v>3</v>
      </c>
      <c r="E60" s="99">
        <v>1</v>
      </c>
      <c r="F60" s="100">
        <v>5</v>
      </c>
      <c r="G60" s="100">
        <v>7</v>
      </c>
      <c r="H60" s="100"/>
      <c r="I60" s="100">
        <v>3</v>
      </c>
      <c r="J60" s="100">
        <v>1</v>
      </c>
      <c r="K60" s="100">
        <v>1</v>
      </c>
      <c r="L60" s="100">
        <v>4</v>
      </c>
      <c r="M60" s="113">
        <v>3</v>
      </c>
    </row>
    <row r="61" spans="1:13" s="38" customFormat="1" ht="12" customHeight="1">
      <c r="A61" s="204"/>
      <c r="B61" s="90"/>
      <c r="C61" s="74">
        <v>100</v>
      </c>
      <c r="D61" s="98">
        <f>D60/$C$60*100</f>
        <v>13.636363636363635</v>
      </c>
      <c r="E61" s="98">
        <f t="shared" ref="E61:M61" si="22">E60/$C$60*100</f>
        <v>4.5454545454545459</v>
      </c>
      <c r="F61" s="98">
        <f t="shared" si="22"/>
        <v>22.727272727272727</v>
      </c>
      <c r="G61" s="98">
        <f t="shared" si="22"/>
        <v>31.818181818181817</v>
      </c>
      <c r="H61" s="98">
        <f t="shared" si="22"/>
        <v>0</v>
      </c>
      <c r="I61" s="98">
        <f t="shared" si="22"/>
        <v>13.636363636363635</v>
      </c>
      <c r="J61" s="98">
        <f t="shared" si="22"/>
        <v>4.5454545454545459</v>
      </c>
      <c r="K61" s="98">
        <f t="shared" si="22"/>
        <v>4.5454545454545459</v>
      </c>
      <c r="L61" s="98">
        <f t="shared" si="22"/>
        <v>18.181818181818183</v>
      </c>
      <c r="M61" s="98">
        <f t="shared" si="22"/>
        <v>13.636363636363635</v>
      </c>
    </row>
    <row r="62" spans="1:13" s="38" customFormat="1" ht="12" customHeight="1">
      <c r="A62" s="204"/>
      <c r="B62" s="91" t="s">
        <v>50</v>
      </c>
      <c r="C62" s="73">
        <v>91</v>
      </c>
      <c r="D62" s="125">
        <v>9</v>
      </c>
      <c r="E62" s="96">
        <v>7</v>
      </c>
      <c r="F62" s="97">
        <v>19</v>
      </c>
      <c r="G62" s="97">
        <v>21</v>
      </c>
      <c r="H62" s="97">
        <v>2</v>
      </c>
      <c r="I62" s="115">
        <v>12</v>
      </c>
      <c r="J62" s="97">
        <v>6</v>
      </c>
      <c r="K62" s="115">
        <v>18</v>
      </c>
      <c r="L62" s="97">
        <v>22</v>
      </c>
      <c r="M62" s="115">
        <v>2</v>
      </c>
    </row>
    <row r="63" spans="1:13" s="38" customFormat="1" ht="12" customHeight="1">
      <c r="A63" s="204"/>
      <c r="B63" s="90"/>
      <c r="C63" s="74">
        <v>100</v>
      </c>
      <c r="D63" s="94">
        <f>D62/$C$62*100</f>
        <v>9.8901098901098905</v>
      </c>
      <c r="E63" s="94">
        <f t="shared" ref="E63:M63" si="23">E62/$C$62*100</f>
        <v>7.6923076923076925</v>
      </c>
      <c r="F63" s="94">
        <f t="shared" si="23"/>
        <v>20.87912087912088</v>
      </c>
      <c r="G63" s="94">
        <f t="shared" si="23"/>
        <v>23.076923076923077</v>
      </c>
      <c r="H63" s="94">
        <f t="shared" si="23"/>
        <v>2.197802197802198</v>
      </c>
      <c r="I63" s="94">
        <f t="shared" si="23"/>
        <v>13.186813186813188</v>
      </c>
      <c r="J63" s="94">
        <f t="shared" si="23"/>
        <v>6.593406593406594</v>
      </c>
      <c r="K63" s="94">
        <f t="shared" si="23"/>
        <v>19.780219780219781</v>
      </c>
      <c r="L63" s="94">
        <f t="shared" si="23"/>
        <v>24.175824175824175</v>
      </c>
      <c r="M63" s="94">
        <f t="shared" si="23"/>
        <v>2.197802197802198</v>
      </c>
    </row>
    <row r="64" spans="1:13" s="38" customFormat="1" ht="12" customHeight="1">
      <c r="A64" s="204" t="s">
        <v>47</v>
      </c>
      <c r="B64" s="91" t="s">
        <v>51</v>
      </c>
      <c r="C64" s="107">
        <v>158</v>
      </c>
      <c r="D64" s="116">
        <v>24</v>
      </c>
      <c r="E64" s="116">
        <v>11</v>
      </c>
      <c r="F64" s="100">
        <v>43</v>
      </c>
      <c r="G64" s="100">
        <v>19</v>
      </c>
      <c r="H64" s="100"/>
      <c r="I64" s="100">
        <v>19</v>
      </c>
      <c r="J64" s="100">
        <v>7</v>
      </c>
      <c r="K64" s="100">
        <v>19</v>
      </c>
      <c r="L64" s="100">
        <v>38</v>
      </c>
      <c r="M64" s="113">
        <v>10</v>
      </c>
    </row>
    <row r="65" spans="1:15" s="38" customFormat="1" ht="12" customHeight="1">
      <c r="A65" s="204"/>
      <c r="B65" s="90"/>
      <c r="C65" s="74">
        <v>100</v>
      </c>
      <c r="D65" s="98">
        <f>D64/$C$64*100</f>
        <v>15.18987341772152</v>
      </c>
      <c r="E65" s="98">
        <f t="shared" ref="E65:M65" si="24">E64/$C$64*100</f>
        <v>6.962025316455696</v>
      </c>
      <c r="F65" s="98">
        <f t="shared" si="24"/>
        <v>27.215189873417721</v>
      </c>
      <c r="G65" s="98">
        <f t="shared" si="24"/>
        <v>12.025316455696203</v>
      </c>
      <c r="H65" s="98">
        <f t="shared" si="24"/>
        <v>0</v>
      </c>
      <c r="I65" s="98">
        <f t="shared" si="24"/>
        <v>12.025316455696203</v>
      </c>
      <c r="J65" s="98">
        <f t="shared" si="24"/>
        <v>4.4303797468354427</v>
      </c>
      <c r="K65" s="98">
        <f t="shared" si="24"/>
        <v>12.025316455696203</v>
      </c>
      <c r="L65" s="98">
        <f t="shared" si="24"/>
        <v>24.050632911392405</v>
      </c>
      <c r="M65" s="98">
        <f t="shared" si="24"/>
        <v>6.3291139240506329</v>
      </c>
    </row>
    <row r="66" spans="1:15" s="38" customFormat="1" ht="12" customHeight="1">
      <c r="A66" s="204"/>
      <c r="B66" s="93" t="s">
        <v>52</v>
      </c>
      <c r="C66" s="73">
        <v>0</v>
      </c>
      <c r="D66" s="96">
        <v>0</v>
      </c>
      <c r="E66" s="96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124">
        <v>0</v>
      </c>
    </row>
    <row r="67" spans="1:15" s="38" customFormat="1" ht="12" customHeight="1">
      <c r="A67" s="204"/>
      <c r="B67" s="90"/>
      <c r="C67" s="73">
        <v>100</v>
      </c>
      <c r="D67" s="98">
        <f t="shared" ref="D67:M69" si="25">D66/$C$68*100</f>
        <v>0</v>
      </c>
      <c r="E67" s="98">
        <f t="shared" si="25"/>
        <v>0</v>
      </c>
      <c r="F67" s="98">
        <f t="shared" si="25"/>
        <v>0</v>
      </c>
      <c r="G67" s="98">
        <f t="shared" si="25"/>
        <v>0</v>
      </c>
      <c r="H67" s="98">
        <f t="shared" si="25"/>
        <v>0</v>
      </c>
      <c r="I67" s="98">
        <f t="shared" si="25"/>
        <v>0</v>
      </c>
      <c r="J67" s="98">
        <f t="shared" si="25"/>
        <v>0</v>
      </c>
      <c r="K67" s="98">
        <f t="shared" si="25"/>
        <v>0</v>
      </c>
      <c r="L67" s="98">
        <f t="shared" si="25"/>
        <v>0</v>
      </c>
      <c r="M67" s="98">
        <f t="shared" si="25"/>
        <v>0</v>
      </c>
      <c r="O67" s="38" t="s">
        <v>162</v>
      </c>
    </row>
    <row r="68" spans="1:15" s="38" customFormat="1" ht="12" customHeight="1">
      <c r="A68" s="204"/>
      <c r="B68" s="91" t="s">
        <v>53</v>
      </c>
      <c r="C68" s="107">
        <v>111</v>
      </c>
      <c r="D68" s="99">
        <v>16</v>
      </c>
      <c r="E68" s="116">
        <v>10</v>
      </c>
      <c r="F68" s="100">
        <v>38</v>
      </c>
      <c r="G68" s="100">
        <v>10</v>
      </c>
      <c r="H68" s="100"/>
      <c r="I68" s="100">
        <v>8</v>
      </c>
      <c r="J68" s="100">
        <v>9</v>
      </c>
      <c r="K68" s="100">
        <v>14</v>
      </c>
      <c r="L68" s="100">
        <v>19</v>
      </c>
      <c r="M68" s="113">
        <v>12</v>
      </c>
    </row>
    <row r="69" spans="1:15" s="38" customFormat="1" ht="12" customHeight="1">
      <c r="A69" s="204"/>
      <c r="B69" s="90"/>
      <c r="C69" s="74">
        <v>100</v>
      </c>
      <c r="D69" s="98">
        <f>D68/$C$68*100</f>
        <v>14.414414414414415</v>
      </c>
      <c r="E69" s="98">
        <f t="shared" si="25"/>
        <v>9.0090090090090094</v>
      </c>
      <c r="F69" s="98">
        <f t="shared" si="25"/>
        <v>34.234234234234236</v>
      </c>
      <c r="G69" s="98">
        <f t="shared" si="25"/>
        <v>9.0090090090090094</v>
      </c>
      <c r="H69" s="98">
        <f t="shared" si="25"/>
        <v>0</v>
      </c>
      <c r="I69" s="98">
        <f t="shared" si="25"/>
        <v>7.2072072072072073</v>
      </c>
      <c r="J69" s="98">
        <f t="shared" si="25"/>
        <v>8.1081081081081088</v>
      </c>
      <c r="K69" s="98">
        <f t="shared" si="25"/>
        <v>12.612612612612612</v>
      </c>
      <c r="L69" s="98">
        <f t="shared" si="25"/>
        <v>17.117117117117118</v>
      </c>
      <c r="M69" s="98">
        <f t="shared" si="25"/>
        <v>10.810810810810811</v>
      </c>
    </row>
    <row r="70" spans="1:15" s="38" customFormat="1" ht="12" customHeight="1">
      <c r="A70" s="204"/>
      <c r="B70" s="91" t="s">
        <v>54</v>
      </c>
      <c r="C70" s="107">
        <v>10</v>
      </c>
      <c r="D70" s="99">
        <v>3</v>
      </c>
      <c r="E70" s="99">
        <v>1</v>
      </c>
      <c r="F70" s="100">
        <v>3</v>
      </c>
      <c r="G70" s="100">
        <v>3</v>
      </c>
      <c r="H70" s="100">
        <v>0</v>
      </c>
      <c r="I70" s="100">
        <v>0</v>
      </c>
      <c r="J70" s="100">
        <v>2</v>
      </c>
      <c r="K70" s="100">
        <v>2</v>
      </c>
      <c r="L70" s="100">
        <v>2</v>
      </c>
      <c r="M70" s="113">
        <v>1</v>
      </c>
    </row>
    <row r="71" spans="1:15" s="38" customFormat="1" ht="12" customHeight="1">
      <c r="A71" s="204"/>
      <c r="B71" s="90"/>
      <c r="C71" s="74">
        <v>100</v>
      </c>
      <c r="D71" s="98">
        <f>D70/$C$70*100</f>
        <v>30</v>
      </c>
      <c r="E71" s="98">
        <f t="shared" ref="E71:M71" si="26">E70/$C$70*100</f>
        <v>10</v>
      </c>
      <c r="F71" s="98">
        <f t="shared" si="26"/>
        <v>30</v>
      </c>
      <c r="G71" s="98">
        <f t="shared" si="26"/>
        <v>30</v>
      </c>
      <c r="H71" s="98">
        <f t="shared" si="26"/>
        <v>0</v>
      </c>
      <c r="I71" s="98">
        <f t="shared" si="26"/>
        <v>0</v>
      </c>
      <c r="J71" s="98">
        <f t="shared" si="26"/>
        <v>20</v>
      </c>
      <c r="K71" s="98">
        <f t="shared" si="26"/>
        <v>20</v>
      </c>
      <c r="L71" s="98">
        <f t="shared" si="26"/>
        <v>20</v>
      </c>
      <c r="M71" s="98">
        <f t="shared" si="26"/>
        <v>10</v>
      </c>
    </row>
    <row r="72" spans="1:15" s="63" customFormat="1" ht="12" customHeight="1">
      <c r="A72" s="204"/>
      <c r="B72" s="91" t="s">
        <v>55</v>
      </c>
      <c r="C72" s="73">
        <v>3</v>
      </c>
      <c r="D72" s="96">
        <v>0</v>
      </c>
      <c r="E72" s="96">
        <v>0</v>
      </c>
      <c r="F72" s="97">
        <v>1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2</v>
      </c>
      <c r="M72" s="97">
        <v>0</v>
      </c>
    </row>
    <row r="73" spans="1:15" s="38" customFormat="1" ht="12" customHeight="1">
      <c r="A73" s="205"/>
      <c r="B73" s="92"/>
      <c r="C73" s="72">
        <v>100</v>
      </c>
      <c r="D73" s="94">
        <f>D72/$C$72*100</f>
        <v>0</v>
      </c>
      <c r="E73" s="94">
        <f t="shared" ref="E73:M73" si="27">E72/$C$72*100</f>
        <v>0</v>
      </c>
      <c r="F73" s="94">
        <f t="shared" si="27"/>
        <v>33.333333333333329</v>
      </c>
      <c r="G73" s="94">
        <f t="shared" si="27"/>
        <v>0</v>
      </c>
      <c r="H73" s="94">
        <f t="shared" si="27"/>
        <v>0</v>
      </c>
      <c r="I73" s="94">
        <f t="shared" si="27"/>
        <v>0</v>
      </c>
      <c r="J73" s="94">
        <f t="shared" si="27"/>
        <v>0</v>
      </c>
      <c r="K73" s="94">
        <f t="shared" si="27"/>
        <v>0</v>
      </c>
      <c r="L73" s="94">
        <f t="shared" si="27"/>
        <v>66.666666666666657</v>
      </c>
      <c r="M73" s="94">
        <f t="shared" si="27"/>
        <v>0</v>
      </c>
    </row>
    <row r="74" spans="1:15" s="36" customFormat="1" ht="12" customHeight="1">
      <c r="A74" s="203" t="s">
        <v>64</v>
      </c>
      <c r="B74" s="85" t="s">
        <v>65</v>
      </c>
      <c r="C74" s="106">
        <v>73</v>
      </c>
      <c r="D74" s="119">
        <v>7</v>
      </c>
      <c r="E74" s="119">
        <v>5</v>
      </c>
      <c r="F74" s="95">
        <v>21</v>
      </c>
      <c r="G74" s="95">
        <v>13</v>
      </c>
      <c r="H74" s="95" t="s">
        <v>165</v>
      </c>
      <c r="I74" s="95">
        <v>7</v>
      </c>
      <c r="J74" s="95">
        <v>5</v>
      </c>
      <c r="K74" s="112">
        <v>7</v>
      </c>
      <c r="L74" s="95">
        <v>18</v>
      </c>
      <c r="M74" s="112">
        <v>8</v>
      </c>
    </row>
    <row r="75" spans="1:15" s="38" customFormat="1" ht="12" customHeight="1">
      <c r="A75" s="204"/>
      <c r="B75" s="84" t="s">
        <v>66</v>
      </c>
      <c r="C75" s="73">
        <v>100</v>
      </c>
      <c r="D75" s="98">
        <f>D74/$C$74*100</f>
        <v>9.5890410958904102</v>
      </c>
      <c r="E75" s="98">
        <f t="shared" ref="E75:M75" si="28">E74/$C$74*100</f>
        <v>6.8493150684931505</v>
      </c>
      <c r="F75" s="98">
        <f t="shared" si="28"/>
        <v>28.767123287671232</v>
      </c>
      <c r="G75" s="98">
        <f t="shared" si="28"/>
        <v>17.80821917808219</v>
      </c>
      <c r="H75" s="98" t="s">
        <v>165</v>
      </c>
      <c r="I75" s="98">
        <f t="shared" si="28"/>
        <v>9.5890410958904102</v>
      </c>
      <c r="J75" s="98">
        <f t="shared" si="28"/>
        <v>6.8493150684931505</v>
      </c>
      <c r="K75" s="98">
        <f t="shared" si="28"/>
        <v>9.5890410958904102</v>
      </c>
      <c r="L75" s="98">
        <f t="shared" si="28"/>
        <v>24.657534246575342</v>
      </c>
      <c r="M75" s="98">
        <f t="shared" si="28"/>
        <v>10.95890410958904</v>
      </c>
    </row>
    <row r="76" spans="1:15" s="36" customFormat="1" ht="12" customHeight="1">
      <c r="A76" s="204"/>
      <c r="B76" s="85" t="s">
        <v>67</v>
      </c>
      <c r="C76" s="107">
        <v>197</v>
      </c>
      <c r="D76" s="96">
        <v>29</v>
      </c>
      <c r="E76" s="114">
        <v>15</v>
      </c>
      <c r="F76" s="115">
        <v>74</v>
      </c>
      <c r="G76" s="97">
        <v>32</v>
      </c>
      <c r="H76" s="97">
        <v>1</v>
      </c>
      <c r="I76" s="115">
        <v>19</v>
      </c>
      <c r="J76" s="97">
        <v>17</v>
      </c>
      <c r="K76" s="97">
        <v>26</v>
      </c>
      <c r="L76" s="97">
        <v>37</v>
      </c>
      <c r="M76" s="115">
        <v>10</v>
      </c>
    </row>
    <row r="77" spans="1:15" s="38" customFormat="1" ht="12" customHeight="1">
      <c r="A77" s="204"/>
      <c r="B77" s="84"/>
      <c r="C77" s="74">
        <v>100</v>
      </c>
      <c r="D77" s="94">
        <f>D76/$C$76*100</f>
        <v>14.720812182741117</v>
      </c>
      <c r="E77" s="94">
        <f t="shared" ref="E77:M77" si="29">E76/$C$76*100</f>
        <v>7.6142131979695442</v>
      </c>
      <c r="F77" s="94">
        <f t="shared" si="29"/>
        <v>37.56345177664975</v>
      </c>
      <c r="G77" s="94">
        <f t="shared" si="29"/>
        <v>16.243654822335024</v>
      </c>
      <c r="H77" s="94">
        <f t="shared" si="29"/>
        <v>0.50761421319796951</v>
      </c>
      <c r="I77" s="94">
        <f t="shared" si="29"/>
        <v>9.6446700507614214</v>
      </c>
      <c r="J77" s="94">
        <f t="shared" si="29"/>
        <v>8.6294416243654819</v>
      </c>
      <c r="K77" s="94">
        <f t="shared" si="29"/>
        <v>13.197969543147209</v>
      </c>
      <c r="L77" s="94">
        <f t="shared" si="29"/>
        <v>18.781725888324875</v>
      </c>
      <c r="M77" s="94">
        <f t="shared" si="29"/>
        <v>5.0761421319796955</v>
      </c>
    </row>
    <row r="78" spans="1:15" s="36" customFormat="1" ht="12" customHeight="1">
      <c r="A78" s="204"/>
      <c r="B78" s="85" t="s">
        <v>68</v>
      </c>
      <c r="C78" s="73">
        <v>184</v>
      </c>
      <c r="D78" s="116">
        <v>22</v>
      </c>
      <c r="E78" s="99">
        <v>16</v>
      </c>
      <c r="F78" s="100">
        <v>35</v>
      </c>
      <c r="G78" s="100">
        <v>41</v>
      </c>
      <c r="H78" s="100">
        <v>1</v>
      </c>
      <c r="I78" s="100">
        <v>17</v>
      </c>
      <c r="J78" s="100">
        <v>11</v>
      </c>
      <c r="K78" s="100">
        <v>24</v>
      </c>
      <c r="L78" s="100">
        <v>46</v>
      </c>
      <c r="M78" s="113">
        <v>6</v>
      </c>
    </row>
    <row r="79" spans="1:15" s="38" customFormat="1" ht="12" customHeight="1">
      <c r="A79" s="204"/>
      <c r="B79" s="84"/>
      <c r="C79" s="73">
        <v>100</v>
      </c>
      <c r="D79" s="98">
        <f>D78/$C$78*100</f>
        <v>11.956521739130435</v>
      </c>
      <c r="E79" s="98">
        <f t="shared" ref="E79:M79" si="30">E78/$C$78*100</f>
        <v>8.695652173913043</v>
      </c>
      <c r="F79" s="98">
        <f t="shared" si="30"/>
        <v>19.021739130434785</v>
      </c>
      <c r="G79" s="98">
        <f t="shared" si="30"/>
        <v>22.282608695652172</v>
      </c>
      <c r="H79" s="98">
        <f t="shared" si="30"/>
        <v>0.54347826086956519</v>
      </c>
      <c r="I79" s="98">
        <f t="shared" si="30"/>
        <v>9.2391304347826075</v>
      </c>
      <c r="J79" s="98">
        <f t="shared" si="30"/>
        <v>5.9782608695652177</v>
      </c>
      <c r="K79" s="98">
        <f t="shared" si="30"/>
        <v>13.043478260869565</v>
      </c>
      <c r="L79" s="98">
        <f t="shared" si="30"/>
        <v>25</v>
      </c>
      <c r="M79" s="98">
        <f t="shared" si="30"/>
        <v>3.2608695652173911</v>
      </c>
    </row>
    <row r="80" spans="1:15" s="36" customFormat="1" ht="12" customHeight="1">
      <c r="A80" s="204"/>
      <c r="B80" s="85" t="s">
        <v>69</v>
      </c>
      <c r="C80" s="107">
        <v>24</v>
      </c>
      <c r="D80" s="114">
        <v>5</v>
      </c>
      <c r="E80" s="96">
        <v>3</v>
      </c>
      <c r="F80" s="97">
        <v>4</v>
      </c>
      <c r="G80" s="97">
        <v>4</v>
      </c>
      <c r="H80" s="97">
        <v>0</v>
      </c>
      <c r="I80" s="97">
        <v>1</v>
      </c>
      <c r="J80" s="97">
        <v>0</v>
      </c>
      <c r="K80" s="97">
        <v>2</v>
      </c>
      <c r="L80" s="97">
        <v>5</v>
      </c>
      <c r="M80" s="97">
        <v>3</v>
      </c>
    </row>
    <row r="81" spans="1:19" s="38" customFormat="1" ht="12" customHeight="1">
      <c r="A81" s="204"/>
      <c r="B81" s="84"/>
      <c r="C81" s="74">
        <v>100</v>
      </c>
      <c r="D81" s="94">
        <f>D80/$C$80*100</f>
        <v>20.833333333333336</v>
      </c>
      <c r="E81" s="94">
        <f t="shared" ref="E81:M81" si="31">E80/$C$80*100</f>
        <v>12.5</v>
      </c>
      <c r="F81" s="94">
        <f t="shared" si="31"/>
        <v>16.666666666666664</v>
      </c>
      <c r="G81" s="94">
        <f t="shared" si="31"/>
        <v>16.666666666666664</v>
      </c>
      <c r="H81" s="94" t="s">
        <v>165</v>
      </c>
      <c r="I81" s="94">
        <f t="shared" si="31"/>
        <v>4.1666666666666661</v>
      </c>
      <c r="J81" s="94">
        <f t="shared" si="31"/>
        <v>0</v>
      </c>
      <c r="K81" s="94">
        <f t="shared" si="31"/>
        <v>8.3333333333333321</v>
      </c>
      <c r="L81" s="94">
        <f t="shared" si="31"/>
        <v>20.833333333333336</v>
      </c>
      <c r="M81" s="94">
        <f t="shared" si="31"/>
        <v>12.5</v>
      </c>
    </row>
    <row r="82" spans="1:19" s="36" customFormat="1" ht="12" customHeight="1">
      <c r="A82" s="204"/>
      <c r="B82" s="85" t="s">
        <v>54</v>
      </c>
      <c r="C82" s="107">
        <v>30</v>
      </c>
      <c r="D82" s="99">
        <v>2</v>
      </c>
      <c r="E82" s="99">
        <v>2</v>
      </c>
      <c r="F82" s="100">
        <v>2</v>
      </c>
      <c r="G82" s="100">
        <v>8</v>
      </c>
      <c r="H82" s="100" t="s">
        <v>165</v>
      </c>
      <c r="I82" s="100">
        <v>6</v>
      </c>
      <c r="J82" s="100">
        <v>0</v>
      </c>
      <c r="K82" s="113">
        <v>7</v>
      </c>
      <c r="L82" s="100">
        <v>5</v>
      </c>
      <c r="M82" s="113">
        <v>5</v>
      </c>
      <c r="S82" s="120"/>
    </row>
    <row r="83" spans="1:19" s="38" customFormat="1" ht="12" customHeight="1">
      <c r="A83" s="204"/>
      <c r="B83" s="84"/>
      <c r="C83" s="74">
        <v>100</v>
      </c>
      <c r="D83" s="98">
        <f>D82/$C$82*100</f>
        <v>6.666666666666667</v>
      </c>
      <c r="E83" s="98">
        <f t="shared" ref="E83:M83" si="32">E82/$C$82*100</f>
        <v>6.666666666666667</v>
      </c>
      <c r="F83" s="98">
        <f t="shared" si="32"/>
        <v>6.666666666666667</v>
      </c>
      <c r="G83" s="98">
        <f t="shared" si="32"/>
        <v>26.666666666666668</v>
      </c>
      <c r="H83" s="98" t="s">
        <v>165</v>
      </c>
      <c r="I83" s="98">
        <f t="shared" si="32"/>
        <v>20</v>
      </c>
      <c r="J83" s="98">
        <f t="shared" si="32"/>
        <v>0</v>
      </c>
      <c r="K83" s="98">
        <f t="shared" si="32"/>
        <v>23.333333333333332</v>
      </c>
      <c r="L83" s="98">
        <f t="shared" si="32"/>
        <v>16.666666666666664</v>
      </c>
      <c r="M83" s="98">
        <f t="shared" si="32"/>
        <v>16.666666666666664</v>
      </c>
    </row>
    <row r="84" spans="1:19" s="36" customFormat="1" ht="12" customHeight="1">
      <c r="A84" s="204"/>
      <c r="B84" s="85" t="s">
        <v>55</v>
      </c>
      <c r="C84" s="73">
        <v>4</v>
      </c>
      <c r="D84" s="96">
        <v>0</v>
      </c>
      <c r="E84" s="96">
        <v>0</v>
      </c>
      <c r="F84" s="97">
        <v>1</v>
      </c>
      <c r="G84" s="97">
        <v>0</v>
      </c>
      <c r="H84" s="97">
        <v>0</v>
      </c>
      <c r="I84" s="97">
        <v>0</v>
      </c>
      <c r="J84" s="97">
        <v>1</v>
      </c>
      <c r="K84" s="97">
        <v>1</v>
      </c>
      <c r="L84" s="97">
        <v>0</v>
      </c>
      <c r="M84" s="97">
        <v>1</v>
      </c>
    </row>
    <row r="85" spans="1:19" s="38" customFormat="1" ht="12" customHeight="1">
      <c r="A85" s="205"/>
      <c r="B85" s="86"/>
      <c r="C85" s="73">
        <v>100</v>
      </c>
      <c r="D85" s="94">
        <f>D84/$C$84*100</f>
        <v>0</v>
      </c>
      <c r="E85" s="94">
        <f t="shared" ref="E85:M85" si="33">E84/$C$84*100</f>
        <v>0</v>
      </c>
      <c r="F85" s="94">
        <f t="shared" si="33"/>
        <v>25</v>
      </c>
      <c r="G85" s="94">
        <f t="shared" si="33"/>
        <v>0</v>
      </c>
      <c r="H85" s="94">
        <f t="shared" si="33"/>
        <v>0</v>
      </c>
      <c r="I85" s="94">
        <f t="shared" si="33"/>
        <v>0</v>
      </c>
      <c r="J85" s="94">
        <f t="shared" si="33"/>
        <v>25</v>
      </c>
      <c r="K85" s="94">
        <f t="shared" si="33"/>
        <v>25</v>
      </c>
      <c r="L85" s="94">
        <f t="shared" si="33"/>
        <v>0</v>
      </c>
      <c r="M85" s="94">
        <f t="shared" si="33"/>
        <v>25</v>
      </c>
    </row>
    <row r="86" spans="1:19" s="36" customFormat="1" ht="12" customHeight="1">
      <c r="A86" s="204" t="s">
        <v>71</v>
      </c>
      <c r="B86" s="83" t="s">
        <v>56</v>
      </c>
      <c r="C86" s="106">
        <v>341</v>
      </c>
      <c r="D86" s="119">
        <v>50</v>
      </c>
      <c r="E86" s="119">
        <v>24</v>
      </c>
      <c r="F86" s="112">
        <v>97</v>
      </c>
      <c r="G86" s="95">
        <v>62</v>
      </c>
      <c r="H86" s="95">
        <v>2</v>
      </c>
      <c r="I86" s="112">
        <v>31</v>
      </c>
      <c r="J86" s="95">
        <v>24</v>
      </c>
      <c r="K86" s="95">
        <v>49</v>
      </c>
      <c r="L86" s="95">
        <v>69</v>
      </c>
      <c r="M86" s="112">
        <v>16</v>
      </c>
    </row>
    <row r="87" spans="1:19" s="38" customFormat="1" ht="12" customHeight="1">
      <c r="A87" s="204"/>
      <c r="B87" s="86"/>
      <c r="C87" s="73">
        <v>100</v>
      </c>
      <c r="D87" s="94">
        <f>D86/$C$86*100</f>
        <v>14.66275659824047</v>
      </c>
      <c r="E87" s="94">
        <f t="shared" ref="E87:M87" si="34">E86/$C$86*100</f>
        <v>7.0381231671554261</v>
      </c>
      <c r="F87" s="94">
        <f t="shared" si="34"/>
        <v>28.445747800586513</v>
      </c>
      <c r="G87" s="94">
        <f t="shared" si="34"/>
        <v>18.181818181818183</v>
      </c>
      <c r="H87" s="94">
        <f t="shared" si="34"/>
        <v>0.5865102639296188</v>
      </c>
      <c r="I87" s="94">
        <f t="shared" si="34"/>
        <v>9.0909090909090917</v>
      </c>
      <c r="J87" s="94">
        <f t="shared" si="34"/>
        <v>7.0381231671554261</v>
      </c>
      <c r="K87" s="94">
        <f t="shared" si="34"/>
        <v>14.369501466275661</v>
      </c>
      <c r="L87" s="94">
        <f t="shared" si="34"/>
        <v>20.234604105571847</v>
      </c>
      <c r="M87" s="94">
        <f t="shared" si="34"/>
        <v>4.6920821114369504</v>
      </c>
    </row>
    <row r="88" spans="1:19" s="36" customFormat="1" ht="12" customHeight="1">
      <c r="A88" s="204"/>
      <c r="B88" s="85" t="s">
        <v>57</v>
      </c>
      <c r="C88" s="107">
        <v>6</v>
      </c>
      <c r="D88" s="99">
        <v>0</v>
      </c>
      <c r="E88" s="99">
        <v>0</v>
      </c>
      <c r="F88" s="100">
        <v>0</v>
      </c>
      <c r="G88" s="100">
        <v>2</v>
      </c>
      <c r="H88" s="100">
        <v>0</v>
      </c>
      <c r="I88" s="100">
        <v>0</v>
      </c>
      <c r="J88" s="100">
        <v>1</v>
      </c>
      <c r="K88" s="100">
        <v>2</v>
      </c>
      <c r="L88" s="100">
        <v>1</v>
      </c>
      <c r="M88" s="113">
        <v>1</v>
      </c>
    </row>
    <row r="89" spans="1:19" s="38" customFormat="1" ht="12" customHeight="1">
      <c r="A89" s="204"/>
      <c r="B89" s="84"/>
      <c r="C89" s="74">
        <v>100</v>
      </c>
      <c r="D89" s="98">
        <f>D88/$C$88*100</f>
        <v>0</v>
      </c>
      <c r="E89" s="98">
        <f t="shared" ref="E89:M89" si="35">E88/$C$88*100</f>
        <v>0</v>
      </c>
      <c r="F89" s="98">
        <f t="shared" si="35"/>
        <v>0</v>
      </c>
      <c r="G89" s="98">
        <f t="shared" si="35"/>
        <v>33.333333333333329</v>
      </c>
      <c r="H89" s="98">
        <f t="shared" si="35"/>
        <v>0</v>
      </c>
      <c r="I89" s="98">
        <f t="shared" si="35"/>
        <v>0</v>
      </c>
      <c r="J89" s="98">
        <f t="shared" si="35"/>
        <v>16.666666666666664</v>
      </c>
      <c r="K89" s="98">
        <f t="shared" si="35"/>
        <v>33.333333333333329</v>
      </c>
      <c r="L89" s="98">
        <f t="shared" si="35"/>
        <v>16.666666666666664</v>
      </c>
      <c r="M89" s="98">
        <f t="shared" si="35"/>
        <v>16.666666666666664</v>
      </c>
    </row>
    <row r="90" spans="1:19" s="63" customFormat="1" ht="12" customHeight="1">
      <c r="A90" s="204"/>
      <c r="B90" s="85" t="s">
        <v>58</v>
      </c>
      <c r="C90" s="73">
        <v>18</v>
      </c>
      <c r="D90" s="114">
        <v>1</v>
      </c>
      <c r="E90" s="96">
        <v>1</v>
      </c>
      <c r="F90" s="97">
        <v>5</v>
      </c>
      <c r="G90" s="97">
        <v>8</v>
      </c>
      <c r="H90" s="97">
        <v>0</v>
      </c>
      <c r="I90" s="97">
        <v>1</v>
      </c>
      <c r="J90" s="97">
        <v>0</v>
      </c>
      <c r="K90" s="97">
        <v>2</v>
      </c>
      <c r="L90" s="97">
        <v>4</v>
      </c>
      <c r="M90" s="115">
        <v>1</v>
      </c>
    </row>
    <row r="91" spans="1:19" s="38" customFormat="1" ht="12" customHeight="1">
      <c r="A91" s="204"/>
      <c r="B91" s="84"/>
      <c r="C91" s="73">
        <v>100</v>
      </c>
      <c r="D91" s="94">
        <f>D90/$C$90*100</f>
        <v>5.5555555555555554</v>
      </c>
      <c r="E91" s="94">
        <f t="shared" ref="E91:M91" si="36">E90/$C$90*100</f>
        <v>5.5555555555555554</v>
      </c>
      <c r="F91" s="94">
        <f t="shared" si="36"/>
        <v>27.777777777777779</v>
      </c>
      <c r="G91" s="94">
        <f t="shared" si="36"/>
        <v>44.444444444444443</v>
      </c>
      <c r="H91" s="94">
        <f t="shared" si="36"/>
        <v>0</v>
      </c>
      <c r="I91" s="94">
        <f t="shared" si="36"/>
        <v>5.5555555555555554</v>
      </c>
      <c r="J91" s="94">
        <f t="shared" si="36"/>
        <v>0</v>
      </c>
      <c r="K91" s="94">
        <f t="shared" si="36"/>
        <v>11.111111111111111</v>
      </c>
      <c r="L91" s="94">
        <f t="shared" si="36"/>
        <v>22.222222222222221</v>
      </c>
      <c r="M91" s="94">
        <f t="shared" si="36"/>
        <v>5.5555555555555554</v>
      </c>
    </row>
    <row r="92" spans="1:19" s="63" customFormat="1" ht="12" customHeight="1">
      <c r="A92" s="204"/>
      <c r="B92" s="88" t="s">
        <v>59</v>
      </c>
      <c r="C92" s="107">
        <v>39</v>
      </c>
      <c r="D92" s="99">
        <v>6</v>
      </c>
      <c r="E92" s="99">
        <v>3</v>
      </c>
      <c r="F92" s="100">
        <v>5</v>
      </c>
      <c r="G92" s="100">
        <v>12</v>
      </c>
      <c r="H92" s="100">
        <v>1</v>
      </c>
      <c r="I92" s="100">
        <v>3</v>
      </c>
      <c r="J92" s="100">
        <v>1</v>
      </c>
      <c r="K92" s="100">
        <v>2</v>
      </c>
      <c r="L92" s="100">
        <v>8</v>
      </c>
      <c r="M92" s="113">
        <v>1</v>
      </c>
    </row>
    <row r="93" spans="1:19" s="38" customFormat="1" ht="12" customHeight="1">
      <c r="A93" s="204"/>
      <c r="B93" s="84"/>
      <c r="C93" s="74">
        <v>100</v>
      </c>
      <c r="D93" s="98">
        <f>D92/$C$92*100</f>
        <v>15.384615384615385</v>
      </c>
      <c r="E93" s="98">
        <f t="shared" ref="E93:M93" si="37">E92/$C$92*100</f>
        <v>7.6923076923076925</v>
      </c>
      <c r="F93" s="98">
        <f t="shared" si="37"/>
        <v>12.820512820512819</v>
      </c>
      <c r="G93" s="98">
        <f t="shared" si="37"/>
        <v>30.76923076923077</v>
      </c>
      <c r="H93" s="98">
        <f t="shared" si="37"/>
        <v>2.5641025641025639</v>
      </c>
      <c r="I93" s="98">
        <f t="shared" si="37"/>
        <v>7.6923076923076925</v>
      </c>
      <c r="J93" s="98">
        <f t="shared" si="37"/>
        <v>2.5641025641025639</v>
      </c>
      <c r="K93" s="98">
        <f t="shared" si="37"/>
        <v>5.1282051282051277</v>
      </c>
      <c r="L93" s="98">
        <f t="shared" si="37"/>
        <v>20.512820512820511</v>
      </c>
      <c r="M93" s="98">
        <f t="shared" si="37"/>
        <v>2.5641025641025639</v>
      </c>
    </row>
    <row r="94" spans="1:19" s="63" customFormat="1" ht="12" customHeight="1">
      <c r="A94" s="204"/>
      <c r="B94" s="88" t="s">
        <v>60</v>
      </c>
      <c r="C94" s="73">
        <v>34</v>
      </c>
      <c r="D94" s="114">
        <v>6</v>
      </c>
      <c r="E94" s="96">
        <v>1</v>
      </c>
      <c r="F94" s="97">
        <v>4</v>
      </c>
      <c r="G94" s="97">
        <v>9</v>
      </c>
      <c r="H94" s="97">
        <v>1</v>
      </c>
      <c r="I94" s="97">
        <v>5</v>
      </c>
      <c r="J94" s="97">
        <v>1</v>
      </c>
      <c r="K94" s="97">
        <v>3</v>
      </c>
      <c r="L94" s="97">
        <v>7</v>
      </c>
      <c r="M94" s="115">
        <v>2</v>
      </c>
    </row>
    <row r="95" spans="1:19" s="38" customFormat="1" ht="12" customHeight="1">
      <c r="A95" s="204"/>
      <c r="B95" s="84"/>
      <c r="C95" s="73">
        <v>100</v>
      </c>
      <c r="D95" s="94">
        <f>D94/$C$94*100</f>
        <v>17.647058823529413</v>
      </c>
      <c r="E95" s="94">
        <f t="shared" ref="E95:M95" si="38">E94/$C$94*100</f>
        <v>2.9411764705882351</v>
      </c>
      <c r="F95" s="94">
        <f t="shared" si="38"/>
        <v>11.76470588235294</v>
      </c>
      <c r="G95" s="94">
        <f t="shared" si="38"/>
        <v>26.47058823529412</v>
      </c>
      <c r="H95" s="94">
        <f t="shared" si="38"/>
        <v>2.9411764705882351</v>
      </c>
      <c r="I95" s="94">
        <f t="shared" si="38"/>
        <v>14.705882352941178</v>
      </c>
      <c r="J95" s="94">
        <f t="shared" si="38"/>
        <v>2.9411764705882351</v>
      </c>
      <c r="K95" s="94">
        <f t="shared" si="38"/>
        <v>8.8235294117647065</v>
      </c>
      <c r="L95" s="94">
        <f t="shared" si="38"/>
        <v>20.588235294117645</v>
      </c>
      <c r="M95" s="94">
        <f t="shared" si="38"/>
        <v>5.8823529411764701</v>
      </c>
    </row>
    <row r="96" spans="1:19" s="63" customFormat="1" ht="12" customHeight="1">
      <c r="A96" s="204"/>
      <c r="B96" s="85" t="s">
        <v>31</v>
      </c>
      <c r="C96" s="107">
        <v>34</v>
      </c>
      <c r="D96" s="99">
        <v>6</v>
      </c>
      <c r="E96" s="99">
        <v>1</v>
      </c>
      <c r="F96" s="100">
        <v>6</v>
      </c>
      <c r="G96" s="100">
        <v>9</v>
      </c>
      <c r="H96" s="100">
        <v>1</v>
      </c>
      <c r="I96" s="100">
        <v>3</v>
      </c>
      <c r="J96" s="100">
        <v>1</v>
      </c>
      <c r="K96" s="100">
        <v>5</v>
      </c>
      <c r="L96" s="100">
        <v>6</v>
      </c>
      <c r="M96" s="113">
        <v>0</v>
      </c>
    </row>
    <row r="97" spans="1:20" s="38" customFormat="1" ht="12" customHeight="1">
      <c r="A97" s="204"/>
      <c r="B97" s="84"/>
      <c r="C97" s="74">
        <v>100</v>
      </c>
      <c r="D97" s="98">
        <f>D96/$C$96*100</f>
        <v>17.647058823529413</v>
      </c>
      <c r="E97" s="98">
        <f t="shared" ref="E97:M97" si="39">E96/$C$96*100</f>
        <v>2.9411764705882351</v>
      </c>
      <c r="F97" s="98">
        <f t="shared" si="39"/>
        <v>17.647058823529413</v>
      </c>
      <c r="G97" s="98">
        <f t="shared" si="39"/>
        <v>26.47058823529412</v>
      </c>
      <c r="H97" s="98">
        <f t="shared" si="39"/>
        <v>2.9411764705882351</v>
      </c>
      <c r="I97" s="98">
        <f t="shared" si="39"/>
        <v>8.8235294117647065</v>
      </c>
      <c r="J97" s="98">
        <f t="shared" si="39"/>
        <v>2.9411764705882351</v>
      </c>
      <c r="K97" s="98">
        <f t="shared" si="39"/>
        <v>14.705882352941178</v>
      </c>
      <c r="L97" s="98">
        <f t="shared" si="39"/>
        <v>17.647058823529413</v>
      </c>
      <c r="M97" s="98">
        <f t="shared" si="39"/>
        <v>0</v>
      </c>
    </row>
    <row r="98" spans="1:20" s="63" customFormat="1" ht="12" customHeight="1">
      <c r="A98" s="204"/>
      <c r="B98" s="85" t="s">
        <v>32</v>
      </c>
      <c r="C98" s="73">
        <v>27</v>
      </c>
      <c r="D98" s="96">
        <v>6</v>
      </c>
      <c r="E98" s="96">
        <v>3</v>
      </c>
      <c r="F98" s="97">
        <v>2</v>
      </c>
      <c r="G98" s="97">
        <v>3</v>
      </c>
      <c r="H98" s="97">
        <v>0</v>
      </c>
      <c r="I98" s="97">
        <v>2</v>
      </c>
      <c r="J98" s="97">
        <v>2</v>
      </c>
      <c r="K98" s="97">
        <v>3</v>
      </c>
      <c r="L98" s="97">
        <v>6</v>
      </c>
      <c r="M98" s="115">
        <v>3</v>
      </c>
    </row>
    <row r="99" spans="1:20" s="38" customFormat="1" ht="12" customHeight="1">
      <c r="A99" s="204"/>
      <c r="B99" s="84"/>
      <c r="C99" s="73">
        <v>100</v>
      </c>
      <c r="D99" s="94">
        <f>D98/$C$98*100</f>
        <v>22.222222222222221</v>
      </c>
      <c r="E99" s="94">
        <f t="shared" ref="E99:M99" si="40">E98/$C$98*100</f>
        <v>11.111111111111111</v>
      </c>
      <c r="F99" s="94">
        <f t="shared" si="40"/>
        <v>7.4074074074074066</v>
      </c>
      <c r="G99" s="94">
        <f t="shared" si="40"/>
        <v>11.111111111111111</v>
      </c>
      <c r="H99" s="94">
        <f t="shared" si="40"/>
        <v>0</v>
      </c>
      <c r="I99" s="94">
        <f t="shared" si="40"/>
        <v>7.4074074074074066</v>
      </c>
      <c r="J99" s="94">
        <f t="shared" si="40"/>
        <v>7.4074074074074066</v>
      </c>
      <c r="K99" s="94">
        <f t="shared" si="40"/>
        <v>11.111111111111111</v>
      </c>
      <c r="L99" s="94">
        <f t="shared" si="40"/>
        <v>22.222222222222221</v>
      </c>
      <c r="M99" s="94">
        <f t="shared" si="40"/>
        <v>11.111111111111111</v>
      </c>
    </row>
    <row r="100" spans="1:20" s="63" customFormat="1" ht="12" customHeight="1">
      <c r="A100" s="204"/>
      <c r="B100" s="88" t="s">
        <v>33</v>
      </c>
      <c r="C100" s="107">
        <v>92</v>
      </c>
      <c r="D100" s="99">
        <v>11</v>
      </c>
      <c r="E100" s="99">
        <v>8</v>
      </c>
      <c r="F100" s="100">
        <v>20</v>
      </c>
      <c r="G100" s="100">
        <v>18</v>
      </c>
      <c r="H100" s="100">
        <v>1</v>
      </c>
      <c r="I100" s="100">
        <v>11</v>
      </c>
      <c r="J100" s="100">
        <v>10</v>
      </c>
      <c r="K100" s="100">
        <v>16</v>
      </c>
      <c r="L100" s="100">
        <v>21</v>
      </c>
      <c r="M100" s="113">
        <v>9</v>
      </c>
    </row>
    <row r="101" spans="1:20" s="38" customFormat="1" ht="12" customHeight="1">
      <c r="A101" s="204"/>
      <c r="B101" s="84"/>
      <c r="C101" s="74">
        <v>100</v>
      </c>
      <c r="D101" s="98">
        <f>D100/$C$100*100</f>
        <v>11.956521739130435</v>
      </c>
      <c r="E101" s="98">
        <f t="shared" ref="E101:M101" si="41">E100/$C$100*100</f>
        <v>8.695652173913043</v>
      </c>
      <c r="F101" s="98">
        <f t="shared" si="41"/>
        <v>21.739130434782609</v>
      </c>
      <c r="G101" s="98">
        <f t="shared" si="41"/>
        <v>19.565217391304348</v>
      </c>
      <c r="H101" s="98">
        <f t="shared" si="41"/>
        <v>1.0869565217391304</v>
      </c>
      <c r="I101" s="98">
        <f t="shared" si="41"/>
        <v>11.956521739130435</v>
      </c>
      <c r="J101" s="98">
        <f t="shared" si="41"/>
        <v>10.869565217391305</v>
      </c>
      <c r="K101" s="98">
        <f t="shared" si="41"/>
        <v>17.391304347826086</v>
      </c>
      <c r="L101" s="98">
        <f t="shared" si="41"/>
        <v>22.826086956521738</v>
      </c>
      <c r="M101" s="98">
        <f t="shared" si="41"/>
        <v>9.7826086956521738</v>
      </c>
    </row>
    <row r="102" spans="1:20" s="63" customFormat="1" ht="12" customHeight="1">
      <c r="A102" s="204"/>
      <c r="B102" s="85" t="s">
        <v>34</v>
      </c>
      <c r="C102" s="73">
        <v>92</v>
      </c>
      <c r="D102" s="114">
        <v>12</v>
      </c>
      <c r="E102" s="96">
        <v>8</v>
      </c>
      <c r="F102" s="97">
        <v>16</v>
      </c>
      <c r="G102" s="97">
        <v>18</v>
      </c>
      <c r="H102" s="97">
        <v>0</v>
      </c>
      <c r="I102" s="97">
        <v>10</v>
      </c>
      <c r="J102" s="97">
        <v>4</v>
      </c>
      <c r="K102" s="97">
        <v>16</v>
      </c>
      <c r="L102" s="97">
        <v>22</v>
      </c>
      <c r="M102" s="115">
        <v>6</v>
      </c>
    </row>
    <row r="103" spans="1:20" s="38" customFormat="1" ht="12" customHeight="1">
      <c r="A103" s="204"/>
      <c r="B103" s="84"/>
      <c r="C103" s="73">
        <v>100</v>
      </c>
      <c r="D103" s="94">
        <f>D102/$C$102*100</f>
        <v>13.043478260869565</v>
      </c>
      <c r="E103" s="94">
        <f t="shared" ref="E103:M103" si="42">E102/$C$102*100</f>
        <v>8.695652173913043</v>
      </c>
      <c r="F103" s="94">
        <f t="shared" si="42"/>
        <v>17.391304347826086</v>
      </c>
      <c r="G103" s="94">
        <f t="shared" si="42"/>
        <v>19.565217391304348</v>
      </c>
      <c r="H103" s="94">
        <f t="shared" si="42"/>
        <v>0</v>
      </c>
      <c r="I103" s="94">
        <f t="shared" si="42"/>
        <v>10.869565217391305</v>
      </c>
      <c r="J103" s="94">
        <f t="shared" si="42"/>
        <v>4.3478260869565215</v>
      </c>
      <c r="K103" s="94">
        <f t="shared" si="42"/>
        <v>17.391304347826086</v>
      </c>
      <c r="L103" s="94">
        <f t="shared" si="42"/>
        <v>23.913043478260871</v>
      </c>
      <c r="M103" s="94">
        <f t="shared" si="42"/>
        <v>6.5217391304347823</v>
      </c>
    </row>
    <row r="104" spans="1:20" s="63" customFormat="1" ht="12" customHeight="1">
      <c r="A104" s="204"/>
      <c r="B104" s="85" t="s">
        <v>35</v>
      </c>
      <c r="C104" s="107">
        <v>63</v>
      </c>
      <c r="D104" s="116">
        <v>7</v>
      </c>
      <c r="E104" s="116">
        <v>6</v>
      </c>
      <c r="F104" s="100">
        <v>17</v>
      </c>
      <c r="G104" s="100">
        <v>13</v>
      </c>
      <c r="H104" s="100">
        <v>0</v>
      </c>
      <c r="I104" s="100">
        <v>6</v>
      </c>
      <c r="J104" s="100">
        <v>4</v>
      </c>
      <c r="K104" s="100">
        <v>6</v>
      </c>
      <c r="L104" s="100">
        <v>17</v>
      </c>
      <c r="M104" s="113">
        <v>5</v>
      </c>
    </row>
    <row r="105" spans="1:20" s="38" customFormat="1" ht="12" customHeight="1">
      <c r="A105" s="204"/>
      <c r="B105" s="84"/>
      <c r="C105" s="74">
        <v>100</v>
      </c>
      <c r="D105" s="98">
        <f>D104/$C$104*100</f>
        <v>11.111111111111111</v>
      </c>
      <c r="E105" s="98">
        <f t="shared" ref="E105:M105" si="43">E104/$C$104*100</f>
        <v>9.5238095238095237</v>
      </c>
      <c r="F105" s="98">
        <f t="shared" si="43"/>
        <v>26.984126984126984</v>
      </c>
      <c r="G105" s="98">
        <f t="shared" si="43"/>
        <v>20.634920634920633</v>
      </c>
      <c r="H105" s="98">
        <f t="shared" si="43"/>
        <v>0</v>
      </c>
      <c r="I105" s="98">
        <f t="shared" si="43"/>
        <v>9.5238095238095237</v>
      </c>
      <c r="J105" s="98">
        <f t="shared" si="43"/>
        <v>6.3492063492063489</v>
      </c>
      <c r="K105" s="98">
        <f t="shared" si="43"/>
        <v>9.5238095238095237</v>
      </c>
      <c r="L105" s="98">
        <f t="shared" si="43"/>
        <v>26.984126984126984</v>
      </c>
      <c r="M105" s="98">
        <f t="shared" si="43"/>
        <v>7.9365079365079358</v>
      </c>
    </row>
    <row r="106" spans="1:20" s="63" customFormat="1" ht="12" customHeight="1">
      <c r="A106" s="204"/>
      <c r="B106" s="85" t="s">
        <v>12</v>
      </c>
      <c r="C106" s="107">
        <v>21</v>
      </c>
      <c r="D106" s="99">
        <v>0</v>
      </c>
      <c r="E106" s="99">
        <v>3</v>
      </c>
      <c r="F106" s="100">
        <v>9</v>
      </c>
      <c r="G106" s="100">
        <v>1</v>
      </c>
      <c r="H106" s="113">
        <v>0</v>
      </c>
      <c r="I106" s="100">
        <v>1</v>
      </c>
      <c r="J106" s="100">
        <v>2</v>
      </c>
      <c r="K106" s="100">
        <v>0</v>
      </c>
      <c r="L106" s="100">
        <v>3</v>
      </c>
      <c r="M106" s="113">
        <v>5</v>
      </c>
    </row>
    <row r="107" spans="1:20" s="38" customFormat="1" ht="12" customHeight="1">
      <c r="A107" s="205"/>
      <c r="B107" s="87"/>
      <c r="C107" s="72">
        <v>100</v>
      </c>
      <c r="D107" s="121">
        <f>D106/$C$106*100</f>
        <v>0</v>
      </c>
      <c r="E107" s="121">
        <f t="shared" ref="E107:M107" si="44">E106/$C$106*100</f>
        <v>14.285714285714285</v>
      </c>
      <c r="F107" s="121">
        <f t="shared" si="44"/>
        <v>42.857142857142854</v>
      </c>
      <c r="G107" s="121">
        <f t="shared" si="44"/>
        <v>4.7619047619047619</v>
      </c>
      <c r="H107" s="121">
        <f t="shared" si="44"/>
        <v>0</v>
      </c>
      <c r="I107" s="121">
        <f t="shared" si="44"/>
        <v>4.7619047619047619</v>
      </c>
      <c r="J107" s="121">
        <f t="shared" si="44"/>
        <v>9.5238095238095237</v>
      </c>
      <c r="K107" s="121">
        <f t="shared" si="44"/>
        <v>0</v>
      </c>
      <c r="L107" s="121">
        <f t="shared" si="44"/>
        <v>14.285714285714285</v>
      </c>
      <c r="M107" s="121">
        <f t="shared" si="44"/>
        <v>23.809523809523807</v>
      </c>
    </row>
    <row r="108" spans="1:20" ht="13.5">
      <c r="N108" s="1"/>
      <c r="O108"/>
      <c r="R108" s="1"/>
      <c r="S108" s="1"/>
      <c r="T108" s="1"/>
    </row>
  </sheetData>
  <mergeCells count="8">
    <mergeCell ref="A74:A85"/>
    <mergeCell ref="A86:A107"/>
    <mergeCell ref="D6:M6"/>
    <mergeCell ref="A10:A15"/>
    <mergeCell ref="A16:A31"/>
    <mergeCell ref="A32:A53"/>
    <mergeCell ref="A54:A63"/>
    <mergeCell ref="A64:A73"/>
  </mergeCells>
  <phoneticPr fontId="4"/>
  <conditionalFormatting sqref="A1:XFD1048576">
    <cfRule type="expression" dxfId="1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8"/>
  <sheetViews>
    <sheetView showGridLines="0" view="pageBreakPreview" topLeftCell="A16" zoomScaleNormal="85" zoomScaleSheetLayoutView="100" workbookViewId="0">
      <selection activeCell="N8" sqref="N8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65" width="4.625" style="2" customWidth="1"/>
    <col min="66" max="16384" width="9" style="2"/>
  </cols>
  <sheetData>
    <row r="1" spans="1:15" ht="22.5" customHeight="1" thickBot="1">
      <c r="A1" s="6" t="s">
        <v>76</v>
      </c>
      <c r="B1" s="5"/>
      <c r="C1" s="3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1.25" customHeight="1">
      <c r="E2" s="2"/>
      <c r="F2" s="2"/>
      <c r="G2" s="2"/>
    </row>
    <row r="3" spans="1:15" ht="11.25" customHeight="1">
      <c r="A3" s="105" t="s">
        <v>130</v>
      </c>
      <c r="B3" s="2"/>
      <c r="C3" s="81"/>
      <c r="D3" s="2"/>
      <c r="E3" s="2"/>
      <c r="F3" s="2"/>
      <c r="G3" s="2"/>
    </row>
    <row r="4" spans="1:15" ht="11.25">
      <c r="A4" s="105" t="s">
        <v>131</v>
      </c>
      <c r="B4" s="80"/>
      <c r="C4" s="81"/>
      <c r="D4" s="75"/>
      <c r="E4" s="2"/>
      <c r="F4" s="2"/>
      <c r="G4" s="2"/>
    </row>
    <row r="5" spans="1:15" ht="11.25">
      <c r="A5" s="2"/>
      <c r="B5" s="80"/>
      <c r="C5" s="81"/>
      <c r="D5" s="77"/>
      <c r="E5" s="78"/>
      <c r="F5" s="78"/>
      <c r="G5" s="78"/>
    </row>
    <row r="6" spans="1:15" ht="24" customHeight="1">
      <c r="A6" s="2"/>
      <c r="B6" s="58"/>
      <c r="D6" s="206"/>
      <c r="E6" s="207"/>
      <c r="F6" s="207"/>
      <c r="G6" s="208"/>
    </row>
    <row r="7" spans="1:15" s="4" customFormat="1" ht="198.75" customHeight="1">
      <c r="A7" s="71" t="s">
        <v>11</v>
      </c>
      <c r="B7" s="3"/>
      <c r="C7" s="59" t="s">
        <v>10</v>
      </c>
      <c r="D7" s="102" t="s">
        <v>103</v>
      </c>
      <c r="E7" s="102" t="s">
        <v>104</v>
      </c>
      <c r="F7" s="102" t="s">
        <v>105</v>
      </c>
      <c r="G7" s="102" t="s">
        <v>73</v>
      </c>
    </row>
    <row r="8" spans="1:15" s="36" customFormat="1" ht="12" customHeight="1">
      <c r="A8" s="34"/>
      <c r="B8" s="35" t="s">
        <v>7</v>
      </c>
      <c r="C8" s="106">
        <v>1132</v>
      </c>
      <c r="D8" s="54">
        <v>24</v>
      </c>
      <c r="E8" s="54">
        <v>115</v>
      </c>
      <c r="F8" s="104">
        <v>612</v>
      </c>
      <c r="G8" s="82">
        <v>381</v>
      </c>
    </row>
    <row r="9" spans="1:15" s="38" customFormat="1" ht="12" customHeight="1">
      <c r="A9" s="37"/>
      <c r="B9" s="79"/>
      <c r="C9" s="72">
        <v>100</v>
      </c>
      <c r="D9" s="55">
        <f>D8/$C$8*100</f>
        <v>2.1201413427561837</v>
      </c>
      <c r="E9" s="55">
        <f>E8/$C$8*100</f>
        <v>10.159010600706713</v>
      </c>
      <c r="F9" s="55">
        <f>F8/$C$8*100</f>
        <v>54.063604240282679</v>
      </c>
      <c r="G9" s="121">
        <f>G8/$C$8*100</f>
        <v>33.657243816254415</v>
      </c>
    </row>
    <row r="10" spans="1:15" s="36" customFormat="1" ht="12" customHeight="1">
      <c r="A10" s="203" t="s">
        <v>18</v>
      </c>
      <c r="B10" s="83" t="s">
        <v>8</v>
      </c>
      <c r="C10" s="106">
        <v>461</v>
      </c>
      <c r="D10" s="82">
        <v>10</v>
      </c>
      <c r="E10" s="82">
        <v>43</v>
      </c>
      <c r="F10" s="95">
        <v>267</v>
      </c>
      <c r="G10" s="95">
        <v>141</v>
      </c>
    </row>
    <row r="11" spans="1:15" s="38" customFormat="1" ht="12" customHeight="1">
      <c r="A11" s="204"/>
      <c r="B11" s="84"/>
      <c r="C11" s="73">
        <v>100</v>
      </c>
      <c r="D11" s="98">
        <f>D10/$C$10*100</f>
        <v>2.1691973969631237</v>
      </c>
      <c r="E11" s="98">
        <f>E10/$C$10*100</f>
        <v>9.3275488069414312</v>
      </c>
      <c r="F11" s="98">
        <f>F10/$C$10*100</f>
        <v>57.917570498915403</v>
      </c>
      <c r="G11" s="98">
        <f>G10/$C$10*100</f>
        <v>30.585683297180044</v>
      </c>
    </row>
    <row r="12" spans="1:15" s="36" customFormat="1" ht="12" customHeight="1">
      <c r="A12" s="204"/>
      <c r="B12" s="85" t="s">
        <v>9</v>
      </c>
      <c r="C12" s="107">
        <v>669</v>
      </c>
      <c r="D12" s="99">
        <v>14</v>
      </c>
      <c r="E12" s="99">
        <v>70</v>
      </c>
      <c r="F12" s="100">
        <v>345</v>
      </c>
      <c r="G12" s="100">
        <v>240</v>
      </c>
    </row>
    <row r="13" spans="1:15" s="38" customFormat="1" ht="12" customHeight="1">
      <c r="A13" s="204"/>
      <c r="B13" s="86"/>
      <c r="C13" s="74">
        <v>100</v>
      </c>
      <c r="D13" s="98">
        <f>D12/$C$12*100</f>
        <v>2.0926756352765321</v>
      </c>
      <c r="E13" s="98">
        <f>E12/$C$12*100</f>
        <v>10.46337817638266</v>
      </c>
      <c r="F13" s="98">
        <f>F12/$C$12*100</f>
        <v>51.569506726457405</v>
      </c>
      <c r="G13" s="98">
        <f>G12/$C$12*100</f>
        <v>35.874439461883405</v>
      </c>
    </row>
    <row r="14" spans="1:15" s="36" customFormat="1" ht="12" customHeight="1">
      <c r="A14" s="204"/>
      <c r="B14" s="85" t="s">
        <v>13</v>
      </c>
      <c r="C14" s="73">
        <v>2</v>
      </c>
      <c r="D14" s="96">
        <v>0</v>
      </c>
      <c r="E14" s="96">
        <v>2</v>
      </c>
      <c r="F14" s="97">
        <v>0</v>
      </c>
      <c r="G14" s="97">
        <v>0</v>
      </c>
    </row>
    <row r="15" spans="1:15" s="38" customFormat="1" ht="12" customHeight="1">
      <c r="A15" s="205"/>
      <c r="B15" s="87"/>
      <c r="C15" s="72">
        <v>100</v>
      </c>
      <c r="D15" s="94">
        <f>D14/$C$14*100</f>
        <v>0</v>
      </c>
      <c r="E15" s="94">
        <f>E14/$C$14*100</f>
        <v>100</v>
      </c>
      <c r="F15" s="94">
        <f>F14/$C$14*100</f>
        <v>0</v>
      </c>
      <c r="G15" s="94">
        <f>G14/$C$14*100</f>
        <v>0</v>
      </c>
    </row>
    <row r="16" spans="1:15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95">
        <v>0</v>
      </c>
      <c r="G16" s="95">
        <v>0</v>
      </c>
    </row>
    <row r="17" spans="1:7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</row>
    <row r="18" spans="1:7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</row>
    <row r="19" spans="1:7" s="38" customFormat="1" ht="12" customHeight="1">
      <c r="A19" s="204"/>
      <c r="B19" s="84"/>
      <c r="C19" s="74">
        <v>100</v>
      </c>
      <c r="D19" s="94">
        <v>0</v>
      </c>
      <c r="E19" s="94">
        <v>0</v>
      </c>
      <c r="F19" s="94">
        <v>0</v>
      </c>
      <c r="G19" s="94">
        <v>0</v>
      </c>
    </row>
    <row r="20" spans="1:7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</row>
    <row r="21" spans="1:7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</row>
    <row r="22" spans="1:7" s="63" customFormat="1" ht="12" customHeight="1">
      <c r="A22" s="204"/>
      <c r="B22" s="88" t="s">
        <v>15</v>
      </c>
      <c r="C22" s="73">
        <v>0</v>
      </c>
      <c r="D22" s="99">
        <v>0</v>
      </c>
      <c r="E22" s="99">
        <v>0</v>
      </c>
      <c r="F22" s="100">
        <v>0</v>
      </c>
      <c r="G22" s="100">
        <v>0</v>
      </c>
    </row>
    <row r="23" spans="1:7" s="38" customFormat="1" ht="12" customHeight="1">
      <c r="A23" s="204"/>
      <c r="B23" s="84"/>
      <c r="C23" s="73">
        <v>100</v>
      </c>
      <c r="D23" s="98">
        <v>0</v>
      </c>
      <c r="E23" s="98">
        <v>0</v>
      </c>
      <c r="F23" s="98">
        <v>0</v>
      </c>
      <c r="G23" s="98">
        <v>0</v>
      </c>
    </row>
    <row r="24" spans="1:7" s="63" customFormat="1" ht="12" customHeight="1">
      <c r="A24" s="204"/>
      <c r="B24" s="85" t="s">
        <v>16</v>
      </c>
      <c r="C24" s="107">
        <v>0</v>
      </c>
      <c r="D24" s="96">
        <v>0</v>
      </c>
      <c r="E24" s="96">
        <v>0</v>
      </c>
      <c r="F24" s="97">
        <v>0</v>
      </c>
      <c r="G24" s="97">
        <v>0</v>
      </c>
    </row>
    <row r="25" spans="1:7" s="38" customFormat="1" ht="12" customHeight="1">
      <c r="A25" s="204"/>
      <c r="B25" s="84"/>
      <c r="C25" s="73">
        <v>100</v>
      </c>
      <c r="D25" s="94">
        <v>0</v>
      </c>
      <c r="E25" s="94">
        <v>0</v>
      </c>
      <c r="F25" s="94">
        <v>0</v>
      </c>
      <c r="G25" s="94">
        <v>0</v>
      </c>
    </row>
    <row r="26" spans="1:7" s="63" customFormat="1" ht="12" customHeight="1">
      <c r="A26" s="204"/>
      <c r="B26" s="85" t="s">
        <v>17</v>
      </c>
      <c r="C26" s="107">
        <v>538</v>
      </c>
      <c r="D26" s="99">
        <v>2</v>
      </c>
      <c r="E26" s="99">
        <v>21</v>
      </c>
      <c r="F26" s="100">
        <v>262</v>
      </c>
      <c r="G26" s="100">
        <v>253</v>
      </c>
    </row>
    <row r="27" spans="1:7" s="38" customFormat="1" ht="12" customHeight="1">
      <c r="A27" s="204"/>
      <c r="B27" s="84"/>
      <c r="C27" s="73">
        <v>100</v>
      </c>
      <c r="D27" s="98">
        <f>D26/$C$26*100</f>
        <v>0.37174721189591076</v>
      </c>
      <c r="E27" s="98">
        <f t="shared" ref="E27:G27" si="0">E26/$C$26*100</f>
        <v>3.9033457249070631</v>
      </c>
      <c r="F27" s="98">
        <f t="shared" si="0"/>
        <v>48.698884758364315</v>
      </c>
      <c r="G27" s="98">
        <f t="shared" si="0"/>
        <v>47.026022304832715</v>
      </c>
    </row>
    <row r="28" spans="1:7" s="36" customFormat="1" ht="12" customHeight="1">
      <c r="A28" s="204"/>
      <c r="B28" s="88" t="s">
        <v>157</v>
      </c>
      <c r="C28" s="107">
        <v>594</v>
      </c>
      <c r="D28" s="99">
        <v>22</v>
      </c>
      <c r="E28" s="99">
        <v>94</v>
      </c>
      <c r="F28" s="100">
        <v>350</v>
      </c>
      <c r="G28" s="100">
        <v>128</v>
      </c>
    </row>
    <row r="29" spans="1:7" s="38" customFormat="1" ht="12" customHeight="1">
      <c r="A29" s="204"/>
      <c r="B29" s="84"/>
      <c r="C29" s="74">
        <v>100</v>
      </c>
      <c r="D29" s="98">
        <f>D28/$C$28*100</f>
        <v>3.7037037037037033</v>
      </c>
      <c r="E29" s="98">
        <f>E28/$C$28*100</f>
        <v>15.824915824915825</v>
      </c>
      <c r="F29" s="98">
        <f>F28/$C$28*100</f>
        <v>58.92255892255892</v>
      </c>
      <c r="G29" s="98">
        <f>G28/$C$28*100</f>
        <v>21.548821548821547</v>
      </c>
    </row>
    <row r="30" spans="1:7" s="63" customFormat="1" ht="12" customHeight="1">
      <c r="A30" s="204"/>
      <c r="B30" s="85" t="s">
        <v>12</v>
      </c>
      <c r="C30" s="73">
        <v>0</v>
      </c>
      <c r="D30" s="96">
        <v>0</v>
      </c>
      <c r="E30" s="96">
        <v>0</v>
      </c>
      <c r="F30" s="97">
        <v>0</v>
      </c>
      <c r="G30" s="97">
        <v>0</v>
      </c>
    </row>
    <row r="31" spans="1:7" s="38" customFormat="1" ht="12" customHeight="1">
      <c r="A31" s="205"/>
      <c r="B31" s="87"/>
      <c r="C31" s="72">
        <v>100</v>
      </c>
      <c r="D31" s="94">
        <v>0</v>
      </c>
      <c r="E31" s="94">
        <v>0</v>
      </c>
      <c r="F31" s="94">
        <v>0</v>
      </c>
      <c r="G31" s="94">
        <v>0</v>
      </c>
    </row>
    <row r="32" spans="1:7" s="63" customFormat="1" ht="12" customHeight="1">
      <c r="A32" s="203" t="s">
        <v>20</v>
      </c>
      <c r="B32" s="88" t="s">
        <v>21</v>
      </c>
      <c r="C32" s="106">
        <f>SUM(D32:G32)</f>
        <v>128</v>
      </c>
      <c r="D32" s="82">
        <v>2</v>
      </c>
      <c r="E32" s="82">
        <v>7</v>
      </c>
      <c r="F32" s="95">
        <v>65</v>
      </c>
      <c r="G32" s="95">
        <v>54</v>
      </c>
    </row>
    <row r="33" spans="1:7" s="38" customFormat="1" ht="12" customHeight="1">
      <c r="A33" s="204"/>
      <c r="B33" s="84"/>
      <c r="C33" s="73">
        <v>100</v>
      </c>
      <c r="D33" s="94">
        <f>D32/$C$32*100</f>
        <v>1.5625</v>
      </c>
      <c r="E33" s="94">
        <f>E32/$C$32*100</f>
        <v>5.46875</v>
      </c>
      <c r="F33" s="94">
        <f>F32/$C$32*100</f>
        <v>50.78125</v>
      </c>
      <c r="G33" s="94">
        <f>G32/$C$32*100</f>
        <v>42.1875</v>
      </c>
    </row>
    <row r="34" spans="1:7" s="63" customFormat="1" ht="12" customHeight="1">
      <c r="A34" s="204"/>
      <c r="B34" s="88" t="s">
        <v>22</v>
      </c>
      <c r="C34" s="107">
        <f>SUM(D34:G34)</f>
        <v>166</v>
      </c>
      <c r="D34" s="99">
        <v>6</v>
      </c>
      <c r="E34" s="99">
        <v>11</v>
      </c>
      <c r="F34" s="100">
        <v>93</v>
      </c>
      <c r="G34" s="100">
        <v>56</v>
      </c>
    </row>
    <row r="35" spans="1:7" s="38" customFormat="1" ht="12" customHeight="1">
      <c r="A35" s="204"/>
      <c r="B35" s="84"/>
      <c r="C35" s="74">
        <v>100</v>
      </c>
      <c r="D35" s="98">
        <f>D34/$C$34*100</f>
        <v>3.6144578313253009</v>
      </c>
      <c r="E35" s="98">
        <f>E34/$C$34*100</f>
        <v>6.6265060240963862</v>
      </c>
      <c r="F35" s="98">
        <f>F34/$C$34*100</f>
        <v>56.024096385542165</v>
      </c>
      <c r="G35" s="98">
        <f>G34/$C$34*100</f>
        <v>33.734939759036145</v>
      </c>
    </row>
    <row r="36" spans="1:7" s="63" customFormat="1" ht="12" customHeight="1">
      <c r="A36" s="204"/>
      <c r="B36" s="85" t="s">
        <v>23</v>
      </c>
      <c r="C36" s="73">
        <f>SUM(D36:G36)</f>
        <v>130</v>
      </c>
      <c r="D36" s="96">
        <v>2</v>
      </c>
      <c r="E36" s="96">
        <v>14</v>
      </c>
      <c r="F36" s="97">
        <v>72</v>
      </c>
      <c r="G36" s="97">
        <v>42</v>
      </c>
    </row>
    <row r="37" spans="1:7" s="38" customFormat="1" ht="12" customHeight="1">
      <c r="A37" s="204"/>
      <c r="B37" s="84"/>
      <c r="C37" s="73">
        <v>100</v>
      </c>
      <c r="D37" s="94">
        <f>D36/$C$36*100</f>
        <v>1.5384615384615385</v>
      </c>
      <c r="E37" s="94">
        <f>E36/$C$36*100</f>
        <v>10.76923076923077</v>
      </c>
      <c r="F37" s="94">
        <f>F36/$C$36*100</f>
        <v>55.384615384615387</v>
      </c>
      <c r="G37" s="94">
        <f>G36/$C$36*100</f>
        <v>32.307692307692307</v>
      </c>
    </row>
    <row r="38" spans="1:7" s="63" customFormat="1" ht="12" customHeight="1">
      <c r="A38" s="204"/>
      <c r="B38" s="85" t="s">
        <v>24</v>
      </c>
      <c r="C38" s="107">
        <f>SUM(D38:G38)</f>
        <v>107</v>
      </c>
      <c r="D38" s="99">
        <v>3</v>
      </c>
      <c r="E38" s="99">
        <v>14</v>
      </c>
      <c r="F38" s="100">
        <v>57</v>
      </c>
      <c r="G38" s="100">
        <v>33</v>
      </c>
    </row>
    <row r="39" spans="1:7" s="38" customFormat="1" ht="12" customHeight="1">
      <c r="A39" s="204"/>
      <c r="B39" s="84"/>
      <c r="C39" s="74">
        <v>100</v>
      </c>
      <c r="D39" s="98">
        <f>D38/$C$38*100</f>
        <v>2.8037383177570092</v>
      </c>
      <c r="E39" s="98">
        <f>E38/$C$38*100</f>
        <v>13.084112149532709</v>
      </c>
      <c r="F39" s="98">
        <f>F38/$C$38*100</f>
        <v>53.271028037383175</v>
      </c>
      <c r="G39" s="98">
        <f>G38/$C$38*100</f>
        <v>30.841121495327101</v>
      </c>
    </row>
    <row r="40" spans="1:7" s="63" customFormat="1" ht="12" customHeight="1">
      <c r="A40" s="204"/>
      <c r="B40" s="85" t="s">
        <v>25</v>
      </c>
      <c r="C40" s="73">
        <f>SUM(D40:G40)</f>
        <v>101</v>
      </c>
      <c r="D40" s="96">
        <v>2</v>
      </c>
      <c r="E40" s="96">
        <v>15</v>
      </c>
      <c r="F40" s="97">
        <v>51</v>
      </c>
      <c r="G40" s="97">
        <v>33</v>
      </c>
    </row>
    <row r="41" spans="1:7" s="38" customFormat="1" ht="12" customHeight="1">
      <c r="A41" s="204"/>
      <c r="B41" s="84"/>
      <c r="C41" s="73">
        <v>100</v>
      </c>
      <c r="D41" s="94">
        <f>D40/$C$40*100</f>
        <v>1.9801980198019802</v>
      </c>
      <c r="E41" s="94">
        <f>E40/$C$40*100</f>
        <v>14.85148514851485</v>
      </c>
      <c r="F41" s="94">
        <f>F40/$C$40*100</f>
        <v>50.495049504950494</v>
      </c>
      <c r="G41" s="94">
        <f>G40/$C$40*100</f>
        <v>32.673267326732677</v>
      </c>
    </row>
    <row r="42" spans="1:7" s="36" customFormat="1" ht="12" customHeight="1">
      <c r="A42" s="204"/>
      <c r="B42" s="88" t="s">
        <v>26</v>
      </c>
      <c r="C42" s="107">
        <f>SUM(D42:G42)</f>
        <v>111</v>
      </c>
      <c r="D42" s="99">
        <v>2</v>
      </c>
      <c r="E42" s="99">
        <v>12</v>
      </c>
      <c r="F42" s="100">
        <v>61</v>
      </c>
      <c r="G42" s="100">
        <v>36</v>
      </c>
    </row>
    <row r="43" spans="1:7" s="38" customFormat="1" ht="12" customHeight="1">
      <c r="A43" s="204"/>
      <c r="B43" s="84"/>
      <c r="C43" s="74">
        <v>100</v>
      </c>
      <c r="D43" s="98">
        <f>D42/$C$42*100</f>
        <v>1.8018018018018018</v>
      </c>
      <c r="E43" s="98">
        <f>E42/$C$42*100</f>
        <v>10.810810810810811</v>
      </c>
      <c r="F43" s="98">
        <f>F42/$C$42*100</f>
        <v>54.954954954954957</v>
      </c>
      <c r="G43" s="98">
        <f>G42/$C$42*100</f>
        <v>32.432432432432435</v>
      </c>
    </row>
    <row r="44" spans="1:7" s="36" customFormat="1" ht="12" customHeight="1">
      <c r="A44" s="204"/>
      <c r="B44" s="85" t="s">
        <v>27</v>
      </c>
      <c r="C44" s="73">
        <f>SUM(D44:G44)</f>
        <v>67</v>
      </c>
      <c r="D44" s="96">
        <v>2</v>
      </c>
      <c r="E44" s="96">
        <v>3</v>
      </c>
      <c r="F44" s="97">
        <v>41</v>
      </c>
      <c r="G44" s="97">
        <v>21</v>
      </c>
    </row>
    <row r="45" spans="1:7" s="38" customFormat="1" ht="12" customHeight="1">
      <c r="A45" s="204"/>
      <c r="B45" s="84"/>
      <c r="C45" s="73">
        <v>100</v>
      </c>
      <c r="D45" s="94">
        <f>D44/$C$44*100</f>
        <v>2.9850746268656714</v>
      </c>
      <c r="E45" s="94">
        <f>E44/$C$44*100</f>
        <v>4.4776119402985071</v>
      </c>
      <c r="F45" s="94">
        <f>F44/$C$44*100</f>
        <v>61.194029850746269</v>
      </c>
      <c r="G45" s="94">
        <f>G44/$C$44*100</f>
        <v>31.343283582089555</v>
      </c>
    </row>
    <row r="46" spans="1:7" s="36" customFormat="1" ht="12" customHeight="1">
      <c r="A46" s="204"/>
      <c r="B46" s="88" t="s">
        <v>28</v>
      </c>
      <c r="C46" s="107">
        <f>SUM(D46:G46)</f>
        <v>112</v>
      </c>
      <c r="D46" s="99">
        <v>3</v>
      </c>
      <c r="E46" s="99">
        <v>15</v>
      </c>
      <c r="F46" s="100">
        <v>65</v>
      </c>
      <c r="G46" s="100">
        <v>29</v>
      </c>
    </row>
    <row r="47" spans="1:7" s="38" customFormat="1" ht="12" customHeight="1">
      <c r="A47" s="204"/>
      <c r="B47" s="84"/>
      <c r="C47" s="74">
        <v>100</v>
      </c>
      <c r="D47" s="98">
        <f>D46/$C$46*100</f>
        <v>2.6785714285714284</v>
      </c>
      <c r="E47" s="98">
        <f>E46/$C$46*100</f>
        <v>13.392857142857142</v>
      </c>
      <c r="F47" s="98">
        <f>F46/$C$46*100</f>
        <v>58.035714285714292</v>
      </c>
      <c r="G47" s="98">
        <f>G46/$C$46*100</f>
        <v>25.892857142857146</v>
      </c>
    </row>
    <row r="48" spans="1:7" s="63" customFormat="1" ht="12" customHeight="1">
      <c r="A48" s="204"/>
      <c r="B48" s="85" t="s">
        <v>29</v>
      </c>
      <c r="C48" s="73">
        <f>SUM(D48:G48)</f>
        <v>117</v>
      </c>
      <c r="D48" s="96">
        <v>1</v>
      </c>
      <c r="E48" s="96">
        <v>15</v>
      </c>
      <c r="F48" s="97">
        <v>56</v>
      </c>
      <c r="G48" s="97">
        <v>45</v>
      </c>
    </row>
    <row r="49" spans="1:7" s="38" customFormat="1" ht="12" customHeight="1">
      <c r="A49" s="204"/>
      <c r="B49" s="84"/>
      <c r="C49" s="73">
        <v>100</v>
      </c>
      <c r="D49" s="94">
        <f>D48/$C$48*100</f>
        <v>0.85470085470085477</v>
      </c>
      <c r="E49" s="94">
        <f>E48/$C$48*100</f>
        <v>12.820512820512819</v>
      </c>
      <c r="F49" s="94">
        <f>F48/$C$48*100</f>
        <v>47.863247863247864</v>
      </c>
      <c r="G49" s="94">
        <f>G48/$C$48*100</f>
        <v>38.461538461538467</v>
      </c>
    </row>
    <row r="50" spans="1:7" s="63" customFormat="1" ht="12" customHeight="1">
      <c r="A50" s="204"/>
      <c r="B50" s="85" t="s">
        <v>30</v>
      </c>
      <c r="C50" s="107">
        <f>SUM(D50:G50)</f>
        <v>91</v>
      </c>
      <c r="D50" s="99">
        <v>1</v>
      </c>
      <c r="E50" s="99">
        <v>8</v>
      </c>
      <c r="F50" s="100">
        <v>51</v>
      </c>
      <c r="G50" s="100">
        <v>31</v>
      </c>
    </row>
    <row r="51" spans="1:7" s="38" customFormat="1" ht="12" customHeight="1">
      <c r="A51" s="204"/>
      <c r="B51" s="84"/>
      <c r="C51" s="74">
        <v>100</v>
      </c>
      <c r="D51" s="98">
        <f>D50/$C$50*100</f>
        <v>1.098901098901099</v>
      </c>
      <c r="E51" s="98">
        <f>E50/$C$50*100</f>
        <v>8.791208791208792</v>
      </c>
      <c r="F51" s="98">
        <f>F50/$C$50*100</f>
        <v>56.043956043956044</v>
      </c>
      <c r="G51" s="98">
        <f>G50/$C$50*100</f>
        <v>34.065934065934066</v>
      </c>
    </row>
    <row r="52" spans="1:7" s="63" customFormat="1" ht="12" customHeight="1">
      <c r="A52" s="204"/>
      <c r="B52" s="85" t="s">
        <v>12</v>
      </c>
      <c r="C52" s="73">
        <f>SUM(D52:G52)</f>
        <v>2</v>
      </c>
      <c r="D52" s="96">
        <v>0</v>
      </c>
      <c r="E52" s="96">
        <v>1</v>
      </c>
      <c r="F52" s="97">
        <v>0</v>
      </c>
      <c r="G52" s="97">
        <v>1</v>
      </c>
    </row>
    <row r="53" spans="1:7" s="38" customFormat="1" ht="12" customHeight="1">
      <c r="A53" s="205"/>
      <c r="B53" s="87"/>
      <c r="C53" s="72">
        <v>100</v>
      </c>
      <c r="D53" s="94">
        <v>0</v>
      </c>
      <c r="E53" s="98">
        <f>E52/$C$52*100</f>
        <v>50</v>
      </c>
      <c r="F53" s="94">
        <v>0</v>
      </c>
      <c r="G53" s="98">
        <f>G52/$C$52*100</f>
        <v>50</v>
      </c>
    </row>
    <row r="54" spans="1:7" s="38" customFormat="1" ht="12" customHeight="1">
      <c r="A54" s="203" t="s">
        <v>47</v>
      </c>
      <c r="B54" s="89" t="s">
        <v>63</v>
      </c>
      <c r="C54" s="106">
        <f>SUM(D54:G54)</f>
        <v>36</v>
      </c>
      <c r="D54" s="82">
        <v>0</v>
      </c>
      <c r="E54" s="82">
        <v>1</v>
      </c>
      <c r="F54" s="95">
        <v>14</v>
      </c>
      <c r="G54" s="95">
        <v>21</v>
      </c>
    </row>
    <row r="55" spans="1:7" s="38" customFormat="1" ht="12" customHeight="1">
      <c r="A55" s="204"/>
      <c r="B55" s="90"/>
      <c r="C55" s="73">
        <v>100</v>
      </c>
      <c r="D55" s="94">
        <f>D54/$C$54*100</f>
        <v>0</v>
      </c>
      <c r="E55" s="94">
        <f>E54/$C$54*100</f>
        <v>2.7777777777777777</v>
      </c>
      <c r="F55" s="94">
        <f>F54/$C$54*100</f>
        <v>38.888888888888893</v>
      </c>
      <c r="G55" s="94">
        <f>G54/$C$54*100</f>
        <v>58.333333333333336</v>
      </c>
    </row>
    <row r="56" spans="1:7" s="38" customFormat="1" ht="12" customHeight="1">
      <c r="A56" s="204"/>
      <c r="B56" s="91" t="s">
        <v>70</v>
      </c>
      <c r="C56" s="107">
        <f>SUM(D56:G56)</f>
        <v>100</v>
      </c>
      <c r="D56" s="99">
        <v>1</v>
      </c>
      <c r="E56" s="99">
        <v>2</v>
      </c>
      <c r="F56" s="100">
        <v>60</v>
      </c>
      <c r="G56" s="100">
        <v>37</v>
      </c>
    </row>
    <row r="57" spans="1:7" s="38" customFormat="1" ht="12" customHeight="1">
      <c r="A57" s="204"/>
      <c r="B57" s="90"/>
      <c r="C57" s="74">
        <v>100</v>
      </c>
      <c r="D57" s="98">
        <f>D56/$C$56*100</f>
        <v>1</v>
      </c>
      <c r="E57" s="98">
        <f>E56/$C$56*100</f>
        <v>2</v>
      </c>
      <c r="F57" s="98">
        <f>F56/$C$56*100</f>
        <v>60</v>
      </c>
      <c r="G57" s="98">
        <f>G56/$C$56*100</f>
        <v>37</v>
      </c>
    </row>
    <row r="58" spans="1:7" s="38" customFormat="1" ht="12" customHeight="1">
      <c r="A58" s="204"/>
      <c r="B58" s="91" t="s">
        <v>48</v>
      </c>
      <c r="C58" s="73">
        <f>SUM(D58:G58)</f>
        <v>12</v>
      </c>
      <c r="D58" s="96">
        <v>0</v>
      </c>
      <c r="E58" s="96">
        <v>1</v>
      </c>
      <c r="F58" s="97">
        <v>4</v>
      </c>
      <c r="G58" s="97">
        <v>7</v>
      </c>
    </row>
    <row r="59" spans="1:7" s="38" customFormat="1" ht="12" customHeight="1">
      <c r="A59" s="204"/>
      <c r="B59" s="90"/>
      <c r="C59" s="73">
        <v>100</v>
      </c>
      <c r="D59" s="94">
        <f>D58/$C$58*100</f>
        <v>0</v>
      </c>
      <c r="E59" s="94">
        <f>E58/$C$58*100</f>
        <v>8.3333333333333321</v>
      </c>
      <c r="F59" s="94">
        <f>F58/$C$58*100</f>
        <v>33.333333333333329</v>
      </c>
      <c r="G59" s="94">
        <f>G58/$C$58*100</f>
        <v>58.333333333333336</v>
      </c>
    </row>
    <row r="60" spans="1:7" s="38" customFormat="1" ht="12" customHeight="1">
      <c r="A60" s="204"/>
      <c r="B60" s="91" t="s">
        <v>49</v>
      </c>
      <c r="C60" s="107">
        <f>SUM(D60:G60)</f>
        <v>55</v>
      </c>
      <c r="D60" s="99">
        <v>2</v>
      </c>
      <c r="E60" s="99">
        <v>5</v>
      </c>
      <c r="F60" s="100">
        <v>33</v>
      </c>
      <c r="G60" s="100">
        <v>15</v>
      </c>
    </row>
    <row r="61" spans="1:7" s="38" customFormat="1" ht="12" customHeight="1">
      <c r="A61" s="204"/>
      <c r="B61" s="90"/>
      <c r="C61" s="74">
        <v>100</v>
      </c>
      <c r="D61" s="98">
        <f>D60/$C$60*100</f>
        <v>3.6363636363636362</v>
      </c>
      <c r="E61" s="98">
        <f>E60/$C$60*100</f>
        <v>9.0909090909090917</v>
      </c>
      <c r="F61" s="98">
        <f>F60/$C$60*100</f>
        <v>60</v>
      </c>
      <c r="G61" s="98">
        <f>G60/$C$60*100</f>
        <v>27.27272727272727</v>
      </c>
    </row>
    <row r="62" spans="1:7" s="38" customFormat="1" ht="12" customHeight="1">
      <c r="A62" s="204"/>
      <c r="B62" s="91" t="s">
        <v>50</v>
      </c>
      <c r="C62" s="73">
        <f>SUM(D62:G62)</f>
        <v>136</v>
      </c>
      <c r="D62" s="96">
        <v>4</v>
      </c>
      <c r="E62" s="96">
        <v>9</v>
      </c>
      <c r="F62" s="97">
        <v>71</v>
      </c>
      <c r="G62" s="97">
        <v>52</v>
      </c>
    </row>
    <row r="63" spans="1:7" s="38" customFormat="1" ht="12" customHeight="1">
      <c r="A63" s="204"/>
      <c r="B63" s="90"/>
      <c r="C63" s="74">
        <v>100</v>
      </c>
      <c r="D63" s="94">
        <f>D62/$C$62*100</f>
        <v>2.9411764705882351</v>
      </c>
      <c r="E63" s="94">
        <f>E62/$C$62*100</f>
        <v>6.6176470588235299</v>
      </c>
      <c r="F63" s="94">
        <f>F62/$C$62*100</f>
        <v>52.205882352941181</v>
      </c>
      <c r="G63" s="94">
        <f>G62/$C$62*100</f>
        <v>38.235294117647058</v>
      </c>
    </row>
    <row r="64" spans="1:7" s="38" customFormat="1" ht="12" customHeight="1">
      <c r="A64" s="204" t="s">
        <v>47</v>
      </c>
      <c r="B64" s="91" t="s">
        <v>51</v>
      </c>
      <c r="C64" s="106">
        <f>SUM(D64:G64)</f>
        <v>331</v>
      </c>
      <c r="D64" s="99">
        <v>7</v>
      </c>
      <c r="E64" s="99">
        <v>33</v>
      </c>
      <c r="F64" s="100">
        <v>158</v>
      </c>
      <c r="G64" s="100">
        <v>133</v>
      </c>
    </row>
    <row r="65" spans="1:7" s="38" customFormat="1" ht="12" customHeight="1">
      <c r="A65" s="204"/>
      <c r="B65" s="90"/>
      <c r="C65" s="73">
        <v>100</v>
      </c>
      <c r="D65" s="98">
        <f>D64/$C$64*100</f>
        <v>2.1148036253776437</v>
      </c>
      <c r="E65" s="98">
        <f>E64/$C$64*100</f>
        <v>9.9697885196374632</v>
      </c>
      <c r="F65" s="98">
        <f>F64/$C$64*100</f>
        <v>47.734138972809667</v>
      </c>
      <c r="G65" s="98">
        <f>G64/$C$64*100</f>
        <v>40.181268882175225</v>
      </c>
    </row>
    <row r="66" spans="1:7" s="38" customFormat="1" ht="12" customHeight="1">
      <c r="A66" s="204"/>
      <c r="B66" s="93" t="s">
        <v>52</v>
      </c>
      <c r="C66" s="107">
        <f>SUM(D66:G66)</f>
        <v>0</v>
      </c>
      <c r="D66" s="96">
        <v>0</v>
      </c>
      <c r="E66" s="96">
        <v>0</v>
      </c>
      <c r="F66" s="97">
        <v>0</v>
      </c>
      <c r="G66" s="97">
        <v>0</v>
      </c>
    </row>
    <row r="67" spans="1:7" s="38" customFormat="1" ht="12" customHeight="1">
      <c r="A67" s="204"/>
      <c r="B67" s="90"/>
      <c r="C67" s="74">
        <v>100</v>
      </c>
      <c r="D67" s="94">
        <v>0</v>
      </c>
      <c r="E67" s="94">
        <v>0</v>
      </c>
      <c r="F67" s="94">
        <v>0</v>
      </c>
      <c r="G67" s="94">
        <v>0</v>
      </c>
    </row>
    <row r="68" spans="1:7" s="38" customFormat="1" ht="12" customHeight="1">
      <c r="A68" s="204"/>
      <c r="B68" s="91" t="s">
        <v>53</v>
      </c>
      <c r="C68" s="73">
        <f>SUM(D68:G68)</f>
        <v>420</v>
      </c>
      <c r="D68" s="99">
        <v>10</v>
      </c>
      <c r="E68" s="99">
        <v>61</v>
      </c>
      <c r="F68" s="100">
        <v>246</v>
      </c>
      <c r="G68" s="100">
        <v>103</v>
      </c>
    </row>
    <row r="69" spans="1:7" s="38" customFormat="1" ht="12" customHeight="1">
      <c r="A69" s="204"/>
      <c r="B69" s="90"/>
      <c r="C69" s="73">
        <v>100</v>
      </c>
      <c r="D69" s="98">
        <f>D68/$C$68*100</f>
        <v>2.3809523809523809</v>
      </c>
      <c r="E69" s="98">
        <f>E68/$C$68*100</f>
        <v>14.523809523809526</v>
      </c>
      <c r="F69" s="98">
        <f>F68/$C$68*100</f>
        <v>58.571428571428577</v>
      </c>
      <c r="G69" s="98">
        <f>G68/$C$68*100</f>
        <v>24.523809523809522</v>
      </c>
    </row>
    <row r="70" spans="1:7" s="38" customFormat="1" ht="12" customHeight="1">
      <c r="A70" s="204"/>
      <c r="B70" s="91" t="s">
        <v>54</v>
      </c>
      <c r="C70" s="107">
        <f>SUM(D70:G70)</f>
        <v>37</v>
      </c>
      <c r="D70" s="99">
        <v>0</v>
      </c>
      <c r="E70" s="99">
        <v>3</v>
      </c>
      <c r="F70" s="100">
        <v>23</v>
      </c>
      <c r="G70" s="100">
        <v>11</v>
      </c>
    </row>
    <row r="71" spans="1:7" s="38" customFormat="1" ht="12" customHeight="1">
      <c r="A71" s="204"/>
      <c r="B71" s="90"/>
      <c r="C71" s="74">
        <v>100</v>
      </c>
      <c r="D71" s="98">
        <f>D70/$C$70*100</f>
        <v>0</v>
      </c>
      <c r="E71" s="98">
        <f>E70/$C$70*100</f>
        <v>8.1081081081081088</v>
      </c>
      <c r="F71" s="98">
        <f>F70/$C$70*100</f>
        <v>62.162162162162161</v>
      </c>
      <c r="G71" s="98">
        <f>G70/$C$70*100</f>
        <v>29.72972972972973</v>
      </c>
    </row>
    <row r="72" spans="1:7" s="63" customFormat="1" ht="12" customHeight="1">
      <c r="A72" s="204"/>
      <c r="B72" s="91" t="s">
        <v>55</v>
      </c>
      <c r="C72" s="73">
        <f>SUM(D72:G72)</f>
        <v>5</v>
      </c>
      <c r="D72" s="96">
        <v>0</v>
      </c>
      <c r="E72" s="96">
        <v>0</v>
      </c>
      <c r="F72" s="97">
        <v>3</v>
      </c>
      <c r="G72" s="97">
        <v>2</v>
      </c>
    </row>
    <row r="73" spans="1:7" s="38" customFormat="1" ht="12" customHeight="1">
      <c r="A73" s="205"/>
      <c r="B73" s="92"/>
      <c r="C73" s="72">
        <v>100</v>
      </c>
      <c r="D73" s="94">
        <f>D72/$C$72*100</f>
        <v>0</v>
      </c>
      <c r="E73" s="94">
        <f>E72/$C$72*100</f>
        <v>0</v>
      </c>
      <c r="F73" s="94">
        <f>F72/$C$72*100</f>
        <v>60</v>
      </c>
      <c r="G73" s="94">
        <f>G72/$C$72*100</f>
        <v>40</v>
      </c>
    </row>
    <row r="74" spans="1:7" s="36" customFormat="1" ht="12" customHeight="1">
      <c r="A74" s="203" t="s">
        <v>64</v>
      </c>
      <c r="B74" s="85" t="s">
        <v>65</v>
      </c>
      <c r="C74" s="194">
        <f>SUM(D74:G74)</f>
        <v>180</v>
      </c>
      <c r="D74" s="82">
        <v>7</v>
      </c>
      <c r="E74" s="82">
        <v>23</v>
      </c>
      <c r="F74" s="95">
        <v>92</v>
      </c>
      <c r="G74" s="95">
        <v>58</v>
      </c>
    </row>
    <row r="75" spans="1:7" s="38" customFormat="1" ht="12" customHeight="1">
      <c r="A75" s="204"/>
      <c r="B75" s="84" t="s">
        <v>66</v>
      </c>
      <c r="C75" s="73">
        <v>100</v>
      </c>
      <c r="D75" s="98">
        <f>D74/$C$74*100</f>
        <v>3.8888888888888888</v>
      </c>
      <c r="E75" s="98">
        <f>E74/$C$74*100</f>
        <v>12.777777777777777</v>
      </c>
      <c r="F75" s="98">
        <f>F74/$C$74*100</f>
        <v>51.111111111111107</v>
      </c>
      <c r="G75" s="98">
        <f>G74/$C$74*100</f>
        <v>32.222222222222221</v>
      </c>
    </row>
    <row r="76" spans="1:7" s="36" customFormat="1" ht="12" customHeight="1">
      <c r="A76" s="204"/>
      <c r="B76" s="85" t="s">
        <v>67</v>
      </c>
      <c r="C76" s="107">
        <f>SUM(D76:G76)</f>
        <v>558</v>
      </c>
      <c r="D76" s="96">
        <v>10</v>
      </c>
      <c r="E76" s="96">
        <v>56</v>
      </c>
      <c r="F76" s="97">
        <v>292</v>
      </c>
      <c r="G76" s="97">
        <v>200</v>
      </c>
    </row>
    <row r="77" spans="1:7" s="38" customFormat="1" ht="12" customHeight="1">
      <c r="A77" s="204"/>
      <c r="B77" s="84"/>
      <c r="C77" s="74">
        <v>100</v>
      </c>
      <c r="D77" s="94">
        <f>D76/$C$76*100</f>
        <v>1.7921146953405016</v>
      </c>
      <c r="E77" s="94">
        <f>E76/$C$76*100</f>
        <v>10.035842293906811</v>
      </c>
      <c r="F77" s="94">
        <f>F76/$C$76*100</f>
        <v>52.32974910394266</v>
      </c>
      <c r="G77" s="94">
        <f>G76/$C$76*100</f>
        <v>35.842293906810035</v>
      </c>
    </row>
    <row r="78" spans="1:7" s="36" customFormat="1" ht="12" customHeight="1">
      <c r="A78" s="204"/>
      <c r="B78" s="85" t="s">
        <v>68</v>
      </c>
      <c r="C78" s="73">
        <f>SUM(D78:G78)</f>
        <v>261</v>
      </c>
      <c r="D78" s="99">
        <v>4</v>
      </c>
      <c r="E78" s="99">
        <v>23</v>
      </c>
      <c r="F78" s="100">
        <v>145</v>
      </c>
      <c r="G78" s="100">
        <v>89</v>
      </c>
    </row>
    <row r="79" spans="1:7" s="38" customFormat="1" ht="12" customHeight="1">
      <c r="A79" s="204"/>
      <c r="B79" s="84"/>
      <c r="C79" s="73">
        <v>100</v>
      </c>
      <c r="D79" s="98">
        <f>D78/$C$78*100</f>
        <v>1.5325670498084289</v>
      </c>
      <c r="E79" s="98">
        <f>E78/$C$78*100</f>
        <v>8.8122605363984672</v>
      </c>
      <c r="F79" s="98">
        <f>F78/$C$78*100</f>
        <v>55.555555555555557</v>
      </c>
      <c r="G79" s="98">
        <f>G78/$C$78*100</f>
        <v>34.099616858237546</v>
      </c>
    </row>
    <row r="80" spans="1:7" s="36" customFormat="1" ht="12" customHeight="1">
      <c r="A80" s="204"/>
      <c r="B80" s="85" t="s">
        <v>69</v>
      </c>
      <c r="C80" s="107">
        <f>SUM(D80:G80)</f>
        <v>51</v>
      </c>
      <c r="D80" s="96">
        <v>0</v>
      </c>
      <c r="E80" s="96">
        <v>4</v>
      </c>
      <c r="F80" s="97">
        <v>35</v>
      </c>
      <c r="G80" s="97">
        <v>12</v>
      </c>
    </row>
    <row r="81" spans="1:7" s="38" customFormat="1" ht="12" customHeight="1">
      <c r="A81" s="204"/>
      <c r="B81" s="84"/>
      <c r="C81" s="74">
        <v>100</v>
      </c>
      <c r="D81" s="94">
        <f>D80/$C$80*100</f>
        <v>0</v>
      </c>
      <c r="E81" s="94">
        <f>E80/$C$80*100</f>
        <v>7.8431372549019605</v>
      </c>
      <c r="F81" s="94">
        <f>F80/$C$80*100</f>
        <v>68.627450980392155</v>
      </c>
      <c r="G81" s="94">
        <f>G80/$C$80*100</f>
        <v>23.52941176470588</v>
      </c>
    </row>
    <row r="82" spans="1:7" s="36" customFormat="1" ht="12" customHeight="1">
      <c r="A82" s="204"/>
      <c r="B82" s="85" t="s">
        <v>54</v>
      </c>
      <c r="C82" s="73">
        <f>SUM(D82:G82)</f>
        <v>75</v>
      </c>
      <c r="D82" s="99">
        <v>3</v>
      </c>
      <c r="E82" s="99">
        <v>8</v>
      </c>
      <c r="F82" s="100">
        <v>46</v>
      </c>
      <c r="G82" s="100">
        <v>18</v>
      </c>
    </row>
    <row r="83" spans="1:7" s="38" customFormat="1" ht="12" customHeight="1">
      <c r="A83" s="204"/>
      <c r="B83" s="84"/>
      <c r="C83" s="73">
        <v>100</v>
      </c>
      <c r="D83" s="98">
        <f>D82/$C$82*100</f>
        <v>4</v>
      </c>
      <c r="E83" s="98">
        <f>E82/$C$82*100</f>
        <v>10.666666666666668</v>
      </c>
      <c r="F83" s="98">
        <f>F82/$C$82*100</f>
        <v>61.333333333333329</v>
      </c>
      <c r="G83" s="98">
        <f>G82/$C$82*100</f>
        <v>24</v>
      </c>
    </row>
    <row r="84" spans="1:7" s="36" customFormat="1" ht="12" customHeight="1">
      <c r="A84" s="204"/>
      <c r="B84" s="85" t="s">
        <v>55</v>
      </c>
      <c r="C84" s="107">
        <f>SUM(D84:G84)</f>
        <v>7</v>
      </c>
      <c r="D84" s="96">
        <v>0</v>
      </c>
      <c r="E84" s="96">
        <v>1</v>
      </c>
      <c r="F84" s="97">
        <v>2</v>
      </c>
      <c r="G84" s="97">
        <v>4</v>
      </c>
    </row>
    <row r="85" spans="1:7" s="38" customFormat="1" ht="12" customHeight="1">
      <c r="A85" s="205"/>
      <c r="B85" s="86"/>
      <c r="C85" s="73">
        <v>100</v>
      </c>
      <c r="D85" s="94">
        <f>D84/$C$84*100</f>
        <v>0</v>
      </c>
      <c r="E85" s="94">
        <f>E84/$C$84*100</f>
        <v>14.285714285714285</v>
      </c>
      <c r="F85" s="94">
        <f>F84/$C$84*100</f>
        <v>28.571428571428569</v>
      </c>
      <c r="G85" s="94">
        <f>G84/$C$84*100</f>
        <v>57.142857142857139</v>
      </c>
    </row>
    <row r="86" spans="1:7" s="36" customFormat="1" ht="12" customHeight="1">
      <c r="A86" s="204" t="s">
        <v>71</v>
      </c>
      <c r="B86" s="83" t="s">
        <v>56</v>
      </c>
      <c r="C86" s="106">
        <f>SUM(D86:G86)</f>
        <v>734</v>
      </c>
      <c r="D86" s="82">
        <v>12</v>
      </c>
      <c r="E86" s="82">
        <v>64</v>
      </c>
      <c r="F86" s="95">
        <v>403</v>
      </c>
      <c r="G86" s="95">
        <v>255</v>
      </c>
    </row>
    <row r="87" spans="1:7" s="38" customFormat="1" ht="12" customHeight="1">
      <c r="A87" s="204"/>
      <c r="B87" s="86"/>
      <c r="C87" s="73">
        <v>100</v>
      </c>
      <c r="D87" s="94">
        <f>D86/$C$86*100</f>
        <v>1.6348773841961852</v>
      </c>
      <c r="E87" s="94">
        <f>E86/$C$86*100</f>
        <v>8.7193460490463206</v>
      </c>
      <c r="F87" s="94">
        <f>F86/$C$86*100</f>
        <v>54.904632152588547</v>
      </c>
      <c r="G87" s="94">
        <f>G86/$C$86*100</f>
        <v>34.741144414168943</v>
      </c>
    </row>
    <row r="88" spans="1:7" s="36" customFormat="1" ht="12" customHeight="1">
      <c r="A88" s="204"/>
      <c r="B88" s="85" t="s">
        <v>57</v>
      </c>
      <c r="C88" s="107">
        <f>SUM(D88:G88)</f>
        <v>6</v>
      </c>
      <c r="D88" s="99">
        <v>1</v>
      </c>
      <c r="E88" s="99">
        <v>0</v>
      </c>
      <c r="F88" s="100">
        <v>5</v>
      </c>
      <c r="G88" s="100">
        <v>0</v>
      </c>
    </row>
    <row r="89" spans="1:7" s="38" customFormat="1" ht="12" customHeight="1">
      <c r="A89" s="204"/>
      <c r="B89" s="84"/>
      <c r="C89" s="74">
        <v>100</v>
      </c>
      <c r="D89" s="98">
        <f>D88/$C$88*100</f>
        <v>16.666666666666664</v>
      </c>
      <c r="E89" s="98">
        <v>0</v>
      </c>
      <c r="F89" s="98">
        <f>F88/$C$88*100</f>
        <v>83.333333333333343</v>
      </c>
      <c r="G89" s="98">
        <v>0</v>
      </c>
    </row>
    <row r="90" spans="1:7" s="63" customFormat="1" ht="12" customHeight="1">
      <c r="A90" s="204"/>
      <c r="B90" s="85" t="s">
        <v>58</v>
      </c>
      <c r="C90" s="73">
        <f>SUM(D90:G90)</f>
        <v>10</v>
      </c>
      <c r="D90" s="96">
        <v>0</v>
      </c>
      <c r="E90" s="96">
        <v>1</v>
      </c>
      <c r="F90" s="97">
        <v>6</v>
      </c>
      <c r="G90" s="97">
        <v>3</v>
      </c>
    </row>
    <row r="91" spans="1:7" s="38" customFormat="1" ht="12" customHeight="1">
      <c r="A91" s="204"/>
      <c r="B91" s="84"/>
      <c r="C91" s="73">
        <v>100</v>
      </c>
      <c r="D91" s="94">
        <f>D90/$C$90*100</f>
        <v>0</v>
      </c>
      <c r="E91" s="94">
        <f>E90/$C$90*100</f>
        <v>10</v>
      </c>
      <c r="F91" s="94">
        <f>F90/$C$90*100</f>
        <v>60</v>
      </c>
      <c r="G91" s="94">
        <f>G90/$C$90*100</f>
        <v>30</v>
      </c>
    </row>
    <row r="92" spans="1:7" s="63" customFormat="1" ht="12" customHeight="1">
      <c r="A92" s="204"/>
      <c r="B92" s="88" t="s">
        <v>59</v>
      </c>
      <c r="C92" s="107">
        <f>SUM(D92:G92)</f>
        <v>15</v>
      </c>
      <c r="D92" s="99">
        <v>1</v>
      </c>
      <c r="E92" s="99">
        <v>1</v>
      </c>
      <c r="F92" s="100">
        <v>9</v>
      </c>
      <c r="G92" s="100">
        <v>4</v>
      </c>
    </row>
    <row r="93" spans="1:7" s="38" customFormat="1" ht="12" customHeight="1">
      <c r="A93" s="204"/>
      <c r="B93" s="84"/>
      <c r="C93" s="74">
        <v>100</v>
      </c>
      <c r="D93" s="98">
        <f>D92/$C$92*100</f>
        <v>6.666666666666667</v>
      </c>
      <c r="E93" s="98">
        <f>E92/$C$92*100</f>
        <v>6.666666666666667</v>
      </c>
      <c r="F93" s="98">
        <f>F92/$C$92*100</f>
        <v>60</v>
      </c>
      <c r="G93" s="98">
        <f>G92/$C$92*100</f>
        <v>26.666666666666668</v>
      </c>
    </row>
    <row r="94" spans="1:7" s="63" customFormat="1" ht="12" customHeight="1">
      <c r="A94" s="204"/>
      <c r="B94" s="88" t="s">
        <v>60</v>
      </c>
      <c r="C94" s="73">
        <f>SUM(D94:G94)</f>
        <v>11</v>
      </c>
      <c r="D94" s="96">
        <v>0</v>
      </c>
      <c r="E94" s="96">
        <v>1</v>
      </c>
      <c r="F94" s="97">
        <v>7</v>
      </c>
      <c r="G94" s="97">
        <v>3</v>
      </c>
    </row>
    <row r="95" spans="1:7" s="38" customFormat="1" ht="12" customHeight="1">
      <c r="A95" s="204"/>
      <c r="B95" s="84"/>
      <c r="C95" s="73">
        <v>100</v>
      </c>
      <c r="D95" s="94">
        <f>D94/$C$94*100</f>
        <v>0</v>
      </c>
      <c r="E95" s="94">
        <f>E94/$C$94*100</f>
        <v>9.0909090909090917</v>
      </c>
      <c r="F95" s="94">
        <f>F94/$C$94*100</f>
        <v>63.636363636363633</v>
      </c>
      <c r="G95" s="94">
        <f>G94/$C$94*100</f>
        <v>27.27272727272727</v>
      </c>
    </row>
    <row r="96" spans="1:7" s="63" customFormat="1" ht="12" customHeight="1">
      <c r="A96" s="204"/>
      <c r="B96" s="85" t="s">
        <v>31</v>
      </c>
      <c r="C96" s="107">
        <f>SUM(D96:G96)</f>
        <v>18</v>
      </c>
      <c r="D96" s="99">
        <v>0</v>
      </c>
      <c r="E96" s="99">
        <v>0</v>
      </c>
      <c r="F96" s="100">
        <v>15</v>
      </c>
      <c r="G96" s="100">
        <v>3</v>
      </c>
    </row>
    <row r="97" spans="1:14" s="38" customFormat="1" ht="12" customHeight="1">
      <c r="A97" s="204"/>
      <c r="B97" s="84"/>
      <c r="C97" s="74">
        <v>100</v>
      </c>
      <c r="D97" s="98">
        <f>D96/$C$96*100</f>
        <v>0</v>
      </c>
      <c r="E97" s="98">
        <f>E96/$C$96*100</f>
        <v>0</v>
      </c>
      <c r="F97" s="98">
        <f>F96/$C$96*100</f>
        <v>83.333333333333343</v>
      </c>
      <c r="G97" s="98">
        <f>G96/$C$96*100</f>
        <v>16.666666666666664</v>
      </c>
    </row>
    <row r="98" spans="1:14" s="63" customFormat="1" ht="12" customHeight="1">
      <c r="A98" s="204"/>
      <c r="B98" s="85" t="s">
        <v>32</v>
      </c>
      <c r="C98" s="73">
        <f>SUM(D98:G98)</f>
        <v>19</v>
      </c>
      <c r="D98" s="96">
        <v>0</v>
      </c>
      <c r="E98" s="96">
        <v>1</v>
      </c>
      <c r="F98" s="97">
        <v>9</v>
      </c>
      <c r="G98" s="97">
        <v>9</v>
      </c>
    </row>
    <row r="99" spans="1:14" s="38" customFormat="1" ht="12" customHeight="1">
      <c r="A99" s="204"/>
      <c r="B99" s="84"/>
      <c r="C99" s="73">
        <v>100</v>
      </c>
      <c r="D99" s="94">
        <f>D98/$C$98*100</f>
        <v>0</v>
      </c>
      <c r="E99" s="94">
        <f>E98/$C$98*100</f>
        <v>5.2631578947368416</v>
      </c>
      <c r="F99" s="94">
        <f>F98/$C$98*100</f>
        <v>47.368421052631575</v>
      </c>
      <c r="G99" s="94">
        <f>G98/$C$98*100</f>
        <v>47.368421052631575</v>
      </c>
    </row>
    <row r="100" spans="1:14" s="63" customFormat="1" ht="12" customHeight="1">
      <c r="A100" s="204"/>
      <c r="B100" s="88" t="s">
        <v>33</v>
      </c>
      <c r="C100" s="107">
        <f>SUM(D100:G100)</f>
        <v>141</v>
      </c>
      <c r="D100" s="99">
        <v>1</v>
      </c>
      <c r="E100" s="99">
        <v>16</v>
      </c>
      <c r="F100" s="100">
        <v>77</v>
      </c>
      <c r="G100" s="100">
        <v>47</v>
      </c>
    </row>
    <row r="101" spans="1:14" s="38" customFormat="1" ht="12" customHeight="1">
      <c r="A101" s="204"/>
      <c r="B101" s="84"/>
      <c r="C101" s="74">
        <v>100</v>
      </c>
      <c r="D101" s="98">
        <f>D100/$C$100*100</f>
        <v>0.70921985815602839</v>
      </c>
      <c r="E101" s="98">
        <f>E100/$C$100*100</f>
        <v>11.347517730496454</v>
      </c>
      <c r="F101" s="98">
        <f>F100/$C$100*100</f>
        <v>54.609929078014183</v>
      </c>
      <c r="G101" s="98">
        <f>G100/$C$100*100</f>
        <v>33.333333333333329</v>
      </c>
    </row>
    <row r="102" spans="1:14" s="63" customFormat="1" ht="12" customHeight="1">
      <c r="A102" s="204"/>
      <c r="B102" s="85" t="s">
        <v>34</v>
      </c>
      <c r="C102" s="73">
        <f>SUM(D102:G102)</f>
        <v>233</v>
      </c>
      <c r="D102" s="96">
        <v>5</v>
      </c>
      <c r="E102" s="96">
        <v>22</v>
      </c>
      <c r="F102" s="97">
        <v>129</v>
      </c>
      <c r="G102" s="97">
        <v>77</v>
      </c>
    </row>
    <row r="103" spans="1:14" s="38" customFormat="1" ht="12" customHeight="1">
      <c r="A103" s="204"/>
      <c r="B103" s="84"/>
      <c r="C103" s="73">
        <v>100</v>
      </c>
      <c r="D103" s="94">
        <f>D102/$C$102*100</f>
        <v>2.1459227467811157</v>
      </c>
      <c r="E103" s="94">
        <f>E102/$C$102*100</f>
        <v>9.4420600858369106</v>
      </c>
      <c r="F103" s="94">
        <f>F102/$C$102*100</f>
        <v>55.36480686695279</v>
      </c>
      <c r="G103" s="94">
        <f>G102/$C$102*100</f>
        <v>33.047210300429185</v>
      </c>
    </row>
    <row r="104" spans="1:14" s="63" customFormat="1" ht="12" customHeight="1">
      <c r="A104" s="204"/>
      <c r="B104" s="85" t="s">
        <v>35</v>
      </c>
      <c r="C104" s="193">
        <f>SUM(D104:G104)</f>
        <v>159</v>
      </c>
      <c r="D104" s="99">
        <v>5</v>
      </c>
      <c r="E104" s="99">
        <v>20</v>
      </c>
      <c r="F104" s="100">
        <v>87</v>
      </c>
      <c r="G104" s="100">
        <v>47</v>
      </c>
    </row>
    <row r="105" spans="1:14" s="38" customFormat="1" ht="12" customHeight="1">
      <c r="A105" s="204"/>
      <c r="B105" s="84"/>
      <c r="C105" s="74">
        <v>100</v>
      </c>
      <c r="D105" s="98">
        <f>D104/$C$104*100</f>
        <v>3.1446540880503147</v>
      </c>
      <c r="E105" s="98">
        <f>E104/$C$104*100</f>
        <v>12.578616352201259</v>
      </c>
      <c r="F105" s="98">
        <f>F104/$C$104*100</f>
        <v>54.716981132075468</v>
      </c>
      <c r="G105" s="98">
        <f>G104/$C$104*100</f>
        <v>29.559748427672954</v>
      </c>
    </row>
    <row r="106" spans="1:14" s="63" customFormat="1" ht="12" customHeight="1">
      <c r="A106" s="204"/>
      <c r="B106" s="85" t="s">
        <v>12</v>
      </c>
      <c r="C106" s="73">
        <f>SUM(D106:G106)</f>
        <v>79</v>
      </c>
      <c r="D106" s="96">
        <v>2</v>
      </c>
      <c r="E106" s="96">
        <v>12</v>
      </c>
      <c r="F106" s="97">
        <v>39</v>
      </c>
      <c r="G106" s="97">
        <v>26</v>
      </c>
    </row>
    <row r="107" spans="1:14" s="38" customFormat="1" ht="12" customHeight="1">
      <c r="A107" s="205"/>
      <c r="B107" s="87"/>
      <c r="C107" s="72">
        <v>100</v>
      </c>
      <c r="D107" s="121">
        <f>D106/$C$106*100</f>
        <v>2.5316455696202533</v>
      </c>
      <c r="E107" s="121">
        <f>E106/$C$106*100</f>
        <v>15.18987341772152</v>
      </c>
      <c r="F107" s="121">
        <f>F106/$C$106*100</f>
        <v>49.367088607594937</v>
      </c>
      <c r="G107" s="121">
        <f>G106/$C$106*100</f>
        <v>32.911392405063289</v>
      </c>
    </row>
    <row r="108" spans="1:14" ht="13.5">
      <c r="H108" s="1"/>
      <c r="I108"/>
      <c r="L108" s="1"/>
      <c r="M108" s="1"/>
      <c r="N108" s="1"/>
    </row>
  </sheetData>
  <mergeCells count="8">
    <mergeCell ref="A74:A85"/>
    <mergeCell ref="A86:A107"/>
    <mergeCell ref="D6:G6"/>
    <mergeCell ref="A10:A15"/>
    <mergeCell ref="A16:A31"/>
    <mergeCell ref="A32:A53"/>
    <mergeCell ref="A54:A63"/>
    <mergeCell ref="A64:A7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S108"/>
  <sheetViews>
    <sheetView showGridLines="0" view="pageBreakPreview" topLeftCell="A7" zoomScaleNormal="85" zoomScaleSheetLayoutView="100" workbookViewId="0">
      <selection activeCell="N8" sqref="N8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70" width="4.625" style="2" customWidth="1"/>
    <col min="71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N1" s="76"/>
    </row>
    <row r="2" spans="1:14" ht="11.25" customHeight="1">
      <c r="E2" s="76"/>
      <c r="F2" s="76"/>
      <c r="G2" s="76"/>
      <c r="H2" s="76"/>
      <c r="I2" s="76"/>
      <c r="J2" s="76"/>
      <c r="K2" s="76"/>
      <c r="L2" s="76"/>
      <c r="M2" s="76"/>
    </row>
    <row r="3" spans="1:14" ht="11.25" customHeight="1">
      <c r="A3" s="105" t="s">
        <v>132</v>
      </c>
      <c r="B3" s="2"/>
      <c r="C3" s="81"/>
      <c r="D3" s="2"/>
      <c r="E3" s="2"/>
      <c r="F3" s="2"/>
      <c r="G3" s="2"/>
      <c r="H3" s="2"/>
      <c r="I3" s="2"/>
      <c r="J3" s="2"/>
      <c r="K3" s="2"/>
      <c r="L3" s="2"/>
    </row>
    <row r="4" spans="1:14" ht="11.25">
      <c r="A4" s="105" t="s">
        <v>133</v>
      </c>
      <c r="B4" s="80"/>
      <c r="C4" s="81"/>
      <c r="D4" s="75"/>
      <c r="E4" s="2"/>
      <c r="F4" s="2"/>
      <c r="G4" s="2"/>
      <c r="H4" s="2"/>
      <c r="I4" s="2"/>
      <c r="J4" s="2"/>
      <c r="K4" s="2"/>
      <c r="L4" s="2"/>
    </row>
    <row r="5" spans="1:14" ht="11.25">
      <c r="A5" s="2"/>
      <c r="B5" s="80"/>
      <c r="C5" s="81"/>
      <c r="D5" s="77"/>
      <c r="E5" s="78"/>
      <c r="F5" s="78"/>
      <c r="G5" s="78"/>
      <c r="H5" s="78"/>
      <c r="I5" s="78"/>
      <c r="J5" s="78"/>
      <c r="K5" s="78"/>
      <c r="L5" s="78"/>
    </row>
    <row r="6" spans="1:14" ht="24" customHeight="1">
      <c r="A6" s="2"/>
      <c r="B6" s="58"/>
      <c r="D6" s="206"/>
      <c r="E6" s="207"/>
      <c r="F6" s="207"/>
      <c r="G6" s="207"/>
      <c r="H6" s="207"/>
      <c r="I6" s="207"/>
      <c r="J6" s="207"/>
      <c r="K6" s="207"/>
      <c r="L6" s="208"/>
      <c r="N6" s="4"/>
    </row>
    <row r="7" spans="1:14" s="4" customFormat="1" ht="230.25" customHeight="1">
      <c r="A7" s="71" t="s">
        <v>11</v>
      </c>
      <c r="B7" s="3"/>
      <c r="C7" s="59" t="s">
        <v>10</v>
      </c>
      <c r="D7" s="102" t="s">
        <v>112</v>
      </c>
      <c r="E7" s="102" t="s">
        <v>113</v>
      </c>
      <c r="F7" s="102" t="s">
        <v>115</v>
      </c>
      <c r="G7" s="191" t="s">
        <v>163</v>
      </c>
      <c r="H7" s="102" t="s">
        <v>117</v>
      </c>
      <c r="I7" s="102" t="s">
        <v>134</v>
      </c>
      <c r="J7" s="102" t="s">
        <v>119</v>
      </c>
      <c r="K7" s="102" t="s">
        <v>72</v>
      </c>
      <c r="L7" s="102" t="s">
        <v>73</v>
      </c>
      <c r="N7" s="36"/>
    </row>
    <row r="8" spans="1:14" s="36" customFormat="1" ht="12" customHeight="1">
      <c r="A8" s="34"/>
      <c r="B8" s="35" t="s">
        <v>7</v>
      </c>
      <c r="C8" s="106">
        <v>24</v>
      </c>
      <c r="D8" s="54">
        <v>5</v>
      </c>
      <c r="E8" s="54">
        <v>4</v>
      </c>
      <c r="F8" s="104">
        <v>5</v>
      </c>
      <c r="G8" s="104">
        <v>4</v>
      </c>
      <c r="H8" s="104">
        <v>0</v>
      </c>
      <c r="I8" s="104">
        <v>1</v>
      </c>
      <c r="J8" s="104">
        <v>4</v>
      </c>
      <c r="K8" s="104">
        <v>1</v>
      </c>
      <c r="L8" s="82">
        <v>4</v>
      </c>
      <c r="N8" s="196"/>
    </row>
    <row r="9" spans="1:14" s="38" customFormat="1" ht="12" customHeight="1">
      <c r="A9" s="37"/>
      <c r="B9" s="79"/>
      <c r="C9" s="72">
        <v>100</v>
      </c>
      <c r="D9" s="55">
        <f>D8/$C$8*100</f>
        <v>20.833333333333336</v>
      </c>
      <c r="E9" s="55">
        <f t="shared" ref="E9:L9" si="0">E8/$C$8*100</f>
        <v>16.666666666666664</v>
      </c>
      <c r="F9" s="55">
        <f t="shared" si="0"/>
        <v>20.833333333333336</v>
      </c>
      <c r="G9" s="55">
        <f t="shared" si="0"/>
        <v>16.666666666666664</v>
      </c>
      <c r="H9" s="55">
        <f t="shared" si="0"/>
        <v>0</v>
      </c>
      <c r="I9" s="55">
        <f t="shared" si="0"/>
        <v>4.1666666666666661</v>
      </c>
      <c r="J9" s="55">
        <f t="shared" si="0"/>
        <v>16.666666666666664</v>
      </c>
      <c r="K9" s="55">
        <f t="shared" si="0"/>
        <v>4.1666666666666661</v>
      </c>
      <c r="L9" s="121">
        <f t="shared" si="0"/>
        <v>16.666666666666664</v>
      </c>
      <c r="N9" s="36"/>
    </row>
    <row r="10" spans="1:14" s="36" customFormat="1" ht="12" customHeight="1">
      <c r="A10" s="203" t="s">
        <v>18</v>
      </c>
      <c r="B10" s="83" t="s">
        <v>8</v>
      </c>
      <c r="C10" s="106">
        <v>10</v>
      </c>
      <c r="D10" s="82">
        <v>3</v>
      </c>
      <c r="E10" s="82">
        <v>3</v>
      </c>
      <c r="F10" s="95">
        <v>1</v>
      </c>
      <c r="G10" s="95">
        <v>1</v>
      </c>
      <c r="H10" s="95">
        <v>0</v>
      </c>
      <c r="I10" s="95">
        <v>1</v>
      </c>
      <c r="J10" s="95">
        <v>3</v>
      </c>
      <c r="K10" s="95">
        <v>0</v>
      </c>
      <c r="L10" s="95">
        <v>2</v>
      </c>
      <c r="N10" s="38"/>
    </row>
    <row r="11" spans="1:14" s="38" customFormat="1" ht="12" customHeight="1">
      <c r="A11" s="204"/>
      <c r="B11" s="84"/>
      <c r="C11" s="73">
        <v>100</v>
      </c>
      <c r="D11" s="98">
        <f>D10/$C$10*100</f>
        <v>30</v>
      </c>
      <c r="E11" s="98">
        <f t="shared" ref="E11:L11" si="1">E10/$C$10*100</f>
        <v>30</v>
      </c>
      <c r="F11" s="98">
        <f t="shared" si="1"/>
        <v>10</v>
      </c>
      <c r="G11" s="98">
        <f t="shared" si="1"/>
        <v>10</v>
      </c>
      <c r="H11" s="98">
        <f t="shared" si="1"/>
        <v>0</v>
      </c>
      <c r="I11" s="98">
        <f t="shared" si="1"/>
        <v>10</v>
      </c>
      <c r="J11" s="98">
        <f t="shared" si="1"/>
        <v>30</v>
      </c>
      <c r="K11" s="98">
        <f t="shared" si="1"/>
        <v>0</v>
      </c>
      <c r="L11" s="98">
        <f t="shared" si="1"/>
        <v>20</v>
      </c>
      <c r="N11" s="36"/>
    </row>
    <row r="12" spans="1:14" s="36" customFormat="1" ht="12" customHeight="1">
      <c r="A12" s="204"/>
      <c r="B12" s="85" t="s">
        <v>9</v>
      </c>
      <c r="C12" s="107">
        <v>14</v>
      </c>
      <c r="D12" s="99">
        <v>2</v>
      </c>
      <c r="E12" s="99">
        <v>1</v>
      </c>
      <c r="F12" s="100">
        <v>4</v>
      </c>
      <c r="G12" s="100">
        <v>3</v>
      </c>
      <c r="H12" s="100">
        <v>0</v>
      </c>
      <c r="I12" s="100">
        <v>0</v>
      </c>
      <c r="J12" s="100">
        <v>1</v>
      </c>
      <c r="K12" s="100">
        <v>1</v>
      </c>
      <c r="L12" s="100">
        <v>2</v>
      </c>
      <c r="N12" s="38"/>
    </row>
    <row r="13" spans="1:14" s="38" customFormat="1" ht="12" customHeight="1">
      <c r="A13" s="204"/>
      <c r="B13" s="86"/>
      <c r="C13" s="74">
        <v>100</v>
      </c>
      <c r="D13" s="98">
        <f>D12/$C$12*100</f>
        <v>14.285714285714285</v>
      </c>
      <c r="E13" s="98">
        <f t="shared" ref="E13:L13" si="2">E12/$C$12*100</f>
        <v>7.1428571428571423</v>
      </c>
      <c r="F13" s="98">
        <f t="shared" si="2"/>
        <v>28.571428571428569</v>
      </c>
      <c r="G13" s="98">
        <f t="shared" si="2"/>
        <v>21.428571428571427</v>
      </c>
      <c r="H13" s="98">
        <f t="shared" si="2"/>
        <v>0</v>
      </c>
      <c r="I13" s="98">
        <f t="shared" si="2"/>
        <v>0</v>
      </c>
      <c r="J13" s="98">
        <f t="shared" si="2"/>
        <v>7.1428571428571423</v>
      </c>
      <c r="K13" s="98">
        <f t="shared" si="2"/>
        <v>7.1428571428571423</v>
      </c>
      <c r="L13" s="98">
        <f t="shared" si="2"/>
        <v>14.285714285714285</v>
      </c>
      <c r="N13" s="36"/>
    </row>
    <row r="14" spans="1:14" s="36" customFormat="1" ht="12" customHeight="1">
      <c r="A14" s="204"/>
      <c r="B14" s="85" t="s">
        <v>13</v>
      </c>
      <c r="C14" s="73">
        <v>0</v>
      </c>
      <c r="D14" s="96">
        <v>0</v>
      </c>
      <c r="E14" s="96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N14" s="38"/>
    </row>
    <row r="15" spans="1:14" s="38" customFormat="1" ht="12" customHeight="1">
      <c r="A15" s="205"/>
      <c r="B15" s="87"/>
      <c r="C15" s="72">
        <v>100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N15" s="63"/>
    </row>
    <row r="16" spans="1:14" s="63" customFormat="1" ht="12" customHeight="1">
      <c r="A16" s="203" t="s">
        <v>19</v>
      </c>
      <c r="B16" s="88" t="s">
        <v>137</v>
      </c>
      <c r="C16" s="106">
        <v>0</v>
      </c>
      <c r="D16" s="82">
        <v>0</v>
      </c>
      <c r="E16" s="82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N16" s="38"/>
    </row>
    <row r="17" spans="1:14" s="38" customFormat="1" ht="12" customHeight="1">
      <c r="A17" s="204"/>
      <c r="B17" s="84"/>
      <c r="C17" s="73">
        <v>100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N17" s="63"/>
    </row>
    <row r="18" spans="1:14" s="63" customFormat="1" ht="12" customHeight="1">
      <c r="A18" s="204"/>
      <c r="B18" s="85" t="s">
        <v>138</v>
      </c>
      <c r="C18" s="107">
        <v>0</v>
      </c>
      <c r="D18" s="96">
        <v>0</v>
      </c>
      <c r="E18" s="96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N18" s="38"/>
    </row>
    <row r="19" spans="1:14" s="38" customFormat="1" ht="12" customHeight="1">
      <c r="A19" s="204"/>
      <c r="B19" s="84"/>
      <c r="C19" s="74">
        <v>100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N19" s="63"/>
    </row>
    <row r="20" spans="1:14" s="63" customFormat="1" ht="12" customHeight="1">
      <c r="A20" s="204"/>
      <c r="B20" s="85" t="s">
        <v>14</v>
      </c>
      <c r="C20" s="107">
        <v>0</v>
      </c>
      <c r="D20" s="99">
        <v>0</v>
      </c>
      <c r="E20" s="99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N20" s="38"/>
    </row>
    <row r="21" spans="1:14" s="38" customFormat="1" ht="12" customHeight="1">
      <c r="A21" s="204"/>
      <c r="B21" s="84"/>
      <c r="C21" s="74">
        <v>100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N21" s="63"/>
    </row>
    <row r="22" spans="1:14" s="63" customFormat="1" ht="12" customHeight="1">
      <c r="A22" s="204"/>
      <c r="B22" s="88" t="s">
        <v>15</v>
      </c>
      <c r="C22" s="73">
        <v>0</v>
      </c>
      <c r="D22" s="99">
        <v>0</v>
      </c>
      <c r="E22" s="99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N22" s="38"/>
    </row>
    <row r="23" spans="1:14" s="38" customFormat="1" ht="12" customHeight="1">
      <c r="A23" s="204"/>
      <c r="B23" s="84"/>
      <c r="C23" s="73">
        <v>100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N23" s="63"/>
    </row>
    <row r="24" spans="1:14" s="63" customFormat="1" ht="12" customHeight="1">
      <c r="A24" s="204"/>
      <c r="B24" s="85" t="s">
        <v>16</v>
      </c>
      <c r="C24" s="107">
        <v>0</v>
      </c>
      <c r="D24" s="96">
        <v>0</v>
      </c>
      <c r="E24" s="96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N24" s="38"/>
    </row>
    <row r="25" spans="1:14" s="38" customFormat="1" ht="12" customHeight="1">
      <c r="A25" s="204"/>
      <c r="B25" s="84"/>
      <c r="C25" s="73">
        <v>100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N25" s="63"/>
    </row>
    <row r="26" spans="1:14" s="63" customFormat="1" ht="12" customHeight="1">
      <c r="A26" s="204"/>
      <c r="B26" s="85" t="s">
        <v>17</v>
      </c>
      <c r="C26" s="107">
        <v>2</v>
      </c>
      <c r="D26" s="99">
        <v>0</v>
      </c>
      <c r="E26" s="99">
        <v>0</v>
      </c>
      <c r="F26" s="100">
        <v>1</v>
      </c>
      <c r="G26" s="100">
        <v>0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N26" s="38"/>
    </row>
    <row r="27" spans="1:14" s="38" customFormat="1" ht="12" customHeight="1">
      <c r="A27" s="204"/>
      <c r="B27" s="84"/>
      <c r="C27" s="73">
        <v>100</v>
      </c>
      <c r="D27" s="98">
        <f>D26/$C$26*100</f>
        <v>0</v>
      </c>
      <c r="E27" s="98">
        <f t="shared" ref="E27:L27" si="3">E26/$C$26*100</f>
        <v>0</v>
      </c>
      <c r="F27" s="98">
        <f t="shared" si="3"/>
        <v>50</v>
      </c>
      <c r="G27" s="98">
        <f t="shared" si="3"/>
        <v>0</v>
      </c>
      <c r="H27" s="98">
        <f t="shared" si="3"/>
        <v>0</v>
      </c>
      <c r="I27" s="98">
        <f t="shared" si="3"/>
        <v>50</v>
      </c>
      <c r="J27" s="98">
        <f t="shared" si="3"/>
        <v>0</v>
      </c>
      <c r="K27" s="98">
        <f t="shared" si="3"/>
        <v>0</v>
      </c>
      <c r="L27" s="98">
        <f t="shared" si="3"/>
        <v>0</v>
      </c>
      <c r="N27" s="36"/>
    </row>
    <row r="28" spans="1:14" s="36" customFormat="1" ht="12" customHeight="1">
      <c r="A28" s="204"/>
      <c r="B28" s="88" t="s">
        <v>157</v>
      </c>
      <c r="C28" s="107">
        <v>22</v>
      </c>
      <c r="D28" s="99">
        <v>5</v>
      </c>
      <c r="E28" s="99">
        <v>4</v>
      </c>
      <c r="F28" s="100">
        <v>4</v>
      </c>
      <c r="G28" s="100">
        <v>4</v>
      </c>
      <c r="H28" s="100">
        <v>0</v>
      </c>
      <c r="I28" s="100">
        <v>0</v>
      </c>
      <c r="J28" s="100">
        <v>4</v>
      </c>
      <c r="K28" s="100">
        <v>1</v>
      </c>
      <c r="L28" s="100">
        <v>4</v>
      </c>
      <c r="N28" s="38"/>
    </row>
    <row r="29" spans="1:14" s="38" customFormat="1" ht="12" customHeight="1">
      <c r="A29" s="204"/>
      <c r="B29" s="84"/>
      <c r="C29" s="74">
        <v>100</v>
      </c>
      <c r="D29" s="98">
        <f>D28/$C$28*100</f>
        <v>22.727272727272727</v>
      </c>
      <c r="E29" s="98">
        <f t="shared" ref="E29:L29" si="4">E28/$C$28*100</f>
        <v>18.181818181818183</v>
      </c>
      <c r="F29" s="98">
        <f t="shared" si="4"/>
        <v>18.181818181818183</v>
      </c>
      <c r="G29" s="98">
        <f t="shared" si="4"/>
        <v>18.181818181818183</v>
      </c>
      <c r="H29" s="98">
        <f t="shared" si="4"/>
        <v>0</v>
      </c>
      <c r="I29" s="98">
        <f t="shared" si="4"/>
        <v>0</v>
      </c>
      <c r="J29" s="98">
        <f t="shared" si="4"/>
        <v>18.181818181818183</v>
      </c>
      <c r="K29" s="98">
        <f t="shared" si="4"/>
        <v>4.5454545454545459</v>
      </c>
      <c r="L29" s="98">
        <f t="shared" si="4"/>
        <v>18.181818181818183</v>
      </c>
      <c r="N29" s="63"/>
    </row>
    <row r="30" spans="1:14" s="63" customFormat="1" ht="12" customHeight="1">
      <c r="A30" s="204"/>
      <c r="B30" s="85" t="s">
        <v>12</v>
      </c>
      <c r="C30" s="192">
        <v>0</v>
      </c>
      <c r="D30" s="96">
        <v>0</v>
      </c>
      <c r="E30" s="96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N30" s="38"/>
    </row>
    <row r="31" spans="1:14" s="38" customFormat="1" ht="12" customHeight="1">
      <c r="A31" s="205"/>
      <c r="B31" s="87"/>
      <c r="C31" s="72">
        <v>100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N31" s="63"/>
    </row>
    <row r="32" spans="1:14" s="63" customFormat="1" ht="12" customHeight="1">
      <c r="A32" s="203" t="s">
        <v>20</v>
      </c>
      <c r="B32" s="88" t="s">
        <v>21</v>
      </c>
      <c r="C32" s="106">
        <v>2</v>
      </c>
      <c r="D32" s="82">
        <f>D31/$C$32*100</f>
        <v>0</v>
      </c>
      <c r="E32" s="82">
        <f t="shared" ref="E32:L34" si="5">E31/$C$32*100</f>
        <v>0</v>
      </c>
      <c r="F32" s="95">
        <f t="shared" si="5"/>
        <v>0</v>
      </c>
      <c r="G32" s="95">
        <v>1</v>
      </c>
      <c r="H32" s="95">
        <f t="shared" si="5"/>
        <v>0</v>
      </c>
      <c r="I32" s="95">
        <f t="shared" si="5"/>
        <v>0</v>
      </c>
      <c r="J32" s="95">
        <f t="shared" si="5"/>
        <v>0</v>
      </c>
      <c r="K32" s="95">
        <v>1</v>
      </c>
      <c r="L32" s="95">
        <f t="shared" si="5"/>
        <v>0</v>
      </c>
      <c r="N32" s="38"/>
    </row>
    <row r="33" spans="1:14" s="38" customFormat="1" ht="12" customHeight="1">
      <c r="A33" s="204"/>
      <c r="B33" s="84"/>
      <c r="C33" s="73">
        <v>100</v>
      </c>
      <c r="D33" s="94">
        <f>D32/$C$32*100</f>
        <v>0</v>
      </c>
      <c r="E33" s="94">
        <f t="shared" si="5"/>
        <v>0</v>
      </c>
      <c r="F33" s="94">
        <f t="shared" si="5"/>
        <v>0</v>
      </c>
      <c r="G33" s="94">
        <f t="shared" si="5"/>
        <v>50</v>
      </c>
      <c r="H33" s="94">
        <f t="shared" si="5"/>
        <v>0</v>
      </c>
      <c r="I33" s="94">
        <f t="shared" si="5"/>
        <v>0</v>
      </c>
      <c r="J33" s="94">
        <f t="shared" si="5"/>
        <v>0</v>
      </c>
      <c r="K33" s="94">
        <f t="shared" si="5"/>
        <v>50</v>
      </c>
      <c r="L33" s="94">
        <f t="shared" si="5"/>
        <v>0</v>
      </c>
      <c r="N33" s="63"/>
    </row>
    <row r="34" spans="1:14" s="63" customFormat="1" ht="12" customHeight="1">
      <c r="A34" s="204"/>
      <c r="B34" s="88" t="s">
        <v>22</v>
      </c>
      <c r="C34" s="107">
        <v>6</v>
      </c>
      <c r="D34" s="99">
        <v>1</v>
      </c>
      <c r="E34" s="99">
        <v>1</v>
      </c>
      <c r="F34" s="100">
        <v>0</v>
      </c>
      <c r="G34" s="100">
        <v>1</v>
      </c>
      <c r="H34" s="100">
        <f t="shared" si="5"/>
        <v>0</v>
      </c>
      <c r="I34" s="100">
        <v>1</v>
      </c>
      <c r="J34" s="100">
        <v>1</v>
      </c>
      <c r="K34" s="100">
        <v>0</v>
      </c>
      <c r="L34" s="100">
        <v>2</v>
      </c>
      <c r="N34" s="38"/>
    </row>
    <row r="35" spans="1:14" s="38" customFormat="1" ht="12" customHeight="1">
      <c r="A35" s="204"/>
      <c r="B35" s="84"/>
      <c r="C35" s="74">
        <v>100</v>
      </c>
      <c r="D35" s="98">
        <f>D34/$C$34*100</f>
        <v>16.666666666666664</v>
      </c>
      <c r="E35" s="98">
        <f t="shared" ref="E35:L35" si="6">E34/$C$34*100</f>
        <v>16.666666666666664</v>
      </c>
      <c r="F35" s="98">
        <f t="shared" si="6"/>
        <v>0</v>
      </c>
      <c r="G35" s="98">
        <f t="shared" si="6"/>
        <v>16.666666666666664</v>
      </c>
      <c r="H35" s="98">
        <f t="shared" si="6"/>
        <v>0</v>
      </c>
      <c r="I35" s="98">
        <f t="shared" si="6"/>
        <v>16.666666666666664</v>
      </c>
      <c r="J35" s="98">
        <f t="shared" si="6"/>
        <v>16.666666666666664</v>
      </c>
      <c r="K35" s="98">
        <v>0</v>
      </c>
      <c r="L35" s="98">
        <f t="shared" si="6"/>
        <v>33.333333333333329</v>
      </c>
      <c r="N35" s="63"/>
    </row>
    <row r="36" spans="1:14" s="63" customFormat="1" ht="12" customHeight="1">
      <c r="A36" s="204"/>
      <c r="B36" s="85" t="s">
        <v>23</v>
      </c>
      <c r="C36" s="73">
        <v>2</v>
      </c>
      <c r="D36" s="96">
        <v>1</v>
      </c>
      <c r="E36" s="96">
        <v>0</v>
      </c>
      <c r="F36" s="97">
        <v>0</v>
      </c>
      <c r="G36" s="97">
        <v>0</v>
      </c>
      <c r="H36" s="97">
        <v>0</v>
      </c>
      <c r="I36" s="97">
        <v>0</v>
      </c>
      <c r="J36" s="97">
        <v>1</v>
      </c>
      <c r="K36" s="97">
        <v>0</v>
      </c>
      <c r="L36" s="97">
        <v>0</v>
      </c>
      <c r="N36" s="38"/>
    </row>
    <row r="37" spans="1:14" s="38" customFormat="1" ht="12" customHeight="1">
      <c r="A37" s="204"/>
      <c r="B37" s="84"/>
      <c r="C37" s="73">
        <v>100</v>
      </c>
      <c r="D37" s="94">
        <f>D36/$C$36*100</f>
        <v>50</v>
      </c>
      <c r="E37" s="94">
        <f t="shared" ref="E37:L37" si="7">E36/$C$36*100</f>
        <v>0</v>
      </c>
      <c r="F37" s="94">
        <f t="shared" si="7"/>
        <v>0</v>
      </c>
      <c r="G37" s="94">
        <f t="shared" si="7"/>
        <v>0</v>
      </c>
      <c r="H37" s="94">
        <f t="shared" si="7"/>
        <v>0</v>
      </c>
      <c r="I37" s="94">
        <f t="shared" si="7"/>
        <v>0</v>
      </c>
      <c r="J37" s="94">
        <f t="shared" si="7"/>
        <v>50</v>
      </c>
      <c r="K37" s="94">
        <f t="shared" si="7"/>
        <v>0</v>
      </c>
      <c r="L37" s="94">
        <f t="shared" si="7"/>
        <v>0</v>
      </c>
      <c r="N37" s="63"/>
    </row>
    <row r="38" spans="1:14" s="63" customFormat="1" ht="12" customHeight="1">
      <c r="A38" s="204"/>
      <c r="B38" s="85" t="s">
        <v>24</v>
      </c>
      <c r="C38" s="107">
        <v>3</v>
      </c>
      <c r="D38" s="99">
        <v>0</v>
      </c>
      <c r="E38" s="99">
        <v>1</v>
      </c>
      <c r="F38" s="100">
        <v>0</v>
      </c>
      <c r="G38" s="100">
        <v>0</v>
      </c>
      <c r="H38" s="100">
        <v>0</v>
      </c>
      <c r="I38" s="100">
        <v>0</v>
      </c>
      <c r="J38" s="100">
        <v>1</v>
      </c>
      <c r="K38" s="100">
        <v>0</v>
      </c>
      <c r="L38" s="100">
        <v>1</v>
      </c>
      <c r="N38" s="38"/>
    </row>
    <row r="39" spans="1:14" s="38" customFormat="1" ht="12" customHeight="1">
      <c r="A39" s="204"/>
      <c r="B39" s="84"/>
      <c r="C39" s="74">
        <v>100</v>
      </c>
      <c r="D39" s="98">
        <f>D38/$C$38*100</f>
        <v>0</v>
      </c>
      <c r="E39" s="98">
        <f t="shared" ref="E39:L39" si="8">E38/$C$38*100</f>
        <v>33.333333333333329</v>
      </c>
      <c r="F39" s="98">
        <f t="shared" si="8"/>
        <v>0</v>
      </c>
      <c r="G39" s="98">
        <f t="shared" si="8"/>
        <v>0</v>
      </c>
      <c r="H39" s="98">
        <f t="shared" si="8"/>
        <v>0</v>
      </c>
      <c r="I39" s="98">
        <f t="shared" si="8"/>
        <v>0</v>
      </c>
      <c r="J39" s="98">
        <f t="shared" si="8"/>
        <v>33.333333333333329</v>
      </c>
      <c r="K39" s="98">
        <f t="shared" si="8"/>
        <v>0</v>
      </c>
      <c r="L39" s="98">
        <f t="shared" si="8"/>
        <v>33.333333333333329</v>
      </c>
      <c r="N39" s="63"/>
    </row>
    <row r="40" spans="1:14" s="63" customFormat="1" ht="12" customHeight="1">
      <c r="A40" s="204"/>
      <c r="B40" s="85" t="s">
        <v>25</v>
      </c>
      <c r="C40" s="73">
        <v>2</v>
      </c>
      <c r="D40" s="96">
        <v>1</v>
      </c>
      <c r="E40" s="96">
        <v>0</v>
      </c>
      <c r="F40" s="97">
        <v>1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N40" s="38"/>
    </row>
    <row r="41" spans="1:14" s="38" customFormat="1" ht="12" customHeight="1">
      <c r="A41" s="204"/>
      <c r="B41" s="84"/>
      <c r="C41" s="73">
        <v>100</v>
      </c>
      <c r="D41" s="94">
        <f>D40/$C$40*100</f>
        <v>50</v>
      </c>
      <c r="E41" s="94">
        <f t="shared" ref="E41:L42" si="9">E40/$C$40*100</f>
        <v>0</v>
      </c>
      <c r="F41" s="94">
        <f t="shared" si="9"/>
        <v>50</v>
      </c>
      <c r="G41" s="94">
        <f t="shared" si="9"/>
        <v>0</v>
      </c>
      <c r="H41" s="94">
        <f t="shared" si="9"/>
        <v>0</v>
      </c>
      <c r="I41" s="94">
        <f t="shared" si="9"/>
        <v>0</v>
      </c>
      <c r="J41" s="94">
        <f t="shared" si="9"/>
        <v>0</v>
      </c>
      <c r="K41" s="94">
        <f t="shared" si="9"/>
        <v>0</v>
      </c>
      <c r="L41" s="94">
        <f t="shared" si="9"/>
        <v>0</v>
      </c>
      <c r="N41" s="36"/>
    </row>
    <row r="42" spans="1:14" s="36" customFormat="1" ht="12" customHeight="1">
      <c r="A42" s="204"/>
      <c r="B42" s="88" t="s">
        <v>26</v>
      </c>
      <c r="C42" s="107">
        <v>2</v>
      </c>
      <c r="D42" s="99">
        <v>0</v>
      </c>
      <c r="E42" s="99">
        <v>1</v>
      </c>
      <c r="F42" s="100">
        <v>2</v>
      </c>
      <c r="G42" s="100">
        <v>1</v>
      </c>
      <c r="H42" s="100">
        <f t="shared" ref="E42:L43" si="10">H41/$C$42*100</f>
        <v>0</v>
      </c>
      <c r="I42" s="100">
        <f t="shared" si="9"/>
        <v>0</v>
      </c>
      <c r="J42" s="100">
        <v>1</v>
      </c>
      <c r="K42" s="100">
        <f t="shared" si="10"/>
        <v>0</v>
      </c>
      <c r="L42" s="100">
        <f t="shared" si="10"/>
        <v>0</v>
      </c>
      <c r="N42" s="38"/>
    </row>
    <row r="43" spans="1:14" s="38" customFormat="1" ht="12" customHeight="1">
      <c r="A43" s="204"/>
      <c r="B43" s="84"/>
      <c r="C43" s="74">
        <v>100</v>
      </c>
      <c r="D43" s="98">
        <f>D42/$C$42*100</f>
        <v>0</v>
      </c>
      <c r="E43" s="98">
        <f t="shared" si="10"/>
        <v>50</v>
      </c>
      <c r="F43" s="98">
        <f t="shared" si="10"/>
        <v>100</v>
      </c>
      <c r="G43" s="98">
        <f t="shared" si="10"/>
        <v>50</v>
      </c>
      <c r="H43" s="98">
        <f t="shared" si="10"/>
        <v>0</v>
      </c>
      <c r="I43" s="98">
        <f t="shared" si="10"/>
        <v>0</v>
      </c>
      <c r="J43" s="98">
        <f t="shared" si="10"/>
        <v>50</v>
      </c>
      <c r="K43" s="98">
        <f t="shared" si="10"/>
        <v>0</v>
      </c>
      <c r="L43" s="98">
        <f t="shared" si="10"/>
        <v>0</v>
      </c>
      <c r="N43" s="36"/>
    </row>
    <row r="44" spans="1:14" s="36" customFormat="1" ht="12" customHeight="1">
      <c r="A44" s="204"/>
      <c r="B44" s="85" t="s">
        <v>27</v>
      </c>
      <c r="C44" s="73">
        <v>2</v>
      </c>
      <c r="D44" s="96">
        <v>1</v>
      </c>
      <c r="E44" s="96">
        <v>1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N44" s="38"/>
    </row>
    <row r="45" spans="1:14" s="38" customFormat="1" ht="12" customHeight="1">
      <c r="A45" s="204"/>
      <c r="B45" s="84"/>
      <c r="C45" s="73">
        <v>100</v>
      </c>
      <c r="D45" s="94">
        <f>D44/$C$44*100</f>
        <v>50</v>
      </c>
      <c r="E45" s="94">
        <f t="shared" ref="E45:L45" si="11">E44/$C$44*100</f>
        <v>50</v>
      </c>
      <c r="F45" s="94">
        <f t="shared" si="11"/>
        <v>0</v>
      </c>
      <c r="G45" s="94">
        <f t="shared" si="11"/>
        <v>0</v>
      </c>
      <c r="H45" s="94">
        <f t="shared" si="11"/>
        <v>0</v>
      </c>
      <c r="I45" s="94">
        <f t="shared" si="11"/>
        <v>0</v>
      </c>
      <c r="J45" s="94">
        <f t="shared" si="11"/>
        <v>0</v>
      </c>
      <c r="K45" s="94">
        <f t="shared" si="11"/>
        <v>0</v>
      </c>
      <c r="L45" s="94">
        <f t="shared" si="11"/>
        <v>0</v>
      </c>
      <c r="N45" s="36"/>
    </row>
    <row r="46" spans="1:14" s="36" customFormat="1" ht="12" customHeight="1">
      <c r="A46" s="204"/>
      <c r="B46" s="88" t="s">
        <v>28</v>
      </c>
      <c r="C46" s="107">
        <v>3</v>
      </c>
      <c r="D46" s="99">
        <v>0</v>
      </c>
      <c r="E46" s="99">
        <v>0</v>
      </c>
      <c r="F46" s="100">
        <v>2</v>
      </c>
      <c r="G46" s="100">
        <f t="shared" ref="E46:L47" si="12">G45/$C$46*100</f>
        <v>0</v>
      </c>
      <c r="H46" s="100">
        <f t="shared" si="12"/>
        <v>0</v>
      </c>
      <c r="I46" s="100">
        <f t="shared" si="12"/>
        <v>0</v>
      </c>
      <c r="J46" s="100">
        <f t="shared" si="12"/>
        <v>0</v>
      </c>
      <c r="K46" s="100">
        <f t="shared" si="12"/>
        <v>0</v>
      </c>
      <c r="L46" s="100">
        <v>1</v>
      </c>
      <c r="N46" s="38"/>
    </row>
    <row r="47" spans="1:14" s="38" customFormat="1" ht="12" customHeight="1">
      <c r="A47" s="204"/>
      <c r="B47" s="84"/>
      <c r="C47" s="74">
        <v>100</v>
      </c>
      <c r="D47" s="98">
        <f>D46/$C$46*100</f>
        <v>0</v>
      </c>
      <c r="E47" s="98">
        <f t="shared" si="12"/>
        <v>0</v>
      </c>
      <c r="F47" s="98">
        <f t="shared" si="12"/>
        <v>66.666666666666657</v>
      </c>
      <c r="G47" s="98">
        <f t="shared" si="12"/>
        <v>0</v>
      </c>
      <c r="H47" s="98">
        <f t="shared" si="12"/>
        <v>0</v>
      </c>
      <c r="I47" s="98">
        <f t="shared" si="12"/>
        <v>0</v>
      </c>
      <c r="J47" s="98">
        <f t="shared" si="12"/>
        <v>0</v>
      </c>
      <c r="K47" s="98">
        <f t="shared" si="12"/>
        <v>0</v>
      </c>
      <c r="L47" s="98">
        <f t="shared" si="12"/>
        <v>33.333333333333329</v>
      </c>
      <c r="N47" s="63"/>
    </row>
    <row r="48" spans="1:14" s="63" customFormat="1" ht="12" customHeight="1">
      <c r="A48" s="204"/>
      <c r="B48" s="85" t="s">
        <v>29</v>
      </c>
      <c r="C48" s="73">
        <v>1</v>
      </c>
      <c r="D48" s="96">
        <v>1</v>
      </c>
      <c r="E48" s="96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N48" s="38"/>
    </row>
    <row r="49" spans="1:14" s="38" customFormat="1" ht="12" customHeight="1">
      <c r="A49" s="204"/>
      <c r="B49" s="84"/>
      <c r="C49" s="73">
        <v>100</v>
      </c>
      <c r="D49" s="94">
        <f>D48/$C$48*100</f>
        <v>100</v>
      </c>
      <c r="E49" s="94">
        <f t="shared" ref="E49:L49" si="13">E48/$C$48*100</f>
        <v>0</v>
      </c>
      <c r="F49" s="94">
        <f t="shared" si="13"/>
        <v>0</v>
      </c>
      <c r="G49" s="94">
        <f t="shared" si="13"/>
        <v>0</v>
      </c>
      <c r="H49" s="94">
        <f t="shared" si="13"/>
        <v>0</v>
      </c>
      <c r="I49" s="94">
        <f t="shared" si="13"/>
        <v>0</v>
      </c>
      <c r="J49" s="94">
        <f t="shared" si="13"/>
        <v>0</v>
      </c>
      <c r="K49" s="94">
        <f t="shared" si="13"/>
        <v>0</v>
      </c>
      <c r="L49" s="94">
        <f t="shared" si="13"/>
        <v>0</v>
      </c>
      <c r="N49" s="63"/>
    </row>
    <row r="50" spans="1:14" s="63" customFormat="1" ht="12" customHeight="1">
      <c r="A50" s="204"/>
      <c r="B50" s="85" t="s">
        <v>30</v>
      </c>
      <c r="C50" s="107">
        <v>1</v>
      </c>
      <c r="D50" s="99">
        <v>0</v>
      </c>
      <c r="E50" s="99">
        <v>0</v>
      </c>
      <c r="F50" s="100">
        <v>0</v>
      </c>
      <c r="G50" s="100">
        <v>1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N50" s="38"/>
    </row>
    <row r="51" spans="1:14" s="38" customFormat="1" ht="12" customHeight="1">
      <c r="A51" s="204"/>
      <c r="B51" s="84"/>
      <c r="C51" s="74">
        <v>100</v>
      </c>
      <c r="D51" s="98">
        <f>D50/$C$50*100</f>
        <v>0</v>
      </c>
      <c r="E51" s="98">
        <f t="shared" ref="E51:L51" si="14">E50/$C$50*100</f>
        <v>0</v>
      </c>
      <c r="F51" s="98">
        <f t="shared" si="14"/>
        <v>0</v>
      </c>
      <c r="G51" s="98">
        <f t="shared" si="14"/>
        <v>100</v>
      </c>
      <c r="H51" s="98">
        <f t="shared" si="14"/>
        <v>0</v>
      </c>
      <c r="I51" s="98">
        <f t="shared" si="14"/>
        <v>0</v>
      </c>
      <c r="J51" s="98">
        <f t="shared" si="14"/>
        <v>0</v>
      </c>
      <c r="K51" s="98">
        <f t="shared" si="14"/>
        <v>0</v>
      </c>
      <c r="L51" s="98">
        <f t="shared" si="14"/>
        <v>0</v>
      </c>
      <c r="N51" s="63"/>
    </row>
    <row r="52" spans="1:14" s="63" customFormat="1" ht="12" customHeight="1">
      <c r="A52" s="204"/>
      <c r="B52" s="85" t="s">
        <v>12</v>
      </c>
      <c r="C52" s="73">
        <v>0</v>
      </c>
      <c r="D52" s="96">
        <v>0</v>
      </c>
      <c r="E52" s="96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N52" s="38"/>
    </row>
    <row r="53" spans="1:14" s="38" customFormat="1" ht="12" customHeight="1">
      <c r="A53" s="205"/>
      <c r="B53" s="87"/>
      <c r="C53" s="72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</row>
    <row r="54" spans="1:14" s="38" customFormat="1" ht="12" customHeight="1">
      <c r="A54" s="203" t="s">
        <v>47</v>
      </c>
      <c r="B54" s="89" t="s">
        <v>63</v>
      </c>
      <c r="C54" s="106">
        <v>0</v>
      </c>
      <c r="D54" s="82">
        <v>0</v>
      </c>
      <c r="E54" s="82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</row>
    <row r="55" spans="1:14" s="38" customFormat="1" ht="12" customHeight="1">
      <c r="A55" s="204"/>
      <c r="B55" s="90"/>
      <c r="C55" s="73">
        <v>100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</row>
    <row r="56" spans="1:14" s="38" customFormat="1" ht="12" customHeight="1">
      <c r="A56" s="204"/>
      <c r="B56" s="91" t="s">
        <v>70</v>
      </c>
      <c r="C56" s="107">
        <v>1</v>
      </c>
      <c r="D56" s="99">
        <v>0</v>
      </c>
      <c r="E56" s="99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1</v>
      </c>
      <c r="K56" s="100">
        <v>0</v>
      </c>
      <c r="L56" s="100">
        <v>0</v>
      </c>
    </row>
    <row r="57" spans="1:14" s="38" customFormat="1" ht="12" customHeight="1">
      <c r="A57" s="204"/>
      <c r="B57" s="90"/>
      <c r="C57" s="74">
        <v>100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f>J56/$C$56*100</f>
        <v>100</v>
      </c>
      <c r="K57" s="98">
        <v>0</v>
      </c>
      <c r="L57" s="98">
        <v>0</v>
      </c>
    </row>
    <row r="58" spans="1:14" s="38" customFormat="1" ht="12" customHeight="1">
      <c r="A58" s="204"/>
      <c r="B58" s="91" t="s">
        <v>48</v>
      </c>
      <c r="C58" s="73">
        <v>0</v>
      </c>
      <c r="D58" s="96">
        <v>0</v>
      </c>
      <c r="E58" s="96">
        <v>0</v>
      </c>
      <c r="F58" s="97">
        <v>0</v>
      </c>
      <c r="G58" s="97">
        <v>0</v>
      </c>
      <c r="H58" s="97">
        <v>0</v>
      </c>
      <c r="I58" s="97">
        <v>0</v>
      </c>
      <c r="J58" s="97">
        <v>0</v>
      </c>
      <c r="K58" s="97">
        <v>0</v>
      </c>
      <c r="L58" s="97">
        <v>0</v>
      </c>
    </row>
    <row r="59" spans="1:14" s="38" customFormat="1" ht="12" customHeight="1">
      <c r="A59" s="204"/>
      <c r="B59" s="90"/>
      <c r="C59" s="73">
        <v>100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</row>
    <row r="60" spans="1:14" s="38" customFormat="1" ht="12" customHeight="1">
      <c r="A60" s="204"/>
      <c r="B60" s="91" t="s">
        <v>49</v>
      </c>
      <c r="C60" s="107">
        <v>2</v>
      </c>
      <c r="D60" s="99">
        <v>2</v>
      </c>
      <c r="E60" s="99">
        <v>1</v>
      </c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</row>
    <row r="61" spans="1:14" s="38" customFormat="1" ht="12" customHeight="1">
      <c r="A61" s="204"/>
      <c r="B61" s="90"/>
      <c r="C61" s="74">
        <v>100</v>
      </c>
      <c r="D61" s="98">
        <f>D60/$C$60*100</f>
        <v>100</v>
      </c>
      <c r="E61" s="98">
        <f t="shared" ref="E61:L62" si="15">E60/$C$60*100</f>
        <v>50</v>
      </c>
      <c r="F61" s="98">
        <f t="shared" si="15"/>
        <v>0</v>
      </c>
      <c r="G61" s="98">
        <f t="shared" si="15"/>
        <v>0</v>
      </c>
      <c r="H61" s="98">
        <f t="shared" si="15"/>
        <v>0</v>
      </c>
      <c r="I61" s="98">
        <f t="shared" si="15"/>
        <v>0</v>
      </c>
      <c r="J61" s="98">
        <f t="shared" si="15"/>
        <v>0</v>
      </c>
      <c r="K61" s="98">
        <f t="shared" si="15"/>
        <v>0</v>
      </c>
      <c r="L61" s="98">
        <f t="shared" si="15"/>
        <v>0</v>
      </c>
    </row>
    <row r="62" spans="1:14" s="38" customFormat="1" ht="12" customHeight="1">
      <c r="A62" s="204"/>
      <c r="B62" s="91" t="s">
        <v>50</v>
      </c>
      <c r="C62" s="73">
        <v>4</v>
      </c>
      <c r="D62" s="96">
        <v>0</v>
      </c>
      <c r="E62" s="96">
        <v>1</v>
      </c>
      <c r="F62" s="97">
        <v>1</v>
      </c>
      <c r="G62" s="97">
        <v>1</v>
      </c>
      <c r="H62" s="97">
        <f t="shared" si="15"/>
        <v>0</v>
      </c>
      <c r="I62" s="97">
        <f t="shared" si="15"/>
        <v>0</v>
      </c>
      <c r="J62" s="97">
        <v>0</v>
      </c>
      <c r="K62" s="97">
        <v>0</v>
      </c>
      <c r="L62" s="97">
        <v>1</v>
      </c>
    </row>
    <row r="63" spans="1:14" s="38" customFormat="1" ht="12" customHeight="1">
      <c r="A63" s="204"/>
      <c r="B63" s="90"/>
      <c r="C63" s="74">
        <v>100</v>
      </c>
      <c r="D63" s="94">
        <f>D62/$C$62*100</f>
        <v>0</v>
      </c>
      <c r="E63" s="94">
        <f t="shared" ref="E63:L64" si="16">E62/$C$62*100</f>
        <v>25</v>
      </c>
      <c r="F63" s="94">
        <f t="shared" si="16"/>
        <v>25</v>
      </c>
      <c r="G63" s="94">
        <f t="shared" si="16"/>
        <v>25</v>
      </c>
      <c r="H63" s="94">
        <f t="shared" si="16"/>
        <v>0</v>
      </c>
      <c r="I63" s="94">
        <f t="shared" si="16"/>
        <v>0</v>
      </c>
      <c r="J63" s="94">
        <f t="shared" si="16"/>
        <v>0</v>
      </c>
      <c r="K63" s="94">
        <f t="shared" si="16"/>
        <v>0</v>
      </c>
      <c r="L63" s="94">
        <f t="shared" si="16"/>
        <v>25</v>
      </c>
    </row>
    <row r="64" spans="1:14" s="38" customFormat="1" ht="12" customHeight="1">
      <c r="A64" s="204" t="s">
        <v>47</v>
      </c>
      <c r="B64" s="91" t="s">
        <v>51</v>
      </c>
      <c r="C64" s="107">
        <v>7</v>
      </c>
      <c r="D64" s="99">
        <v>1</v>
      </c>
      <c r="E64" s="99">
        <v>1</v>
      </c>
      <c r="F64" s="100">
        <v>4</v>
      </c>
      <c r="G64" s="100">
        <v>1</v>
      </c>
      <c r="H64" s="100">
        <f t="shared" si="16"/>
        <v>0</v>
      </c>
      <c r="I64" s="100">
        <f t="shared" si="16"/>
        <v>0</v>
      </c>
      <c r="J64" s="100">
        <v>2</v>
      </c>
      <c r="K64" s="100" t="s">
        <v>165</v>
      </c>
      <c r="L64" s="100">
        <v>1</v>
      </c>
    </row>
    <row r="65" spans="1:14" s="38" customFormat="1" ht="12" customHeight="1">
      <c r="A65" s="204"/>
      <c r="B65" s="90"/>
      <c r="C65" s="74">
        <v>100</v>
      </c>
      <c r="D65" s="98">
        <f>D64/$C$64*100</f>
        <v>14.285714285714285</v>
      </c>
      <c r="E65" s="98">
        <f t="shared" ref="E65:L65" si="17">E64/$C$64*100</f>
        <v>14.285714285714285</v>
      </c>
      <c r="F65" s="98">
        <f t="shared" si="17"/>
        <v>57.142857142857139</v>
      </c>
      <c r="G65" s="98">
        <f t="shared" si="17"/>
        <v>14.285714285714285</v>
      </c>
      <c r="H65" s="98">
        <f t="shared" si="17"/>
        <v>0</v>
      </c>
      <c r="I65" s="98">
        <f t="shared" si="17"/>
        <v>0</v>
      </c>
      <c r="J65" s="98">
        <f t="shared" si="17"/>
        <v>28.571428571428569</v>
      </c>
      <c r="K65" s="98" t="s">
        <v>165</v>
      </c>
      <c r="L65" s="98">
        <f t="shared" si="17"/>
        <v>14.285714285714285</v>
      </c>
    </row>
    <row r="66" spans="1:14" s="38" customFormat="1" ht="12" customHeight="1">
      <c r="A66" s="204"/>
      <c r="B66" s="93" t="s">
        <v>52</v>
      </c>
      <c r="C66" s="73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</row>
    <row r="67" spans="1:14" s="38" customFormat="1" ht="12" customHeight="1">
      <c r="A67" s="204"/>
      <c r="B67" s="90"/>
      <c r="C67" s="73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</row>
    <row r="68" spans="1:14" s="38" customFormat="1" ht="12" customHeight="1">
      <c r="A68" s="204"/>
      <c r="B68" s="91" t="s">
        <v>53</v>
      </c>
      <c r="C68" s="107">
        <v>10</v>
      </c>
      <c r="D68" s="99">
        <v>2</v>
      </c>
      <c r="E68" s="99">
        <v>1</v>
      </c>
      <c r="F68" s="100">
        <v>0</v>
      </c>
      <c r="G68" s="100">
        <v>2</v>
      </c>
      <c r="H68" s="100">
        <v>0</v>
      </c>
      <c r="I68" s="100">
        <v>1</v>
      </c>
      <c r="J68" s="100">
        <v>1</v>
      </c>
      <c r="K68" s="100">
        <v>1</v>
      </c>
      <c r="L68" s="100">
        <v>2</v>
      </c>
    </row>
    <row r="69" spans="1:14" s="38" customFormat="1" ht="12" customHeight="1">
      <c r="A69" s="204"/>
      <c r="B69" s="90"/>
      <c r="C69" s="74">
        <v>100</v>
      </c>
      <c r="D69" s="98">
        <f>D68/$C$68*100</f>
        <v>20</v>
      </c>
      <c r="E69" s="98">
        <f t="shared" ref="E69:L69" si="18">E68/$C$68*100</f>
        <v>10</v>
      </c>
      <c r="F69" s="98">
        <f t="shared" si="18"/>
        <v>0</v>
      </c>
      <c r="G69" s="98">
        <f t="shared" si="18"/>
        <v>20</v>
      </c>
      <c r="H69" s="98">
        <f t="shared" si="18"/>
        <v>0</v>
      </c>
      <c r="I69" s="98">
        <f t="shared" si="18"/>
        <v>10</v>
      </c>
      <c r="J69" s="98">
        <f t="shared" si="18"/>
        <v>10</v>
      </c>
      <c r="K69" s="98">
        <f t="shared" si="18"/>
        <v>10</v>
      </c>
      <c r="L69" s="98">
        <f t="shared" si="18"/>
        <v>20</v>
      </c>
    </row>
    <row r="70" spans="1:14" s="38" customFormat="1" ht="12" customHeight="1">
      <c r="A70" s="204"/>
      <c r="B70" s="91" t="s">
        <v>54</v>
      </c>
      <c r="C70" s="107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</row>
    <row r="71" spans="1:14" s="38" customFormat="1" ht="12" customHeight="1">
      <c r="A71" s="204"/>
      <c r="B71" s="90"/>
      <c r="C71" s="74">
        <v>100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  <c r="J71" s="98">
        <v>0</v>
      </c>
      <c r="K71" s="98">
        <v>0</v>
      </c>
      <c r="L71" s="98">
        <v>0</v>
      </c>
      <c r="N71" s="63"/>
    </row>
    <row r="72" spans="1:14" s="63" customFormat="1" ht="12" customHeight="1">
      <c r="A72" s="204"/>
      <c r="B72" s="91" t="s">
        <v>55</v>
      </c>
      <c r="C72" s="73">
        <v>0</v>
      </c>
      <c r="D72" s="96">
        <v>0</v>
      </c>
      <c r="E72" s="96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N72" s="38"/>
    </row>
    <row r="73" spans="1:14" s="38" customFormat="1" ht="12" customHeight="1">
      <c r="A73" s="205"/>
      <c r="B73" s="92"/>
      <c r="C73" s="72">
        <v>100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N73" s="36"/>
    </row>
    <row r="74" spans="1:14" s="36" customFormat="1" ht="12" customHeight="1">
      <c r="A74" s="203" t="s">
        <v>64</v>
      </c>
      <c r="B74" s="85" t="s">
        <v>65</v>
      </c>
      <c r="C74" s="106">
        <v>7</v>
      </c>
      <c r="D74" s="82">
        <v>1</v>
      </c>
      <c r="E74" s="82">
        <v>1</v>
      </c>
      <c r="F74" s="95">
        <v>1</v>
      </c>
      <c r="G74" s="95">
        <v>0</v>
      </c>
      <c r="H74" s="95">
        <v>0</v>
      </c>
      <c r="I74" s="95">
        <v>0</v>
      </c>
      <c r="J74" s="95">
        <v>1</v>
      </c>
      <c r="K74" s="95">
        <v>1</v>
      </c>
      <c r="L74" s="95">
        <v>2</v>
      </c>
      <c r="N74" s="38"/>
    </row>
    <row r="75" spans="1:14" s="38" customFormat="1" ht="12" customHeight="1">
      <c r="A75" s="204"/>
      <c r="B75" s="84" t="s">
        <v>66</v>
      </c>
      <c r="C75" s="73">
        <v>100</v>
      </c>
      <c r="D75" s="98">
        <f>D74/$C$74*100</f>
        <v>14.285714285714285</v>
      </c>
      <c r="E75" s="98">
        <f t="shared" ref="E75:L75" si="19">E74/$C$74*100</f>
        <v>14.285714285714285</v>
      </c>
      <c r="F75" s="98">
        <f t="shared" si="19"/>
        <v>14.285714285714285</v>
      </c>
      <c r="G75" s="98">
        <f t="shared" si="19"/>
        <v>0</v>
      </c>
      <c r="H75" s="98">
        <f t="shared" si="19"/>
        <v>0</v>
      </c>
      <c r="I75" s="98">
        <f t="shared" si="19"/>
        <v>0</v>
      </c>
      <c r="J75" s="98">
        <f t="shared" si="19"/>
        <v>14.285714285714285</v>
      </c>
      <c r="K75" s="98">
        <f t="shared" si="19"/>
        <v>14.285714285714285</v>
      </c>
      <c r="L75" s="98">
        <f t="shared" si="19"/>
        <v>28.571428571428569</v>
      </c>
      <c r="N75" s="36"/>
    </row>
    <row r="76" spans="1:14" s="36" customFormat="1" ht="12" customHeight="1">
      <c r="A76" s="204"/>
      <c r="B76" s="85" t="s">
        <v>67</v>
      </c>
      <c r="C76" s="107">
        <v>10</v>
      </c>
      <c r="D76" s="96">
        <v>2</v>
      </c>
      <c r="E76" s="96">
        <v>2</v>
      </c>
      <c r="F76" s="97">
        <v>2</v>
      </c>
      <c r="G76" s="97">
        <v>1</v>
      </c>
      <c r="H76" s="97">
        <v>0</v>
      </c>
      <c r="I76" s="97">
        <v>0</v>
      </c>
      <c r="J76" s="97">
        <v>2</v>
      </c>
      <c r="K76" s="97">
        <v>0</v>
      </c>
      <c r="L76" s="97">
        <v>2</v>
      </c>
      <c r="N76" s="38"/>
    </row>
    <row r="77" spans="1:14" s="38" customFormat="1" ht="12" customHeight="1">
      <c r="A77" s="204"/>
      <c r="B77" s="84"/>
      <c r="C77" s="74">
        <v>100</v>
      </c>
      <c r="D77" s="94">
        <f>D76/$C$76*100</f>
        <v>20</v>
      </c>
      <c r="E77" s="94">
        <f t="shared" ref="E77:L78" si="20">E76/$C$76*100</f>
        <v>20</v>
      </c>
      <c r="F77" s="94">
        <f t="shared" si="20"/>
        <v>20</v>
      </c>
      <c r="G77" s="94">
        <f t="shared" si="20"/>
        <v>10</v>
      </c>
      <c r="H77" s="94">
        <f t="shared" si="20"/>
        <v>0</v>
      </c>
      <c r="I77" s="94">
        <f t="shared" si="20"/>
        <v>0</v>
      </c>
      <c r="J77" s="94">
        <f t="shared" si="20"/>
        <v>20</v>
      </c>
      <c r="K77" s="94">
        <f t="shared" si="20"/>
        <v>0</v>
      </c>
      <c r="L77" s="94">
        <f t="shared" si="20"/>
        <v>20</v>
      </c>
      <c r="N77" s="36"/>
    </row>
    <row r="78" spans="1:14" s="36" customFormat="1" ht="12" customHeight="1">
      <c r="A78" s="204"/>
      <c r="B78" s="85" t="s">
        <v>68</v>
      </c>
      <c r="C78" s="73">
        <v>4</v>
      </c>
      <c r="D78" s="99">
        <v>1</v>
      </c>
      <c r="E78" s="99">
        <v>1</v>
      </c>
      <c r="F78" s="100">
        <v>2</v>
      </c>
      <c r="G78" s="100">
        <v>2</v>
      </c>
      <c r="H78" s="100">
        <v>0</v>
      </c>
      <c r="I78" s="100">
        <v>0</v>
      </c>
      <c r="J78" s="100">
        <v>1</v>
      </c>
      <c r="K78" s="100">
        <f t="shared" si="20"/>
        <v>0</v>
      </c>
      <c r="L78" s="100" t="s">
        <v>165</v>
      </c>
      <c r="N78" s="38"/>
    </row>
    <row r="79" spans="1:14" s="38" customFormat="1" ht="12" customHeight="1">
      <c r="A79" s="204"/>
      <c r="B79" s="84"/>
      <c r="C79" s="73">
        <v>100</v>
      </c>
      <c r="D79" s="98">
        <f>D78/$C$78*100</f>
        <v>25</v>
      </c>
      <c r="E79" s="98">
        <f t="shared" ref="E79:K79" si="21">E78/$C$78*100</f>
        <v>25</v>
      </c>
      <c r="F79" s="98">
        <f t="shared" si="21"/>
        <v>50</v>
      </c>
      <c r="G79" s="98">
        <f t="shared" si="21"/>
        <v>50</v>
      </c>
      <c r="H79" s="98">
        <f t="shared" si="21"/>
        <v>0</v>
      </c>
      <c r="I79" s="98">
        <f t="shared" si="21"/>
        <v>0</v>
      </c>
      <c r="J79" s="98">
        <f t="shared" si="21"/>
        <v>25</v>
      </c>
      <c r="K79" s="98">
        <f t="shared" si="21"/>
        <v>0</v>
      </c>
      <c r="L79" s="98" t="s">
        <v>165</v>
      </c>
      <c r="N79" s="36"/>
    </row>
    <row r="80" spans="1:14" s="36" customFormat="1" ht="12" customHeight="1">
      <c r="A80" s="204"/>
      <c r="B80" s="85" t="s">
        <v>69</v>
      </c>
      <c r="C80" s="107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N80" s="38"/>
    </row>
    <row r="81" spans="1:14" s="38" customFormat="1" ht="12" customHeight="1">
      <c r="A81" s="204"/>
      <c r="B81" s="84"/>
      <c r="C81" s="74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N81" s="36"/>
    </row>
    <row r="82" spans="1:14" s="36" customFormat="1" ht="12" customHeight="1">
      <c r="A82" s="204"/>
      <c r="B82" s="85" t="s">
        <v>54</v>
      </c>
      <c r="C82" s="107">
        <v>3</v>
      </c>
      <c r="D82" s="99">
        <v>1</v>
      </c>
      <c r="E82" s="99">
        <v>0</v>
      </c>
      <c r="F82" s="100"/>
      <c r="G82" s="100">
        <v>1</v>
      </c>
      <c r="H82" s="100">
        <v>0</v>
      </c>
      <c r="I82" s="100">
        <v>1</v>
      </c>
      <c r="J82" s="100">
        <v>0</v>
      </c>
      <c r="K82" s="100">
        <v>0</v>
      </c>
      <c r="L82" s="100">
        <v>0</v>
      </c>
      <c r="N82" s="38"/>
    </row>
    <row r="83" spans="1:14" s="38" customFormat="1" ht="12" customHeight="1">
      <c r="A83" s="204"/>
      <c r="B83" s="84"/>
      <c r="C83" s="74">
        <v>100</v>
      </c>
      <c r="D83" s="98">
        <f>D82/$C$82*100</f>
        <v>33.333333333333329</v>
      </c>
      <c r="E83" s="98">
        <f t="shared" ref="E83:L83" si="22">E82/$C$82*100</f>
        <v>0</v>
      </c>
      <c r="F83" s="98">
        <f t="shared" si="22"/>
        <v>0</v>
      </c>
      <c r="G83" s="98">
        <f t="shared" si="22"/>
        <v>33.333333333333329</v>
      </c>
      <c r="H83" s="98">
        <f t="shared" si="22"/>
        <v>0</v>
      </c>
      <c r="I83" s="98">
        <f t="shared" si="22"/>
        <v>33.333333333333329</v>
      </c>
      <c r="J83" s="98">
        <f t="shared" si="22"/>
        <v>0</v>
      </c>
      <c r="K83" s="98">
        <f t="shared" si="22"/>
        <v>0</v>
      </c>
      <c r="L83" s="98">
        <f t="shared" si="22"/>
        <v>0</v>
      </c>
      <c r="N83" s="36"/>
    </row>
    <row r="84" spans="1:14" s="36" customFormat="1" ht="12" customHeight="1">
      <c r="A84" s="204"/>
      <c r="B84" s="85" t="s">
        <v>55</v>
      </c>
      <c r="C84" s="73">
        <v>0</v>
      </c>
      <c r="D84" s="96">
        <v>0</v>
      </c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96">
        <v>0</v>
      </c>
      <c r="K84" s="96">
        <v>0</v>
      </c>
      <c r="L84" s="96">
        <v>0</v>
      </c>
      <c r="N84" s="38"/>
    </row>
    <row r="85" spans="1:14" s="38" customFormat="1" ht="12" customHeight="1">
      <c r="A85" s="205"/>
      <c r="B85" s="86"/>
      <c r="C85" s="73">
        <v>100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N85" s="36"/>
    </row>
    <row r="86" spans="1:14" s="36" customFormat="1" ht="12" customHeight="1">
      <c r="A86" s="204" t="s">
        <v>71</v>
      </c>
      <c r="B86" s="83" t="s">
        <v>56</v>
      </c>
      <c r="C86" s="106">
        <v>12</v>
      </c>
      <c r="D86" s="82">
        <v>2</v>
      </c>
      <c r="E86" s="82">
        <v>3</v>
      </c>
      <c r="F86" s="95">
        <v>4</v>
      </c>
      <c r="G86" s="95">
        <v>2</v>
      </c>
      <c r="H86" s="95">
        <v>0</v>
      </c>
      <c r="I86" s="95">
        <v>1</v>
      </c>
      <c r="J86" s="95">
        <v>2</v>
      </c>
      <c r="K86" s="95">
        <v>0</v>
      </c>
      <c r="L86" s="95">
        <v>2</v>
      </c>
      <c r="N86" s="38"/>
    </row>
    <row r="87" spans="1:14" s="38" customFormat="1" ht="12" customHeight="1">
      <c r="A87" s="204"/>
      <c r="B87" s="86"/>
      <c r="C87" s="73">
        <v>100</v>
      </c>
      <c r="D87" s="94">
        <f>D86/$C$86*100</f>
        <v>16.666666666666664</v>
      </c>
      <c r="E87" s="94">
        <f t="shared" ref="E87:L87" si="23">E86/$C$86*100</f>
        <v>25</v>
      </c>
      <c r="F87" s="94">
        <f t="shared" si="23"/>
        <v>33.333333333333329</v>
      </c>
      <c r="G87" s="94">
        <f t="shared" si="23"/>
        <v>16.666666666666664</v>
      </c>
      <c r="H87" s="94">
        <f t="shared" si="23"/>
        <v>0</v>
      </c>
      <c r="I87" s="94">
        <f t="shared" si="23"/>
        <v>8.3333333333333321</v>
      </c>
      <c r="J87" s="94">
        <f t="shared" si="23"/>
        <v>16.666666666666664</v>
      </c>
      <c r="K87" s="94">
        <f t="shared" si="23"/>
        <v>0</v>
      </c>
      <c r="L87" s="94">
        <f t="shared" si="23"/>
        <v>16.666666666666664</v>
      </c>
      <c r="N87" s="36"/>
    </row>
    <row r="88" spans="1:14" s="36" customFormat="1" ht="12" customHeight="1">
      <c r="A88" s="204"/>
      <c r="B88" s="85" t="s">
        <v>57</v>
      </c>
      <c r="C88" s="107">
        <v>1</v>
      </c>
      <c r="D88" s="99">
        <v>0</v>
      </c>
      <c r="E88" s="99">
        <v>0</v>
      </c>
      <c r="F88" s="100">
        <v>0</v>
      </c>
      <c r="G88" s="100">
        <v>1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N88" s="38"/>
    </row>
    <row r="89" spans="1:14" s="38" customFormat="1" ht="12" customHeight="1">
      <c r="A89" s="204"/>
      <c r="B89" s="84"/>
      <c r="C89" s="74">
        <v>100</v>
      </c>
      <c r="D89" s="98">
        <v>0</v>
      </c>
      <c r="E89" s="98">
        <v>0</v>
      </c>
      <c r="F89" s="98">
        <v>0</v>
      </c>
      <c r="G89" s="98">
        <f>G88/$C$88*100</f>
        <v>100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N89" s="63"/>
    </row>
    <row r="90" spans="1:14" s="63" customFormat="1" ht="12" customHeight="1">
      <c r="A90" s="204"/>
      <c r="B90" s="85" t="s">
        <v>58</v>
      </c>
      <c r="C90" s="73">
        <v>0</v>
      </c>
      <c r="D90" s="96">
        <v>0</v>
      </c>
      <c r="E90" s="96">
        <v>0</v>
      </c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N90" s="38"/>
    </row>
    <row r="91" spans="1:14" s="38" customFormat="1" ht="12" customHeight="1">
      <c r="A91" s="204"/>
      <c r="B91" s="84"/>
      <c r="C91" s="73">
        <v>100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4">
        <v>0</v>
      </c>
      <c r="L91" s="94">
        <v>0</v>
      </c>
      <c r="N91" s="63"/>
    </row>
    <row r="92" spans="1:14" s="63" customFormat="1" ht="12" customHeight="1">
      <c r="A92" s="204"/>
      <c r="B92" s="88" t="s">
        <v>59</v>
      </c>
      <c r="C92" s="107">
        <v>1</v>
      </c>
      <c r="D92" s="99">
        <v>0</v>
      </c>
      <c r="E92" s="99">
        <v>0</v>
      </c>
      <c r="F92" s="99">
        <v>0</v>
      </c>
      <c r="G92" s="100">
        <v>1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N92" s="38"/>
    </row>
    <row r="93" spans="1:14" s="38" customFormat="1" ht="12" customHeight="1">
      <c r="A93" s="204"/>
      <c r="B93" s="84"/>
      <c r="C93" s="74">
        <v>100</v>
      </c>
      <c r="D93" s="98">
        <v>0</v>
      </c>
      <c r="E93" s="98">
        <v>0</v>
      </c>
      <c r="F93" s="98">
        <v>0</v>
      </c>
      <c r="G93" s="98">
        <f>G92/$C$88*100</f>
        <v>100</v>
      </c>
      <c r="H93" s="98">
        <v>0</v>
      </c>
      <c r="I93" s="98">
        <v>0</v>
      </c>
      <c r="J93" s="98">
        <v>0</v>
      </c>
      <c r="K93" s="98">
        <v>0</v>
      </c>
      <c r="L93" s="98">
        <v>0</v>
      </c>
      <c r="N93" s="63"/>
    </row>
    <row r="94" spans="1:14" s="63" customFormat="1" ht="12" customHeight="1">
      <c r="A94" s="204"/>
      <c r="B94" s="88" t="s">
        <v>60</v>
      </c>
      <c r="C94" s="73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N94" s="38"/>
    </row>
    <row r="95" spans="1:14" s="38" customFormat="1" ht="12" customHeight="1">
      <c r="A95" s="204"/>
      <c r="B95" s="84"/>
      <c r="C95" s="73">
        <v>100</v>
      </c>
      <c r="D95" s="94">
        <v>0</v>
      </c>
      <c r="E95" s="94">
        <v>0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4">
        <v>0</v>
      </c>
      <c r="N95" s="63"/>
    </row>
    <row r="96" spans="1:14" s="63" customFormat="1" ht="12" customHeight="1">
      <c r="A96" s="204"/>
      <c r="B96" s="85" t="s">
        <v>31</v>
      </c>
      <c r="C96" s="107">
        <v>0</v>
      </c>
      <c r="D96" s="99">
        <v>0</v>
      </c>
      <c r="E96" s="99">
        <v>0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N96" s="38"/>
    </row>
    <row r="97" spans="1:19" s="38" customFormat="1" ht="12" customHeight="1">
      <c r="A97" s="204"/>
      <c r="B97" s="84"/>
      <c r="C97" s="74">
        <v>100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N97" s="63"/>
    </row>
    <row r="98" spans="1:19" s="63" customFormat="1" ht="12" customHeight="1">
      <c r="A98" s="204"/>
      <c r="B98" s="85" t="s">
        <v>32</v>
      </c>
      <c r="C98" s="73">
        <v>0</v>
      </c>
      <c r="D98" s="96">
        <v>0</v>
      </c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N98" s="38"/>
    </row>
    <row r="99" spans="1:19" s="38" customFormat="1" ht="12" customHeight="1">
      <c r="A99" s="204"/>
      <c r="B99" s="84"/>
      <c r="C99" s="73">
        <v>100</v>
      </c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4">
        <v>0</v>
      </c>
      <c r="K99" s="94">
        <v>0</v>
      </c>
      <c r="L99" s="94">
        <v>0</v>
      </c>
      <c r="N99" s="63"/>
    </row>
    <row r="100" spans="1:19" s="63" customFormat="1" ht="12" customHeight="1">
      <c r="A100" s="204"/>
      <c r="B100" s="88" t="s">
        <v>33</v>
      </c>
      <c r="C100" s="107">
        <v>1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100">
        <v>1</v>
      </c>
      <c r="K100" s="100">
        <v>0</v>
      </c>
      <c r="L100" s="100">
        <v>0</v>
      </c>
      <c r="N100" s="38"/>
    </row>
    <row r="101" spans="1:19" s="38" customFormat="1" ht="12" customHeight="1">
      <c r="A101" s="204"/>
      <c r="B101" s="84"/>
      <c r="C101" s="74">
        <v>100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98">
        <v>0</v>
      </c>
      <c r="J101" s="98">
        <f>J100/$C$100*100</f>
        <v>100</v>
      </c>
      <c r="K101" s="98">
        <v>0</v>
      </c>
      <c r="L101" s="98">
        <v>0</v>
      </c>
      <c r="N101" s="63"/>
    </row>
    <row r="102" spans="1:19" s="63" customFormat="1" ht="12" customHeight="1">
      <c r="A102" s="204"/>
      <c r="B102" s="85" t="s">
        <v>34</v>
      </c>
      <c r="C102" s="73">
        <v>5</v>
      </c>
      <c r="D102" s="96">
        <v>3</v>
      </c>
      <c r="E102" s="96">
        <v>0</v>
      </c>
      <c r="F102" s="97">
        <v>0</v>
      </c>
      <c r="G102" s="97">
        <v>1</v>
      </c>
      <c r="H102" s="97">
        <v>0</v>
      </c>
      <c r="I102" s="97">
        <v>1</v>
      </c>
      <c r="J102" s="97">
        <v>0</v>
      </c>
      <c r="K102" s="97">
        <v>0</v>
      </c>
      <c r="L102" s="97">
        <v>0</v>
      </c>
      <c r="N102" s="38"/>
    </row>
    <row r="103" spans="1:19" s="38" customFormat="1" ht="12" customHeight="1">
      <c r="A103" s="204"/>
      <c r="B103" s="84"/>
      <c r="C103" s="73">
        <v>100</v>
      </c>
      <c r="D103" s="94">
        <f>D102/$C$102*100</f>
        <v>60</v>
      </c>
      <c r="E103" s="94">
        <f t="shared" ref="E103:L103" si="24">E102/$C$102*100</f>
        <v>0</v>
      </c>
      <c r="F103" s="94">
        <f t="shared" si="24"/>
        <v>0</v>
      </c>
      <c r="G103" s="94">
        <f t="shared" si="24"/>
        <v>20</v>
      </c>
      <c r="H103" s="94">
        <f t="shared" si="24"/>
        <v>0</v>
      </c>
      <c r="I103" s="94">
        <f t="shared" si="24"/>
        <v>20</v>
      </c>
      <c r="J103" s="94">
        <f t="shared" si="24"/>
        <v>0</v>
      </c>
      <c r="K103" s="94">
        <f t="shared" si="24"/>
        <v>0</v>
      </c>
      <c r="L103" s="94">
        <f t="shared" si="24"/>
        <v>0</v>
      </c>
      <c r="N103" s="63"/>
    </row>
    <row r="104" spans="1:19" s="63" customFormat="1" ht="12" customHeight="1">
      <c r="A104" s="204"/>
      <c r="B104" s="85" t="s">
        <v>35</v>
      </c>
      <c r="C104" s="193">
        <v>5</v>
      </c>
      <c r="D104" s="99">
        <v>0</v>
      </c>
      <c r="E104" s="99">
        <v>0</v>
      </c>
      <c r="F104" s="100">
        <v>1</v>
      </c>
      <c r="G104" s="100">
        <v>1</v>
      </c>
      <c r="H104" s="100">
        <v>0</v>
      </c>
      <c r="I104" s="100">
        <v>0</v>
      </c>
      <c r="J104" s="100">
        <v>1</v>
      </c>
      <c r="K104" s="100">
        <v>1</v>
      </c>
      <c r="L104" s="100">
        <v>1</v>
      </c>
      <c r="N104" s="38"/>
    </row>
    <row r="105" spans="1:19" s="38" customFormat="1" ht="12" customHeight="1">
      <c r="A105" s="204"/>
      <c r="B105" s="84"/>
      <c r="C105" s="74">
        <v>100</v>
      </c>
      <c r="D105" s="98">
        <f>D104/$C$104*100</f>
        <v>0</v>
      </c>
      <c r="E105" s="98">
        <f t="shared" ref="E105:L105" si="25">E104/$C$104*100</f>
        <v>0</v>
      </c>
      <c r="F105" s="98">
        <f t="shared" si="25"/>
        <v>20</v>
      </c>
      <c r="G105" s="98">
        <f t="shared" si="25"/>
        <v>20</v>
      </c>
      <c r="H105" s="98">
        <f t="shared" si="25"/>
        <v>0</v>
      </c>
      <c r="I105" s="98">
        <f t="shared" si="25"/>
        <v>0</v>
      </c>
      <c r="J105" s="98">
        <f t="shared" si="25"/>
        <v>20</v>
      </c>
      <c r="K105" s="98">
        <f t="shared" si="25"/>
        <v>20</v>
      </c>
      <c r="L105" s="98">
        <f t="shared" si="25"/>
        <v>20</v>
      </c>
      <c r="N105" s="63"/>
    </row>
    <row r="106" spans="1:19" s="63" customFormat="1" ht="12" customHeight="1">
      <c r="A106" s="204"/>
      <c r="B106" s="85" t="s">
        <v>12</v>
      </c>
      <c r="C106" s="73">
        <v>2</v>
      </c>
      <c r="D106" s="96">
        <v>0</v>
      </c>
      <c r="E106" s="96">
        <v>1</v>
      </c>
      <c r="F106" s="97">
        <v>0</v>
      </c>
      <c r="G106" s="97">
        <v>0</v>
      </c>
      <c r="H106" s="97"/>
      <c r="I106" s="97">
        <v>0</v>
      </c>
      <c r="J106" s="97">
        <v>0</v>
      </c>
      <c r="K106" s="97">
        <v>0</v>
      </c>
      <c r="L106" s="97">
        <v>1</v>
      </c>
      <c r="N106" s="38"/>
    </row>
    <row r="107" spans="1:19" s="38" customFormat="1" ht="12" customHeight="1">
      <c r="A107" s="205"/>
      <c r="B107" s="87"/>
      <c r="C107" s="72">
        <v>100</v>
      </c>
      <c r="D107" s="121">
        <f>D106/$C$106*100</f>
        <v>0</v>
      </c>
      <c r="E107" s="121">
        <f t="shared" ref="E107:L107" si="26">E106/$C$106*100</f>
        <v>50</v>
      </c>
      <c r="F107" s="121">
        <f t="shared" si="26"/>
        <v>0</v>
      </c>
      <c r="G107" s="121">
        <f t="shared" si="26"/>
        <v>0</v>
      </c>
      <c r="H107" s="121">
        <f t="shared" si="26"/>
        <v>0</v>
      </c>
      <c r="I107" s="121">
        <f t="shared" si="26"/>
        <v>0</v>
      </c>
      <c r="J107" s="121">
        <f t="shared" si="26"/>
        <v>0</v>
      </c>
      <c r="K107" s="121">
        <f t="shared" si="26"/>
        <v>0</v>
      </c>
      <c r="L107" s="121">
        <f t="shared" si="26"/>
        <v>50</v>
      </c>
      <c r="N107"/>
    </row>
    <row r="108" spans="1:19">
      <c r="M108" s="1"/>
      <c r="Q108" s="1"/>
      <c r="R108" s="1"/>
      <c r="S108" s="1"/>
    </row>
  </sheetData>
  <mergeCells count="8">
    <mergeCell ref="A74:A85"/>
    <mergeCell ref="A86:A107"/>
    <mergeCell ref="D6:L6"/>
    <mergeCell ref="A10:A15"/>
    <mergeCell ref="A16:A31"/>
    <mergeCell ref="A32:A53"/>
    <mergeCell ref="A54:A63"/>
    <mergeCell ref="A64:A7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R108"/>
  <sheetViews>
    <sheetView showGridLines="0" view="pageBreakPreview" topLeftCell="C82" zoomScaleNormal="85" zoomScaleSheetLayoutView="100" workbookViewId="0">
      <selection activeCell="M105" sqref="M105"/>
    </sheetView>
  </sheetViews>
  <sheetFormatPr defaultRowHeight="10.5"/>
  <cols>
    <col min="1" max="1" width="4.25" style="135" customWidth="1"/>
    <col min="2" max="2" width="22.625" style="135" customWidth="1"/>
    <col min="3" max="3" width="5" style="136" customWidth="1"/>
    <col min="4" max="11" width="6.625" style="135" customWidth="1"/>
    <col min="12" max="69" width="4.625" style="134" customWidth="1"/>
    <col min="70" max="16384" width="9" style="134"/>
  </cols>
  <sheetData>
    <row r="1" spans="1:14" ht="22.5" customHeight="1" thickBot="1">
      <c r="A1" s="131" t="s">
        <v>76</v>
      </c>
      <c r="B1" s="132"/>
      <c r="C1" s="133"/>
      <c r="D1" s="132"/>
      <c r="E1" s="134"/>
      <c r="F1" s="134"/>
      <c r="G1" s="134"/>
      <c r="H1" s="134"/>
      <c r="I1" s="134"/>
      <c r="J1" s="134"/>
      <c r="K1" s="134"/>
    </row>
    <row r="2" spans="1:14" ht="11.25" customHeight="1">
      <c r="E2" s="137"/>
      <c r="F2" s="137"/>
      <c r="G2" s="137"/>
      <c r="H2" s="137"/>
      <c r="I2" s="137"/>
      <c r="J2" s="137"/>
      <c r="K2" s="137"/>
      <c r="L2" s="137"/>
      <c r="M2" s="137"/>
    </row>
    <row r="3" spans="1:14" ht="11.25" customHeight="1">
      <c r="A3" s="138" t="s">
        <v>135</v>
      </c>
      <c r="B3" s="134"/>
      <c r="C3" s="139"/>
      <c r="D3" s="134"/>
      <c r="E3" s="134"/>
      <c r="F3" s="134"/>
      <c r="G3" s="134"/>
      <c r="H3" s="134"/>
      <c r="I3" s="134"/>
      <c r="J3" s="134"/>
      <c r="K3" s="134"/>
    </row>
    <row r="4" spans="1:14" ht="11.25">
      <c r="A4" s="138" t="s">
        <v>136</v>
      </c>
      <c r="B4" s="140"/>
      <c r="C4" s="139"/>
      <c r="D4" s="141"/>
      <c r="E4" s="134"/>
      <c r="F4" s="134"/>
      <c r="G4" s="134"/>
      <c r="H4" s="134"/>
      <c r="I4" s="134"/>
      <c r="J4" s="134"/>
      <c r="K4" s="134"/>
    </row>
    <row r="5" spans="1:14" ht="11.25">
      <c r="A5" s="134"/>
      <c r="B5" s="140"/>
      <c r="C5" s="139"/>
      <c r="D5" s="142"/>
      <c r="E5" s="143"/>
      <c r="F5" s="143"/>
      <c r="G5" s="143"/>
      <c r="H5" s="143"/>
      <c r="I5" s="143"/>
      <c r="J5" s="143"/>
      <c r="K5" s="143"/>
    </row>
    <row r="6" spans="1:14" ht="24" customHeight="1">
      <c r="A6" s="134"/>
      <c r="B6" s="144"/>
      <c r="D6" s="212"/>
      <c r="E6" s="213"/>
      <c r="F6" s="213"/>
      <c r="G6" s="213"/>
      <c r="H6" s="213"/>
      <c r="I6" s="213"/>
      <c r="J6" s="213"/>
      <c r="K6" s="214"/>
    </row>
    <row r="7" spans="1:14" s="149" customFormat="1" ht="198.75" customHeight="1">
      <c r="A7" s="145" t="s">
        <v>11</v>
      </c>
      <c r="B7" s="146"/>
      <c r="C7" s="147" t="s">
        <v>10</v>
      </c>
      <c r="D7" s="148" t="s">
        <v>164</v>
      </c>
      <c r="E7" s="148" t="s">
        <v>125</v>
      </c>
      <c r="F7" s="148" t="s">
        <v>126</v>
      </c>
      <c r="G7" s="148" t="s">
        <v>127</v>
      </c>
      <c r="H7" s="148" t="s">
        <v>128</v>
      </c>
      <c r="I7" s="148" t="s">
        <v>129</v>
      </c>
      <c r="J7" s="148" t="s">
        <v>72</v>
      </c>
      <c r="K7" s="148" t="s">
        <v>73</v>
      </c>
    </row>
    <row r="8" spans="1:14" s="156" customFormat="1" ht="12" customHeight="1">
      <c r="A8" s="150"/>
      <c r="B8" s="151" t="s">
        <v>7</v>
      </c>
      <c r="C8" s="152">
        <v>115</v>
      </c>
      <c r="D8" s="153">
        <v>41</v>
      </c>
      <c r="E8" s="153">
        <v>14</v>
      </c>
      <c r="F8" s="154">
        <v>2</v>
      </c>
      <c r="G8" s="154">
        <v>14</v>
      </c>
      <c r="H8" s="154">
        <v>15</v>
      </c>
      <c r="I8" s="154">
        <v>9</v>
      </c>
      <c r="J8" s="154">
        <v>31</v>
      </c>
      <c r="K8" s="155">
        <v>11</v>
      </c>
      <c r="N8" s="195"/>
    </row>
    <row r="9" spans="1:14" s="162" customFormat="1" ht="12" customHeight="1">
      <c r="A9" s="157"/>
      <c r="B9" s="158"/>
      <c r="C9" s="159">
        <v>100</v>
      </c>
      <c r="D9" s="160">
        <f>D8/$C$8*100</f>
        <v>35.652173913043477</v>
      </c>
      <c r="E9" s="160">
        <f t="shared" ref="E9:K9" si="0">E8/$C$8*100</f>
        <v>12.173913043478262</v>
      </c>
      <c r="F9" s="160">
        <f t="shared" si="0"/>
        <v>1.7391304347826086</v>
      </c>
      <c r="G9" s="160">
        <f t="shared" si="0"/>
        <v>12.173913043478262</v>
      </c>
      <c r="H9" s="160">
        <f t="shared" si="0"/>
        <v>13.043478260869565</v>
      </c>
      <c r="I9" s="160">
        <f t="shared" si="0"/>
        <v>7.8260869565217401</v>
      </c>
      <c r="J9" s="160">
        <f t="shared" si="0"/>
        <v>26.956521739130434</v>
      </c>
      <c r="K9" s="161">
        <f t="shared" si="0"/>
        <v>9.5652173913043477</v>
      </c>
    </row>
    <row r="10" spans="1:14" s="156" customFormat="1" ht="12" customHeight="1">
      <c r="A10" s="209" t="s">
        <v>18</v>
      </c>
      <c r="B10" s="163" t="s">
        <v>8</v>
      </c>
      <c r="C10" s="152">
        <v>43</v>
      </c>
      <c r="D10" s="155">
        <v>19</v>
      </c>
      <c r="E10" s="155">
        <v>5</v>
      </c>
      <c r="F10" s="164">
        <v>1</v>
      </c>
      <c r="G10" s="164">
        <v>8</v>
      </c>
      <c r="H10" s="164">
        <v>7</v>
      </c>
      <c r="I10" s="164">
        <v>1</v>
      </c>
      <c r="J10" s="165">
        <v>11</v>
      </c>
      <c r="K10" s="164">
        <v>2</v>
      </c>
    </row>
    <row r="11" spans="1:14" s="162" customFormat="1" ht="12" customHeight="1">
      <c r="A11" s="210"/>
      <c r="B11" s="166"/>
      <c r="C11" s="167">
        <v>100</v>
      </c>
      <c r="D11" s="168">
        <f>D10/$C$10*100</f>
        <v>44.186046511627907</v>
      </c>
      <c r="E11" s="168">
        <f t="shared" ref="E11:K11" si="1">E10/$C$10*100</f>
        <v>11.627906976744185</v>
      </c>
      <c r="F11" s="168">
        <f t="shared" si="1"/>
        <v>2.3255813953488373</v>
      </c>
      <c r="G11" s="168">
        <f t="shared" si="1"/>
        <v>18.604651162790699</v>
      </c>
      <c r="H11" s="168">
        <f t="shared" si="1"/>
        <v>16.279069767441861</v>
      </c>
      <c r="I11" s="168">
        <f t="shared" si="1"/>
        <v>2.3255813953488373</v>
      </c>
      <c r="J11" s="168">
        <f t="shared" si="1"/>
        <v>25.581395348837212</v>
      </c>
      <c r="K11" s="168">
        <f t="shared" si="1"/>
        <v>4.6511627906976747</v>
      </c>
    </row>
    <row r="12" spans="1:14" s="156" customFormat="1" ht="12" customHeight="1">
      <c r="A12" s="210"/>
      <c r="B12" s="169" t="s">
        <v>9</v>
      </c>
      <c r="C12" s="170">
        <v>70</v>
      </c>
      <c r="D12" s="171">
        <v>22</v>
      </c>
      <c r="E12" s="171">
        <v>7</v>
      </c>
      <c r="F12" s="172">
        <v>1</v>
      </c>
      <c r="G12" s="172">
        <v>6</v>
      </c>
      <c r="H12" s="172">
        <v>8</v>
      </c>
      <c r="I12" s="172">
        <v>8</v>
      </c>
      <c r="J12" s="173">
        <v>20</v>
      </c>
      <c r="K12" s="172">
        <v>9</v>
      </c>
    </row>
    <row r="13" spans="1:14" s="162" customFormat="1" ht="12" customHeight="1">
      <c r="A13" s="210"/>
      <c r="B13" s="174"/>
      <c r="C13" s="175">
        <v>100</v>
      </c>
      <c r="D13" s="168">
        <f>D12/$C$12*100</f>
        <v>31.428571428571427</v>
      </c>
      <c r="E13" s="168">
        <f t="shared" ref="E13:K13" si="2">E12/$C$12*100</f>
        <v>10</v>
      </c>
      <c r="F13" s="168">
        <f t="shared" si="2"/>
        <v>1.4285714285714286</v>
      </c>
      <c r="G13" s="168">
        <f t="shared" si="2"/>
        <v>8.5714285714285712</v>
      </c>
      <c r="H13" s="168">
        <f t="shared" si="2"/>
        <v>11.428571428571429</v>
      </c>
      <c r="I13" s="168">
        <f t="shared" si="2"/>
        <v>11.428571428571429</v>
      </c>
      <c r="J13" s="168">
        <f t="shared" si="2"/>
        <v>28.571428571428569</v>
      </c>
      <c r="K13" s="168">
        <f t="shared" si="2"/>
        <v>12.857142857142856</v>
      </c>
    </row>
    <row r="14" spans="1:14" s="156" customFormat="1" ht="12" customHeight="1">
      <c r="A14" s="210"/>
      <c r="B14" s="169" t="s">
        <v>13</v>
      </c>
      <c r="C14" s="167">
        <v>2</v>
      </c>
      <c r="D14" s="176">
        <v>0</v>
      </c>
      <c r="E14" s="176">
        <v>2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</row>
    <row r="15" spans="1:14" s="162" customFormat="1" ht="12" customHeight="1">
      <c r="A15" s="211"/>
      <c r="B15" s="179"/>
      <c r="C15" s="159">
        <v>100</v>
      </c>
      <c r="D15" s="180">
        <f>D14/$C$14*100</f>
        <v>0</v>
      </c>
      <c r="E15" s="180">
        <f t="shared" ref="E15:K16" si="3">E14/$C$14*100</f>
        <v>100</v>
      </c>
      <c r="F15" s="180">
        <f t="shared" si="3"/>
        <v>0</v>
      </c>
      <c r="G15" s="180">
        <f t="shared" si="3"/>
        <v>0</v>
      </c>
      <c r="H15" s="180">
        <f t="shared" si="3"/>
        <v>0</v>
      </c>
      <c r="I15" s="180">
        <f t="shared" si="3"/>
        <v>0</v>
      </c>
      <c r="J15" s="180">
        <f t="shared" si="3"/>
        <v>0</v>
      </c>
      <c r="K15" s="180">
        <f t="shared" si="3"/>
        <v>0</v>
      </c>
    </row>
    <row r="16" spans="1:14" s="182" customFormat="1" ht="12" customHeight="1">
      <c r="A16" s="209" t="s">
        <v>19</v>
      </c>
      <c r="B16" s="181" t="s">
        <v>137</v>
      </c>
      <c r="C16" s="152">
        <v>0</v>
      </c>
      <c r="D16" s="155">
        <f t="shared" ref="D16:D25" si="4">D15/$C$14*100</f>
        <v>0</v>
      </c>
      <c r="E16" s="155" t="s">
        <v>165</v>
      </c>
      <c r="F16" s="155">
        <f t="shared" si="3"/>
        <v>0</v>
      </c>
      <c r="G16" s="155">
        <f t="shared" si="3"/>
        <v>0</v>
      </c>
      <c r="H16" s="155">
        <f t="shared" si="3"/>
        <v>0</v>
      </c>
      <c r="I16" s="155">
        <f t="shared" si="3"/>
        <v>0</v>
      </c>
      <c r="J16" s="155">
        <f t="shared" si="3"/>
        <v>0</v>
      </c>
      <c r="K16" s="155">
        <f t="shared" si="3"/>
        <v>0</v>
      </c>
    </row>
    <row r="17" spans="1:11" s="162" customFormat="1" ht="12" customHeight="1">
      <c r="A17" s="210"/>
      <c r="B17" s="166"/>
      <c r="C17" s="167">
        <v>100</v>
      </c>
      <c r="D17" s="168">
        <f t="shared" si="4"/>
        <v>0</v>
      </c>
      <c r="E17" s="168" t="s">
        <v>165</v>
      </c>
      <c r="F17" s="168">
        <f t="shared" ref="F17:K17" si="5">F16/$C$14*100</f>
        <v>0</v>
      </c>
      <c r="G17" s="168">
        <f t="shared" si="5"/>
        <v>0</v>
      </c>
      <c r="H17" s="168">
        <f t="shared" si="5"/>
        <v>0</v>
      </c>
      <c r="I17" s="168">
        <f t="shared" si="5"/>
        <v>0</v>
      </c>
      <c r="J17" s="168">
        <f t="shared" si="5"/>
        <v>0</v>
      </c>
      <c r="K17" s="168">
        <f t="shared" si="5"/>
        <v>0</v>
      </c>
    </row>
    <row r="18" spans="1:11" s="182" customFormat="1" ht="12" customHeight="1">
      <c r="A18" s="210"/>
      <c r="B18" s="169" t="s">
        <v>138</v>
      </c>
      <c r="C18" s="170">
        <v>0</v>
      </c>
      <c r="D18" s="176">
        <f t="shared" si="4"/>
        <v>0</v>
      </c>
      <c r="E18" s="176" t="s">
        <v>165</v>
      </c>
      <c r="F18" s="176">
        <f t="shared" ref="F18:K18" si="6">F17/$C$14*100</f>
        <v>0</v>
      </c>
      <c r="G18" s="176">
        <f t="shared" si="6"/>
        <v>0</v>
      </c>
      <c r="H18" s="176">
        <f t="shared" si="6"/>
        <v>0</v>
      </c>
      <c r="I18" s="176">
        <f t="shared" si="6"/>
        <v>0</v>
      </c>
      <c r="J18" s="176">
        <f t="shared" si="6"/>
        <v>0</v>
      </c>
      <c r="K18" s="176">
        <f t="shared" si="6"/>
        <v>0</v>
      </c>
    </row>
    <row r="19" spans="1:11" s="162" customFormat="1" ht="12" customHeight="1">
      <c r="A19" s="210"/>
      <c r="B19" s="166"/>
      <c r="C19" s="175">
        <v>100</v>
      </c>
      <c r="D19" s="180">
        <f t="shared" si="4"/>
        <v>0</v>
      </c>
      <c r="E19" s="180" t="s">
        <v>165</v>
      </c>
      <c r="F19" s="180">
        <f t="shared" ref="F19:K19" si="7">F18/$C$14*100</f>
        <v>0</v>
      </c>
      <c r="G19" s="180">
        <f t="shared" si="7"/>
        <v>0</v>
      </c>
      <c r="H19" s="180">
        <f t="shared" si="7"/>
        <v>0</v>
      </c>
      <c r="I19" s="180">
        <f t="shared" si="7"/>
        <v>0</v>
      </c>
      <c r="J19" s="180">
        <f t="shared" si="7"/>
        <v>0</v>
      </c>
      <c r="K19" s="180">
        <f t="shared" si="7"/>
        <v>0</v>
      </c>
    </row>
    <row r="20" spans="1:11" s="182" customFormat="1" ht="12" customHeight="1">
      <c r="A20" s="210"/>
      <c r="B20" s="169" t="s">
        <v>14</v>
      </c>
      <c r="C20" s="170">
        <v>0</v>
      </c>
      <c r="D20" s="171">
        <f t="shared" si="4"/>
        <v>0</v>
      </c>
      <c r="E20" s="171" t="s">
        <v>165</v>
      </c>
      <c r="F20" s="171">
        <f t="shared" ref="F20:K20" si="8">F19/$C$14*100</f>
        <v>0</v>
      </c>
      <c r="G20" s="171">
        <f t="shared" si="8"/>
        <v>0</v>
      </c>
      <c r="H20" s="171">
        <f t="shared" si="8"/>
        <v>0</v>
      </c>
      <c r="I20" s="171">
        <f t="shared" si="8"/>
        <v>0</v>
      </c>
      <c r="J20" s="171">
        <f t="shared" si="8"/>
        <v>0</v>
      </c>
      <c r="K20" s="171">
        <f t="shared" si="8"/>
        <v>0</v>
      </c>
    </row>
    <row r="21" spans="1:11" s="162" customFormat="1" ht="12" customHeight="1">
      <c r="A21" s="210"/>
      <c r="B21" s="166"/>
      <c r="C21" s="175">
        <v>100</v>
      </c>
      <c r="D21" s="168">
        <f t="shared" si="4"/>
        <v>0</v>
      </c>
      <c r="E21" s="168" t="s">
        <v>165</v>
      </c>
      <c r="F21" s="168">
        <f t="shared" ref="F21:K21" si="9">F20/$C$14*100</f>
        <v>0</v>
      </c>
      <c r="G21" s="168">
        <f t="shared" si="9"/>
        <v>0</v>
      </c>
      <c r="H21" s="168">
        <f t="shared" si="9"/>
        <v>0</v>
      </c>
      <c r="I21" s="168">
        <f t="shared" si="9"/>
        <v>0</v>
      </c>
      <c r="J21" s="168">
        <f t="shared" si="9"/>
        <v>0</v>
      </c>
      <c r="K21" s="168">
        <f t="shared" si="9"/>
        <v>0</v>
      </c>
    </row>
    <row r="22" spans="1:11" s="182" customFormat="1" ht="12" customHeight="1">
      <c r="A22" s="210"/>
      <c r="B22" s="181" t="s">
        <v>15</v>
      </c>
      <c r="C22" s="167">
        <v>0</v>
      </c>
      <c r="D22" s="171">
        <f t="shared" si="4"/>
        <v>0</v>
      </c>
      <c r="E22" s="171" t="s">
        <v>165</v>
      </c>
      <c r="F22" s="171">
        <f t="shared" ref="F22:K22" si="10">F21/$C$14*100</f>
        <v>0</v>
      </c>
      <c r="G22" s="171">
        <f t="shared" si="10"/>
        <v>0</v>
      </c>
      <c r="H22" s="171">
        <f t="shared" si="10"/>
        <v>0</v>
      </c>
      <c r="I22" s="171">
        <f t="shared" si="10"/>
        <v>0</v>
      </c>
      <c r="J22" s="171">
        <f t="shared" si="10"/>
        <v>0</v>
      </c>
      <c r="K22" s="171">
        <f t="shared" si="10"/>
        <v>0</v>
      </c>
    </row>
    <row r="23" spans="1:11" s="162" customFormat="1" ht="12" customHeight="1">
      <c r="A23" s="210"/>
      <c r="B23" s="166"/>
      <c r="C23" s="167">
        <v>100</v>
      </c>
      <c r="D23" s="168">
        <f t="shared" si="4"/>
        <v>0</v>
      </c>
      <c r="E23" s="168" t="s">
        <v>165</v>
      </c>
      <c r="F23" s="168">
        <f t="shared" ref="F23:K23" si="11">F22/$C$14*100</f>
        <v>0</v>
      </c>
      <c r="G23" s="168">
        <f t="shared" si="11"/>
        <v>0</v>
      </c>
      <c r="H23" s="168">
        <f t="shared" si="11"/>
        <v>0</v>
      </c>
      <c r="I23" s="168">
        <f t="shared" si="11"/>
        <v>0</v>
      </c>
      <c r="J23" s="168">
        <f t="shared" si="11"/>
        <v>0</v>
      </c>
      <c r="K23" s="168">
        <f t="shared" si="11"/>
        <v>0</v>
      </c>
    </row>
    <row r="24" spans="1:11" s="182" customFormat="1" ht="12" customHeight="1">
      <c r="A24" s="210"/>
      <c r="B24" s="169" t="s">
        <v>16</v>
      </c>
      <c r="C24" s="170">
        <v>0</v>
      </c>
      <c r="D24" s="176">
        <f t="shared" si="4"/>
        <v>0</v>
      </c>
      <c r="E24" s="176" t="s">
        <v>165</v>
      </c>
      <c r="F24" s="176">
        <f t="shared" ref="F24:K24" si="12">F23/$C$14*100</f>
        <v>0</v>
      </c>
      <c r="G24" s="176">
        <f t="shared" si="12"/>
        <v>0</v>
      </c>
      <c r="H24" s="176">
        <f t="shared" si="12"/>
        <v>0</v>
      </c>
      <c r="I24" s="176">
        <f t="shared" si="12"/>
        <v>0</v>
      </c>
      <c r="J24" s="176">
        <f t="shared" si="12"/>
        <v>0</v>
      </c>
      <c r="K24" s="176">
        <f t="shared" si="12"/>
        <v>0</v>
      </c>
    </row>
    <row r="25" spans="1:11" s="162" customFormat="1" ht="12" customHeight="1">
      <c r="A25" s="210"/>
      <c r="B25" s="166"/>
      <c r="C25" s="167">
        <v>100</v>
      </c>
      <c r="D25" s="180">
        <f t="shared" si="4"/>
        <v>0</v>
      </c>
      <c r="E25" s="180" t="s">
        <v>165</v>
      </c>
      <c r="F25" s="180">
        <f t="shared" ref="F25:K25" si="13">F24/$C$14*100</f>
        <v>0</v>
      </c>
      <c r="G25" s="180">
        <f t="shared" si="13"/>
        <v>0</v>
      </c>
      <c r="H25" s="180">
        <f t="shared" si="13"/>
        <v>0</v>
      </c>
      <c r="I25" s="180">
        <f t="shared" si="13"/>
        <v>0</v>
      </c>
      <c r="J25" s="180">
        <f t="shared" si="13"/>
        <v>0</v>
      </c>
      <c r="K25" s="180">
        <f t="shared" si="13"/>
        <v>0</v>
      </c>
    </row>
    <row r="26" spans="1:11" s="182" customFormat="1" ht="12" customHeight="1">
      <c r="A26" s="210"/>
      <c r="B26" s="169" t="s">
        <v>17</v>
      </c>
      <c r="C26" s="170">
        <v>21</v>
      </c>
      <c r="D26" s="171">
        <v>4</v>
      </c>
      <c r="E26" s="171">
        <v>3</v>
      </c>
      <c r="F26" s="172">
        <v>0</v>
      </c>
      <c r="G26" s="172">
        <v>3</v>
      </c>
      <c r="H26" s="172">
        <v>3</v>
      </c>
      <c r="I26" s="172">
        <v>4</v>
      </c>
      <c r="J26" s="173">
        <v>10</v>
      </c>
      <c r="K26" s="172">
        <v>2</v>
      </c>
    </row>
    <row r="27" spans="1:11" s="162" customFormat="1" ht="12" customHeight="1">
      <c r="A27" s="210"/>
      <c r="B27" s="166"/>
      <c r="C27" s="167">
        <v>100</v>
      </c>
      <c r="D27" s="168">
        <f>D26/$C$26*100</f>
        <v>19.047619047619047</v>
      </c>
      <c r="E27" s="168">
        <f t="shared" ref="E27:K27" si="14">E26/$C$26*100</f>
        <v>14.285714285714285</v>
      </c>
      <c r="F27" s="168">
        <f t="shared" si="14"/>
        <v>0</v>
      </c>
      <c r="G27" s="168">
        <f t="shared" si="14"/>
        <v>14.285714285714285</v>
      </c>
      <c r="H27" s="168">
        <f t="shared" si="14"/>
        <v>14.285714285714285</v>
      </c>
      <c r="I27" s="168">
        <f t="shared" si="14"/>
        <v>19.047619047619047</v>
      </c>
      <c r="J27" s="168">
        <f t="shared" si="14"/>
        <v>47.619047619047613</v>
      </c>
      <c r="K27" s="168">
        <f t="shared" si="14"/>
        <v>9.5238095238095237</v>
      </c>
    </row>
    <row r="28" spans="1:11" s="156" customFormat="1" ht="12" customHeight="1">
      <c r="A28" s="210"/>
      <c r="B28" s="181" t="s">
        <v>157</v>
      </c>
      <c r="C28" s="167">
        <v>94</v>
      </c>
      <c r="D28" s="171">
        <v>37</v>
      </c>
      <c r="E28" s="171">
        <v>11</v>
      </c>
      <c r="F28" s="172">
        <v>2</v>
      </c>
      <c r="G28" s="172">
        <v>11</v>
      </c>
      <c r="H28" s="172">
        <v>12</v>
      </c>
      <c r="I28" s="172">
        <v>5</v>
      </c>
      <c r="J28" s="173">
        <v>21</v>
      </c>
      <c r="K28" s="172">
        <v>9</v>
      </c>
    </row>
    <row r="29" spans="1:11" s="162" customFormat="1" ht="12" customHeight="1">
      <c r="A29" s="210"/>
      <c r="B29" s="166"/>
      <c r="C29" s="175">
        <v>100</v>
      </c>
      <c r="D29" s="168">
        <f>D28/$C$28*100</f>
        <v>39.361702127659576</v>
      </c>
      <c r="E29" s="168">
        <f t="shared" ref="E29:K29" si="15">E28/$C$28*100</f>
        <v>11.702127659574469</v>
      </c>
      <c r="F29" s="168">
        <f t="shared" si="15"/>
        <v>2.1276595744680851</v>
      </c>
      <c r="G29" s="168">
        <f t="shared" si="15"/>
        <v>11.702127659574469</v>
      </c>
      <c r="H29" s="168">
        <f t="shared" si="15"/>
        <v>12.76595744680851</v>
      </c>
      <c r="I29" s="168">
        <f t="shared" si="15"/>
        <v>5.3191489361702127</v>
      </c>
      <c r="J29" s="168">
        <f t="shared" si="15"/>
        <v>22.340425531914892</v>
      </c>
      <c r="K29" s="168">
        <f t="shared" si="15"/>
        <v>9.5744680851063837</v>
      </c>
    </row>
    <row r="30" spans="1:11" s="182" customFormat="1" ht="12" customHeight="1">
      <c r="A30" s="210"/>
      <c r="B30" s="169" t="s">
        <v>12</v>
      </c>
      <c r="C30" s="167">
        <v>0</v>
      </c>
      <c r="D30" s="176">
        <v>0</v>
      </c>
      <c r="E30" s="176">
        <v>0</v>
      </c>
      <c r="F30" s="177">
        <v>0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</row>
    <row r="31" spans="1:11" s="162" customFormat="1" ht="12" customHeight="1">
      <c r="A31" s="211"/>
      <c r="B31" s="179"/>
      <c r="C31" s="159">
        <v>100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</row>
    <row r="32" spans="1:11" s="182" customFormat="1" ht="12" customHeight="1">
      <c r="A32" s="209" t="s">
        <v>20</v>
      </c>
      <c r="B32" s="181" t="s">
        <v>21</v>
      </c>
      <c r="C32" s="152">
        <v>7</v>
      </c>
      <c r="D32" s="155">
        <v>4</v>
      </c>
      <c r="E32" s="155">
        <v>0</v>
      </c>
      <c r="F32" s="164">
        <v>0</v>
      </c>
      <c r="G32" s="165">
        <v>2</v>
      </c>
      <c r="H32" s="164">
        <v>1</v>
      </c>
      <c r="I32" s="164">
        <v>0</v>
      </c>
      <c r="J32" s="165">
        <v>3</v>
      </c>
      <c r="K32" s="164">
        <v>0</v>
      </c>
    </row>
    <row r="33" spans="1:11" s="162" customFormat="1" ht="12" customHeight="1">
      <c r="A33" s="210"/>
      <c r="B33" s="166"/>
      <c r="C33" s="167">
        <v>100</v>
      </c>
      <c r="D33" s="180">
        <f>D32/$C$32*100</f>
        <v>57.142857142857139</v>
      </c>
      <c r="E33" s="180">
        <f t="shared" ref="E33:K33" si="16">E32/$C$32*100</f>
        <v>0</v>
      </c>
      <c r="F33" s="180">
        <f t="shared" si="16"/>
        <v>0</v>
      </c>
      <c r="G33" s="180">
        <f t="shared" si="16"/>
        <v>28.571428571428569</v>
      </c>
      <c r="H33" s="180">
        <f t="shared" si="16"/>
        <v>14.285714285714285</v>
      </c>
      <c r="I33" s="180">
        <f t="shared" si="16"/>
        <v>0</v>
      </c>
      <c r="J33" s="180">
        <f t="shared" si="16"/>
        <v>42.857142857142854</v>
      </c>
      <c r="K33" s="180">
        <f t="shared" si="16"/>
        <v>0</v>
      </c>
    </row>
    <row r="34" spans="1:11" s="182" customFormat="1" ht="12" customHeight="1">
      <c r="A34" s="210"/>
      <c r="B34" s="181" t="s">
        <v>22</v>
      </c>
      <c r="C34" s="170">
        <v>11</v>
      </c>
      <c r="D34" s="171">
        <v>5</v>
      </c>
      <c r="E34" s="171">
        <v>2</v>
      </c>
      <c r="F34" s="172">
        <v>1</v>
      </c>
      <c r="G34" s="172">
        <v>4</v>
      </c>
      <c r="H34" s="172">
        <v>1</v>
      </c>
      <c r="I34" s="172">
        <v>1</v>
      </c>
      <c r="J34" s="172">
        <v>2</v>
      </c>
      <c r="K34" s="172">
        <v>1</v>
      </c>
    </row>
    <row r="35" spans="1:11" s="162" customFormat="1" ht="12" customHeight="1">
      <c r="A35" s="210"/>
      <c r="B35" s="166"/>
      <c r="C35" s="175">
        <v>100</v>
      </c>
      <c r="D35" s="168">
        <f>D34/$C$34*100</f>
        <v>45.454545454545453</v>
      </c>
      <c r="E35" s="168">
        <f t="shared" ref="E35:K35" si="17">E34/$C$34*100</f>
        <v>18.181818181818183</v>
      </c>
      <c r="F35" s="168">
        <f t="shared" si="17"/>
        <v>9.0909090909090917</v>
      </c>
      <c r="G35" s="168">
        <f t="shared" si="17"/>
        <v>36.363636363636367</v>
      </c>
      <c r="H35" s="168">
        <f t="shared" si="17"/>
        <v>9.0909090909090917</v>
      </c>
      <c r="I35" s="168">
        <f t="shared" si="17"/>
        <v>9.0909090909090917</v>
      </c>
      <c r="J35" s="168">
        <f t="shared" si="17"/>
        <v>18.181818181818183</v>
      </c>
      <c r="K35" s="168">
        <f t="shared" si="17"/>
        <v>9.0909090909090917</v>
      </c>
    </row>
    <row r="36" spans="1:11" s="182" customFormat="1" ht="12" customHeight="1">
      <c r="A36" s="210"/>
      <c r="B36" s="169" t="s">
        <v>23</v>
      </c>
      <c r="C36" s="167">
        <v>14</v>
      </c>
      <c r="D36" s="176">
        <v>4</v>
      </c>
      <c r="E36" s="176">
        <v>0</v>
      </c>
      <c r="F36" s="177">
        <v>1</v>
      </c>
      <c r="G36" s="177">
        <v>1</v>
      </c>
      <c r="H36" s="177">
        <v>1</v>
      </c>
      <c r="I36" s="177">
        <v>3</v>
      </c>
      <c r="J36" s="177">
        <v>4</v>
      </c>
      <c r="K36" s="177">
        <v>0</v>
      </c>
    </row>
    <row r="37" spans="1:11" s="162" customFormat="1" ht="12" customHeight="1">
      <c r="A37" s="210"/>
      <c r="B37" s="166"/>
      <c r="C37" s="167">
        <v>100</v>
      </c>
      <c r="D37" s="180">
        <f>D36/$C$36*100</f>
        <v>28.571428571428569</v>
      </c>
      <c r="E37" s="180">
        <f t="shared" ref="E37:K37" si="18">E36/$C$36*100</f>
        <v>0</v>
      </c>
      <c r="F37" s="180">
        <f t="shared" si="18"/>
        <v>7.1428571428571423</v>
      </c>
      <c r="G37" s="180">
        <f t="shared" si="18"/>
        <v>7.1428571428571423</v>
      </c>
      <c r="H37" s="180">
        <f t="shared" si="18"/>
        <v>7.1428571428571423</v>
      </c>
      <c r="I37" s="180">
        <f t="shared" si="18"/>
        <v>21.428571428571427</v>
      </c>
      <c r="J37" s="180">
        <f t="shared" si="18"/>
        <v>28.571428571428569</v>
      </c>
      <c r="K37" s="180">
        <f t="shared" si="18"/>
        <v>0</v>
      </c>
    </row>
    <row r="38" spans="1:11" s="182" customFormat="1" ht="12" customHeight="1">
      <c r="A38" s="210"/>
      <c r="B38" s="169" t="s">
        <v>24</v>
      </c>
      <c r="C38" s="170">
        <v>14</v>
      </c>
      <c r="D38" s="171">
        <v>6</v>
      </c>
      <c r="E38" s="171">
        <v>1</v>
      </c>
      <c r="F38" s="172">
        <v>0</v>
      </c>
      <c r="G38" s="172">
        <v>1</v>
      </c>
      <c r="H38" s="172">
        <v>2</v>
      </c>
      <c r="I38" s="172">
        <v>0</v>
      </c>
      <c r="J38" s="172">
        <v>3</v>
      </c>
      <c r="K38" s="172">
        <v>2</v>
      </c>
    </row>
    <row r="39" spans="1:11" s="162" customFormat="1" ht="12" customHeight="1">
      <c r="A39" s="210"/>
      <c r="B39" s="166"/>
      <c r="C39" s="175">
        <v>100</v>
      </c>
      <c r="D39" s="168">
        <f>D38/$C$38*100</f>
        <v>42.857142857142854</v>
      </c>
      <c r="E39" s="168">
        <f t="shared" ref="E39:K39" si="19">E38/$C$38*100</f>
        <v>7.1428571428571423</v>
      </c>
      <c r="F39" s="168">
        <f t="shared" si="19"/>
        <v>0</v>
      </c>
      <c r="G39" s="168">
        <f t="shared" si="19"/>
        <v>7.1428571428571423</v>
      </c>
      <c r="H39" s="168">
        <f t="shared" si="19"/>
        <v>14.285714285714285</v>
      </c>
      <c r="I39" s="168">
        <f t="shared" si="19"/>
        <v>0</v>
      </c>
      <c r="J39" s="168">
        <f t="shared" si="19"/>
        <v>21.428571428571427</v>
      </c>
      <c r="K39" s="168">
        <f t="shared" si="19"/>
        <v>14.285714285714285</v>
      </c>
    </row>
    <row r="40" spans="1:11" s="182" customFormat="1" ht="12" customHeight="1">
      <c r="A40" s="210"/>
      <c r="B40" s="169" t="s">
        <v>25</v>
      </c>
      <c r="C40" s="167">
        <v>15</v>
      </c>
      <c r="D40" s="176">
        <v>1</v>
      </c>
      <c r="E40" s="176">
        <v>3</v>
      </c>
      <c r="F40" s="177">
        <v>0</v>
      </c>
      <c r="G40" s="177">
        <v>1</v>
      </c>
      <c r="H40" s="177">
        <v>3</v>
      </c>
      <c r="I40" s="177">
        <v>1</v>
      </c>
      <c r="J40" s="178">
        <v>4</v>
      </c>
      <c r="K40" s="177">
        <v>2</v>
      </c>
    </row>
    <row r="41" spans="1:11" s="162" customFormat="1" ht="12" customHeight="1">
      <c r="A41" s="210"/>
      <c r="B41" s="166"/>
      <c r="C41" s="167">
        <v>100</v>
      </c>
      <c r="D41" s="180">
        <f>D40/$C$40*100</f>
        <v>6.666666666666667</v>
      </c>
      <c r="E41" s="180">
        <f t="shared" ref="E41:K41" si="20">E40/$C$40*100</f>
        <v>20</v>
      </c>
      <c r="F41" s="180">
        <f t="shared" si="20"/>
        <v>0</v>
      </c>
      <c r="G41" s="180">
        <f t="shared" si="20"/>
        <v>6.666666666666667</v>
      </c>
      <c r="H41" s="180">
        <f t="shared" si="20"/>
        <v>20</v>
      </c>
      <c r="I41" s="180">
        <f t="shared" si="20"/>
        <v>6.666666666666667</v>
      </c>
      <c r="J41" s="180">
        <f t="shared" si="20"/>
        <v>26.666666666666668</v>
      </c>
      <c r="K41" s="180">
        <f t="shared" si="20"/>
        <v>13.333333333333334</v>
      </c>
    </row>
    <row r="42" spans="1:11" s="156" customFormat="1" ht="12" customHeight="1">
      <c r="A42" s="210"/>
      <c r="B42" s="181" t="s">
        <v>26</v>
      </c>
      <c r="C42" s="170">
        <v>12</v>
      </c>
      <c r="D42" s="171">
        <v>5</v>
      </c>
      <c r="E42" s="171">
        <v>1</v>
      </c>
      <c r="F42" s="172">
        <v>0</v>
      </c>
      <c r="G42" s="172">
        <v>3</v>
      </c>
      <c r="H42" s="172">
        <v>1</v>
      </c>
      <c r="I42" s="172">
        <v>1</v>
      </c>
      <c r="J42" s="173">
        <v>3</v>
      </c>
      <c r="K42" s="172">
        <v>2</v>
      </c>
    </row>
    <row r="43" spans="1:11" s="162" customFormat="1" ht="12" customHeight="1">
      <c r="A43" s="210"/>
      <c r="B43" s="166"/>
      <c r="C43" s="175">
        <v>100</v>
      </c>
      <c r="D43" s="168">
        <f>D42/$C$42*100</f>
        <v>41.666666666666671</v>
      </c>
      <c r="E43" s="168">
        <f t="shared" ref="E43:K43" si="21">E42/$C$42*100</f>
        <v>8.3333333333333321</v>
      </c>
      <c r="F43" s="168">
        <f t="shared" si="21"/>
        <v>0</v>
      </c>
      <c r="G43" s="168">
        <f t="shared" si="21"/>
        <v>25</v>
      </c>
      <c r="H43" s="168">
        <f t="shared" si="21"/>
        <v>8.3333333333333321</v>
      </c>
      <c r="I43" s="168">
        <f t="shared" si="21"/>
        <v>8.3333333333333321</v>
      </c>
      <c r="J43" s="168">
        <f t="shared" si="21"/>
        <v>25</v>
      </c>
      <c r="K43" s="168">
        <f t="shared" si="21"/>
        <v>16.666666666666664</v>
      </c>
    </row>
    <row r="44" spans="1:11" s="156" customFormat="1" ht="12" customHeight="1">
      <c r="A44" s="210"/>
      <c r="B44" s="169" t="s">
        <v>27</v>
      </c>
      <c r="C44" s="167">
        <v>3</v>
      </c>
      <c r="D44" s="176">
        <v>1</v>
      </c>
      <c r="E44" s="176">
        <v>1</v>
      </c>
      <c r="F44" s="177">
        <v>0</v>
      </c>
      <c r="G44" s="177">
        <v>0</v>
      </c>
      <c r="H44" s="177">
        <v>1</v>
      </c>
      <c r="I44" s="177">
        <v>0</v>
      </c>
      <c r="J44" s="177">
        <v>1</v>
      </c>
      <c r="K44" s="177">
        <v>0</v>
      </c>
    </row>
    <row r="45" spans="1:11" s="162" customFormat="1" ht="12" customHeight="1">
      <c r="A45" s="210"/>
      <c r="B45" s="166"/>
      <c r="C45" s="167">
        <v>100</v>
      </c>
      <c r="D45" s="180">
        <f>D44/$C$44*100</f>
        <v>33.333333333333329</v>
      </c>
      <c r="E45" s="180">
        <f t="shared" ref="E45:K45" si="22">E44/$C$44*100</f>
        <v>33.333333333333329</v>
      </c>
      <c r="F45" s="180">
        <f t="shared" si="22"/>
        <v>0</v>
      </c>
      <c r="G45" s="180">
        <f t="shared" si="22"/>
        <v>0</v>
      </c>
      <c r="H45" s="180">
        <f t="shared" si="22"/>
        <v>33.333333333333329</v>
      </c>
      <c r="I45" s="180">
        <f t="shared" si="22"/>
        <v>0</v>
      </c>
      <c r="J45" s="180">
        <f t="shared" si="22"/>
        <v>33.333333333333329</v>
      </c>
      <c r="K45" s="180">
        <f t="shared" si="22"/>
        <v>0</v>
      </c>
    </row>
    <row r="46" spans="1:11" s="156" customFormat="1" ht="12" customHeight="1">
      <c r="A46" s="210"/>
      <c r="B46" s="181" t="s">
        <v>28</v>
      </c>
      <c r="C46" s="170">
        <v>15</v>
      </c>
      <c r="D46" s="171">
        <v>8</v>
      </c>
      <c r="E46" s="171">
        <v>1</v>
      </c>
      <c r="F46" s="172">
        <v>0</v>
      </c>
      <c r="G46" s="172">
        <v>1</v>
      </c>
      <c r="H46" s="172">
        <v>3</v>
      </c>
      <c r="I46" s="172">
        <v>1</v>
      </c>
      <c r="J46" s="172">
        <v>2</v>
      </c>
      <c r="K46" s="173">
        <v>2</v>
      </c>
    </row>
    <row r="47" spans="1:11" s="162" customFormat="1" ht="12" customHeight="1">
      <c r="A47" s="210"/>
      <c r="B47" s="166"/>
      <c r="C47" s="175">
        <v>100</v>
      </c>
      <c r="D47" s="168">
        <f>D46/$C$46*100</f>
        <v>53.333333333333336</v>
      </c>
      <c r="E47" s="168">
        <f t="shared" ref="E47:K47" si="23">E46/$C$46*100</f>
        <v>6.666666666666667</v>
      </c>
      <c r="F47" s="168">
        <f t="shared" si="23"/>
        <v>0</v>
      </c>
      <c r="G47" s="168">
        <f t="shared" si="23"/>
        <v>6.666666666666667</v>
      </c>
      <c r="H47" s="168">
        <f t="shared" si="23"/>
        <v>20</v>
      </c>
      <c r="I47" s="168">
        <f t="shared" si="23"/>
        <v>6.666666666666667</v>
      </c>
      <c r="J47" s="168">
        <f t="shared" si="23"/>
        <v>13.333333333333334</v>
      </c>
      <c r="K47" s="168">
        <f t="shared" si="23"/>
        <v>13.333333333333334</v>
      </c>
    </row>
    <row r="48" spans="1:11" s="182" customFormat="1" ht="12" customHeight="1">
      <c r="A48" s="210"/>
      <c r="B48" s="169" t="s">
        <v>29</v>
      </c>
      <c r="C48" s="167">
        <v>15</v>
      </c>
      <c r="D48" s="176">
        <v>3</v>
      </c>
      <c r="E48" s="176">
        <v>5</v>
      </c>
      <c r="F48" s="177">
        <v>0</v>
      </c>
      <c r="G48" s="177">
        <v>1</v>
      </c>
      <c r="H48" s="177">
        <v>1</v>
      </c>
      <c r="I48" s="177">
        <v>2</v>
      </c>
      <c r="J48" s="177">
        <v>5</v>
      </c>
      <c r="K48" s="177">
        <v>2</v>
      </c>
    </row>
    <row r="49" spans="1:11" s="162" customFormat="1" ht="12" customHeight="1">
      <c r="A49" s="210"/>
      <c r="B49" s="166"/>
      <c r="C49" s="167">
        <v>100</v>
      </c>
      <c r="D49" s="180">
        <f>D48/$C$48*100</f>
        <v>20</v>
      </c>
      <c r="E49" s="180">
        <f t="shared" ref="E49:K49" si="24">E48/$C$48*100</f>
        <v>33.333333333333329</v>
      </c>
      <c r="F49" s="180">
        <f t="shared" si="24"/>
        <v>0</v>
      </c>
      <c r="G49" s="180">
        <f t="shared" si="24"/>
        <v>6.666666666666667</v>
      </c>
      <c r="H49" s="180">
        <f t="shared" si="24"/>
        <v>6.666666666666667</v>
      </c>
      <c r="I49" s="180">
        <f t="shared" si="24"/>
        <v>13.333333333333334</v>
      </c>
      <c r="J49" s="180">
        <f t="shared" si="24"/>
        <v>33.333333333333329</v>
      </c>
      <c r="K49" s="180">
        <f t="shared" si="24"/>
        <v>13.333333333333334</v>
      </c>
    </row>
    <row r="50" spans="1:11" s="182" customFormat="1" ht="12" customHeight="1">
      <c r="A50" s="210"/>
      <c r="B50" s="169" t="s">
        <v>30</v>
      </c>
      <c r="C50" s="170">
        <v>8</v>
      </c>
      <c r="D50" s="171">
        <v>3</v>
      </c>
      <c r="E50" s="171">
        <v>0</v>
      </c>
      <c r="F50" s="172">
        <v>0</v>
      </c>
      <c r="G50" s="172">
        <v>0</v>
      </c>
      <c r="H50" s="172">
        <v>1</v>
      </c>
      <c r="I50" s="172">
        <v>0</v>
      </c>
      <c r="J50" s="173">
        <v>4</v>
      </c>
      <c r="K50" s="172">
        <v>0</v>
      </c>
    </row>
    <row r="51" spans="1:11" s="162" customFormat="1" ht="12" customHeight="1">
      <c r="A51" s="210"/>
      <c r="B51" s="166"/>
      <c r="C51" s="175">
        <v>100</v>
      </c>
      <c r="D51" s="168">
        <f>D50/$C$50*100</f>
        <v>37.5</v>
      </c>
      <c r="E51" s="168">
        <f t="shared" ref="E51:K51" si="25">E50/$C$50*100</f>
        <v>0</v>
      </c>
      <c r="F51" s="168">
        <f t="shared" si="25"/>
        <v>0</v>
      </c>
      <c r="G51" s="168">
        <f t="shared" si="25"/>
        <v>0</v>
      </c>
      <c r="H51" s="168">
        <f t="shared" si="25"/>
        <v>12.5</v>
      </c>
      <c r="I51" s="168">
        <f t="shared" si="25"/>
        <v>0</v>
      </c>
      <c r="J51" s="168">
        <f t="shared" si="25"/>
        <v>50</v>
      </c>
      <c r="K51" s="168">
        <f t="shared" si="25"/>
        <v>0</v>
      </c>
    </row>
    <row r="52" spans="1:11" s="182" customFormat="1" ht="12" customHeight="1">
      <c r="A52" s="210"/>
      <c r="B52" s="169" t="s">
        <v>12</v>
      </c>
      <c r="C52" s="167">
        <v>1</v>
      </c>
      <c r="D52" s="176">
        <v>1</v>
      </c>
      <c r="E52" s="176">
        <v>0</v>
      </c>
      <c r="F52" s="177">
        <v>0</v>
      </c>
      <c r="G52" s="177">
        <v>0</v>
      </c>
      <c r="H52" s="177">
        <v>0</v>
      </c>
      <c r="I52" s="177">
        <v>0</v>
      </c>
      <c r="J52" s="183">
        <v>0</v>
      </c>
      <c r="K52" s="177">
        <v>0</v>
      </c>
    </row>
    <row r="53" spans="1:11" s="162" customFormat="1" ht="12" customHeight="1">
      <c r="A53" s="211"/>
      <c r="B53" s="179"/>
      <c r="C53" s="159">
        <v>100</v>
      </c>
      <c r="D53" s="168">
        <f>D52/$C$52*100</f>
        <v>100</v>
      </c>
      <c r="E53" s="168">
        <f t="shared" ref="E53:K53" si="26">E52/$C$52*100</f>
        <v>0</v>
      </c>
      <c r="F53" s="168">
        <f t="shared" si="26"/>
        <v>0</v>
      </c>
      <c r="G53" s="168">
        <f t="shared" si="26"/>
        <v>0</v>
      </c>
      <c r="H53" s="168">
        <f t="shared" si="26"/>
        <v>0</v>
      </c>
      <c r="I53" s="168">
        <f t="shared" si="26"/>
        <v>0</v>
      </c>
      <c r="J53" s="168">
        <f t="shared" si="26"/>
        <v>0</v>
      </c>
      <c r="K53" s="168">
        <f t="shared" si="26"/>
        <v>0</v>
      </c>
    </row>
    <row r="54" spans="1:11" s="162" customFormat="1" ht="12" customHeight="1">
      <c r="A54" s="209" t="s">
        <v>47</v>
      </c>
      <c r="B54" s="184" t="s">
        <v>63</v>
      </c>
      <c r="C54" s="152">
        <v>1</v>
      </c>
      <c r="D54" s="155">
        <v>1</v>
      </c>
      <c r="E54" s="155">
        <v>1</v>
      </c>
      <c r="F54" s="164">
        <v>0</v>
      </c>
      <c r="G54" s="164">
        <v>0</v>
      </c>
      <c r="H54" s="164">
        <v>0</v>
      </c>
      <c r="I54" s="164">
        <v>0</v>
      </c>
      <c r="J54" s="164">
        <v>0</v>
      </c>
      <c r="K54" s="164">
        <v>0</v>
      </c>
    </row>
    <row r="55" spans="1:11" s="162" customFormat="1" ht="12" customHeight="1">
      <c r="A55" s="210"/>
      <c r="B55" s="185"/>
      <c r="C55" s="167">
        <v>100</v>
      </c>
      <c r="D55" s="168">
        <f>D54/$C$54*100</f>
        <v>100</v>
      </c>
      <c r="E55" s="168">
        <f t="shared" ref="E55:K55" si="27">E54/$C$54*100</f>
        <v>100</v>
      </c>
      <c r="F55" s="168">
        <f t="shared" si="27"/>
        <v>0</v>
      </c>
      <c r="G55" s="168">
        <f t="shared" si="27"/>
        <v>0</v>
      </c>
      <c r="H55" s="168">
        <f t="shared" si="27"/>
        <v>0</v>
      </c>
      <c r="I55" s="168">
        <f t="shared" si="27"/>
        <v>0</v>
      </c>
      <c r="J55" s="168">
        <f t="shared" si="27"/>
        <v>0</v>
      </c>
      <c r="K55" s="168">
        <f t="shared" si="27"/>
        <v>0</v>
      </c>
    </row>
    <row r="56" spans="1:11" s="162" customFormat="1" ht="12" customHeight="1">
      <c r="A56" s="210"/>
      <c r="B56" s="186" t="s">
        <v>70</v>
      </c>
      <c r="C56" s="170">
        <v>2</v>
      </c>
      <c r="D56" s="171">
        <v>0</v>
      </c>
      <c r="E56" s="171">
        <v>1</v>
      </c>
      <c r="F56" s="172">
        <v>0</v>
      </c>
      <c r="G56" s="172">
        <v>0</v>
      </c>
      <c r="H56" s="172">
        <v>0</v>
      </c>
      <c r="I56" s="172">
        <v>0</v>
      </c>
      <c r="J56" s="172">
        <v>1</v>
      </c>
      <c r="K56" s="172">
        <v>0</v>
      </c>
    </row>
    <row r="57" spans="1:11" s="162" customFormat="1" ht="12" customHeight="1">
      <c r="A57" s="210"/>
      <c r="B57" s="185"/>
      <c r="C57" s="175">
        <v>100</v>
      </c>
      <c r="D57" s="168">
        <f>D56/$C$56*100</f>
        <v>0</v>
      </c>
      <c r="E57" s="168">
        <f t="shared" ref="E57:K57" si="28">E56/$C$56*100</f>
        <v>50</v>
      </c>
      <c r="F57" s="168">
        <f t="shared" si="28"/>
        <v>0</v>
      </c>
      <c r="G57" s="168">
        <f t="shared" si="28"/>
        <v>0</v>
      </c>
      <c r="H57" s="168">
        <f t="shared" si="28"/>
        <v>0</v>
      </c>
      <c r="I57" s="168">
        <f t="shared" si="28"/>
        <v>0</v>
      </c>
      <c r="J57" s="168">
        <f t="shared" si="28"/>
        <v>50</v>
      </c>
      <c r="K57" s="168">
        <f t="shared" si="28"/>
        <v>0</v>
      </c>
    </row>
    <row r="58" spans="1:11" s="162" customFormat="1" ht="12" customHeight="1">
      <c r="A58" s="210"/>
      <c r="B58" s="186" t="s">
        <v>48</v>
      </c>
      <c r="C58" s="167">
        <v>1</v>
      </c>
      <c r="D58" s="187">
        <v>0</v>
      </c>
      <c r="E58" s="176">
        <v>0</v>
      </c>
      <c r="F58" s="177">
        <v>0</v>
      </c>
      <c r="G58" s="177">
        <v>0</v>
      </c>
      <c r="H58" s="177">
        <v>1</v>
      </c>
      <c r="I58" s="177">
        <v>0</v>
      </c>
      <c r="J58" s="177">
        <v>0</v>
      </c>
      <c r="K58" s="177">
        <v>0</v>
      </c>
    </row>
    <row r="59" spans="1:11" s="162" customFormat="1" ht="12" customHeight="1">
      <c r="A59" s="210"/>
      <c r="B59" s="185"/>
      <c r="C59" s="167">
        <v>100</v>
      </c>
      <c r="D59" s="180">
        <f>D58/$C$58*100</f>
        <v>0</v>
      </c>
      <c r="E59" s="180">
        <f t="shared" ref="E59:K59" si="29">E58/$C$58*100</f>
        <v>0</v>
      </c>
      <c r="F59" s="180">
        <f t="shared" si="29"/>
        <v>0</v>
      </c>
      <c r="G59" s="180">
        <f t="shared" si="29"/>
        <v>0</v>
      </c>
      <c r="H59" s="180">
        <f t="shared" si="29"/>
        <v>100</v>
      </c>
      <c r="I59" s="180">
        <f t="shared" si="29"/>
        <v>0</v>
      </c>
      <c r="J59" s="180">
        <f t="shared" si="29"/>
        <v>0</v>
      </c>
      <c r="K59" s="180">
        <f t="shared" si="29"/>
        <v>0</v>
      </c>
    </row>
    <row r="60" spans="1:11" s="162" customFormat="1" ht="12" customHeight="1">
      <c r="A60" s="210"/>
      <c r="B60" s="186" t="s">
        <v>49</v>
      </c>
      <c r="C60" s="170">
        <v>5</v>
      </c>
      <c r="D60" s="171">
        <v>2</v>
      </c>
      <c r="E60" s="171">
        <v>0</v>
      </c>
      <c r="F60" s="171">
        <v>0</v>
      </c>
      <c r="G60" s="171">
        <v>0</v>
      </c>
      <c r="H60" s="171">
        <v>0</v>
      </c>
      <c r="I60" s="171">
        <v>0</v>
      </c>
      <c r="J60" s="172">
        <v>2</v>
      </c>
      <c r="K60" s="172">
        <v>1</v>
      </c>
    </row>
    <row r="61" spans="1:11" s="162" customFormat="1" ht="12" customHeight="1">
      <c r="A61" s="210"/>
      <c r="B61" s="185"/>
      <c r="C61" s="175">
        <v>100</v>
      </c>
      <c r="D61" s="168">
        <f>D60/$C$60*100</f>
        <v>40</v>
      </c>
      <c r="E61" s="168">
        <f t="shared" ref="E61:K61" si="30">E60/$C$60*100</f>
        <v>0</v>
      </c>
      <c r="F61" s="168">
        <f t="shared" si="30"/>
        <v>0</v>
      </c>
      <c r="G61" s="168">
        <f t="shared" si="30"/>
        <v>0</v>
      </c>
      <c r="H61" s="168">
        <f t="shared" si="30"/>
        <v>0</v>
      </c>
      <c r="I61" s="168">
        <f t="shared" si="30"/>
        <v>0</v>
      </c>
      <c r="J61" s="168">
        <f t="shared" si="30"/>
        <v>40</v>
      </c>
      <c r="K61" s="168">
        <f t="shared" si="30"/>
        <v>20</v>
      </c>
    </row>
    <row r="62" spans="1:11" s="162" customFormat="1" ht="12" customHeight="1">
      <c r="A62" s="210"/>
      <c r="B62" s="186" t="s">
        <v>50</v>
      </c>
      <c r="C62" s="167">
        <v>9</v>
      </c>
      <c r="D62" s="176">
        <v>4</v>
      </c>
      <c r="E62" s="176">
        <v>3</v>
      </c>
      <c r="F62" s="177">
        <v>0</v>
      </c>
      <c r="G62" s="177">
        <v>0</v>
      </c>
      <c r="H62" s="177">
        <v>2</v>
      </c>
      <c r="I62" s="177">
        <v>1</v>
      </c>
      <c r="J62" s="177">
        <v>3</v>
      </c>
      <c r="K62" s="177">
        <v>1</v>
      </c>
    </row>
    <row r="63" spans="1:11" s="162" customFormat="1" ht="12" customHeight="1">
      <c r="A63" s="210"/>
      <c r="B63" s="185"/>
      <c r="C63" s="175">
        <v>100</v>
      </c>
      <c r="D63" s="180">
        <f>D62/$C$62*100</f>
        <v>44.444444444444443</v>
      </c>
      <c r="E63" s="180">
        <f t="shared" ref="E63:K63" si="31">E62/$C$62*100</f>
        <v>33.333333333333329</v>
      </c>
      <c r="F63" s="180">
        <f t="shared" si="31"/>
        <v>0</v>
      </c>
      <c r="G63" s="180">
        <f t="shared" si="31"/>
        <v>0</v>
      </c>
      <c r="H63" s="180">
        <f t="shared" si="31"/>
        <v>22.222222222222221</v>
      </c>
      <c r="I63" s="180">
        <f t="shared" si="31"/>
        <v>11.111111111111111</v>
      </c>
      <c r="J63" s="180">
        <f t="shared" si="31"/>
        <v>33.333333333333329</v>
      </c>
      <c r="K63" s="180">
        <f t="shared" si="31"/>
        <v>11.111111111111111</v>
      </c>
    </row>
    <row r="64" spans="1:11" s="162" customFormat="1" ht="12" customHeight="1">
      <c r="A64" s="210" t="s">
        <v>47</v>
      </c>
      <c r="B64" s="186" t="s">
        <v>51</v>
      </c>
      <c r="C64" s="170">
        <v>33</v>
      </c>
      <c r="D64" s="171">
        <v>11</v>
      </c>
      <c r="E64" s="171">
        <v>3</v>
      </c>
      <c r="F64" s="172">
        <v>1</v>
      </c>
      <c r="G64" s="172">
        <v>5</v>
      </c>
      <c r="H64" s="172">
        <v>5</v>
      </c>
      <c r="I64" s="172">
        <v>4</v>
      </c>
      <c r="J64" s="172">
        <v>10</v>
      </c>
      <c r="K64" s="172">
        <v>1</v>
      </c>
    </row>
    <row r="65" spans="1:11" s="162" customFormat="1" ht="12" customHeight="1">
      <c r="A65" s="210"/>
      <c r="B65" s="185"/>
      <c r="C65" s="175">
        <v>100</v>
      </c>
      <c r="D65" s="168">
        <f>D64/$C$64*100</f>
        <v>33.333333333333329</v>
      </c>
      <c r="E65" s="168">
        <f t="shared" ref="E65:K65" si="32">E64/$C$64*100</f>
        <v>9.0909090909090917</v>
      </c>
      <c r="F65" s="168">
        <f t="shared" si="32"/>
        <v>3.0303030303030303</v>
      </c>
      <c r="G65" s="168">
        <f t="shared" si="32"/>
        <v>15.151515151515152</v>
      </c>
      <c r="H65" s="168">
        <f t="shared" si="32"/>
        <v>15.151515151515152</v>
      </c>
      <c r="I65" s="168">
        <f t="shared" si="32"/>
        <v>12.121212121212121</v>
      </c>
      <c r="J65" s="168">
        <f t="shared" si="32"/>
        <v>30.303030303030305</v>
      </c>
      <c r="K65" s="168">
        <f t="shared" si="32"/>
        <v>3.0303030303030303</v>
      </c>
    </row>
    <row r="66" spans="1:11" s="162" customFormat="1" ht="12" customHeight="1">
      <c r="A66" s="210"/>
      <c r="B66" s="188" t="s">
        <v>52</v>
      </c>
      <c r="C66" s="167">
        <v>0</v>
      </c>
      <c r="D66" s="176">
        <v>0</v>
      </c>
      <c r="E66" s="176">
        <v>0</v>
      </c>
      <c r="F66" s="176">
        <v>0</v>
      </c>
      <c r="G66" s="176">
        <v>0</v>
      </c>
      <c r="H66" s="176">
        <v>0</v>
      </c>
      <c r="I66" s="176">
        <v>0</v>
      </c>
      <c r="J66" s="176">
        <v>0</v>
      </c>
      <c r="K66" s="176">
        <v>0</v>
      </c>
    </row>
    <row r="67" spans="1:11" s="162" customFormat="1" ht="12" customHeight="1">
      <c r="A67" s="210"/>
      <c r="B67" s="185"/>
      <c r="C67" s="167">
        <v>100</v>
      </c>
      <c r="D67" s="180">
        <v>0</v>
      </c>
      <c r="E67" s="180">
        <v>0</v>
      </c>
      <c r="F67" s="180">
        <v>0</v>
      </c>
      <c r="G67" s="180">
        <v>0</v>
      </c>
      <c r="H67" s="180">
        <v>0</v>
      </c>
      <c r="I67" s="180">
        <v>0</v>
      </c>
      <c r="J67" s="180">
        <v>0</v>
      </c>
      <c r="K67" s="180">
        <v>0</v>
      </c>
    </row>
    <row r="68" spans="1:11" s="162" customFormat="1" ht="12" customHeight="1">
      <c r="A68" s="210"/>
      <c r="B68" s="186" t="s">
        <v>53</v>
      </c>
      <c r="C68" s="170">
        <v>61</v>
      </c>
      <c r="D68" s="171">
        <v>21</v>
      </c>
      <c r="E68" s="171">
        <v>6</v>
      </c>
      <c r="F68" s="172">
        <v>1</v>
      </c>
      <c r="G68" s="172">
        <v>9</v>
      </c>
      <c r="H68" s="172">
        <v>7</v>
      </c>
      <c r="I68" s="172">
        <v>3</v>
      </c>
      <c r="J68" s="172">
        <v>15</v>
      </c>
      <c r="K68" s="172">
        <v>8</v>
      </c>
    </row>
    <row r="69" spans="1:11" s="162" customFormat="1" ht="12" customHeight="1">
      <c r="A69" s="210"/>
      <c r="B69" s="185"/>
      <c r="C69" s="175">
        <v>100</v>
      </c>
      <c r="D69" s="168">
        <f>D68/$C$68*100</f>
        <v>34.42622950819672</v>
      </c>
      <c r="E69" s="168">
        <f t="shared" ref="E69:K69" si="33">E68/$C$68*100</f>
        <v>9.8360655737704921</v>
      </c>
      <c r="F69" s="168">
        <f t="shared" si="33"/>
        <v>1.639344262295082</v>
      </c>
      <c r="G69" s="168">
        <f t="shared" si="33"/>
        <v>14.754098360655737</v>
      </c>
      <c r="H69" s="168">
        <f t="shared" si="33"/>
        <v>11.475409836065573</v>
      </c>
      <c r="I69" s="168">
        <f t="shared" si="33"/>
        <v>4.918032786885246</v>
      </c>
      <c r="J69" s="168">
        <f t="shared" si="33"/>
        <v>24.590163934426229</v>
      </c>
      <c r="K69" s="168">
        <f t="shared" si="33"/>
        <v>13.114754098360656</v>
      </c>
    </row>
    <row r="70" spans="1:11" s="162" customFormat="1" ht="12" customHeight="1">
      <c r="A70" s="210"/>
      <c r="B70" s="186" t="s">
        <v>54</v>
      </c>
      <c r="C70" s="170">
        <v>3</v>
      </c>
      <c r="D70" s="171">
        <v>2</v>
      </c>
      <c r="E70" s="171">
        <v>0</v>
      </c>
      <c r="F70" s="171">
        <v>0</v>
      </c>
      <c r="G70" s="171">
        <v>0</v>
      </c>
      <c r="H70" s="171">
        <v>0</v>
      </c>
      <c r="I70" s="172">
        <v>1</v>
      </c>
      <c r="J70" s="172" t="s">
        <v>165</v>
      </c>
      <c r="K70" s="172" t="s">
        <v>165</v>
      </c>
    </row>
    <row r="71" spans="1:11" s="162" customFormat="1" ht="12" customHeight="1">
      <c r="A71" s="210"/>
      <c r="B71" s="185"/>
      <c r="C71" s="175">
        <v>100</v>
      </c>
      <c r="D71" s="168">
        <f>D70/$C$70*100</f>
        <v>66.666666666666657</v>
      </c>
      <c r="E71" s="168">
        <f t="shared" ref="E71:I71" si="34">E70/$C$70*100</f>
        <v>0</v>
      </c>
      <c r="F71" s="168">
        <f t="shared" si="34"/>
        <v>0</v>
      </c>
      <c r="G71" s="168">
        <f t="shared" si="34"/>
        <v>0</v>
      </c>
      <c r="H71" s="168">
        <f t="shared" si="34"/>
        <v>0</v>
      </c>
      <c r="I71" s="168">
        <f t="shared" si="34"/>
        <v>33.333333333333329</v>
      </c>
      <c r="J71" s="168" t="s">
        <v>165</v>
      </c>
      <c r="K71" s="168" t="s">
        <v>165</v>
      </c>
    </row>
    <row r="72" spans="1:11" s="182" customFormat="1" ht="12" customHeight="1">
      <c r="A72" s="210"/>
      <c r="B72" s="186" t="s">
        <v>55</v>
      </c>
      <c r="C72" s="167">
        <v>0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</row>
    <row r="73" spans="1:11" s="162" customFormat="1" ht="12" customHeight="1">
      <c r="A73" s="211"/>
      <c r="B73" s="189"/>
      <c r="C73" s="159">
        <v>100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</row>
    <row r="74" spans="1:11" s="156" customFormat="1" ht="12" customHeight="1">
      <c r="A74" s="209" t="s">
        <v>64</v>
      </c>
      <c r="B74" s="169" t="s">
        <v>65</v>
      </c>
      <c r="C74" s="152">
        <v>23</v>
      </c>
      <c r="D74" s="155">
        <v>12</v>
      </c>
      <c r="E74" s="155">
        <v>4</v>
      </c>
      <c r="F74" s="164">
        <v>0</v>
      </c>
      <c r="G74" s="164">
        <v>2</v>
      </c>
      <c r="H74" s="164">
        <v>0</v>
      </c>
      <c r="I74" s="164">
        <v>1</v>
      </c>
      <c r="J74" s="165">
        <v>6</v>
      </c>
      <c r="K74" s="164">
        <v>1</v>
      </c>
    </row>
    <row r="75" spans="1:11" s="162" customFormat="1" ht="12" customHeight="1">
      <c r="A75" s="210"/>
      <c r="B75" s="166" t="s">
        <v>66</v>
      </c>
      <c r="C75" s="167">
        <v>100</v>
      </c>
      <c r="D75" s="168">
        <f>D74/$C$74*100</f>
        <v>52.173913043478258</v>
      </c>
      <c r="E75" s="168">
        <f t="shared" ref="E75:K75" si="35">E74/$C$74*100</f>
        <v>17.391304347826086</v>
      </c>
      <c r="F75" s="168">
        <f t="shared" si="35"/>
        <v>0</v>
      </c>
      <c r="G75" s="168">
        <f t="shared" si="35"/>
        <v>8.695652173913043</v>
      </c>
      <c r="H75" s="168">
        <f t="shared" si="35"/>
        <v>0</v>
      </c>
      <c r="I75" s="168">
        <f t="shared" si="35"/>
        <v>4.3478260869565215</v>
      </c>
      <c r="J75" s="168">
        <f t="shared" si="35"/>
        <v>26.086956521739129</v>
      </c>
      <c r="K75" s="168">
        <f t="shared" si="35"/>
        <v>4.3478260869565215</v>
      </c>
    </row>
    <row r="76" spans="1:11" s="156" customFormat="1" ht="12" customHeight="1">
      <c r="A76" s="210"/>
      <c r="B76" s="169" t="s">
        <v>67</v>
      </c>
      <c r="C76" s="170">
        <v>56</v>
      </c>
      <c r="D76" s="176">
        <v>21</v>
      </c>
      <c r="E76" s="176">
        <v>7</v>
      </c>
      <c r="F76" s="177">
        <v>1</v>
      </c>
      <c r="G76" s="177">
        <v>7</v>
      </c>
      <c r="H76" s="177">
        <v>10</v>
      </c>
      <c r="I76" s="177">
        <v>4</v>
      </c>
      <c r="J76" s="178">
        <v>14</v>
      </c>
      <c r="K76" s="177">
        <v>4</v>
      </c>
    </row>
    <row r="77" spans="1:11" s="162" customFormat="1" ht="12" customHeight="1">
      <c r="A77" s="210"/>
      <c r="B77" s="166"/>
      <c r="C77" s="175">
        <v>100</v>
      </c>
      <c r="D77" s="180">
        <f>D76/$C$76*100</f>
        <v>37.5</v>
      </c>
      <c r="E77" s="180">
        <f t="shared" ref="E77:K77" si="36">E76/$C$76*100</f>
        <v>12.5</v>
      </c>
      <c r="F77" s="180">
        <f t="shared" si="36"/>
        <v>1.7857142857142856</v>
      </c>
      <c r="G77" s="180">
        <f t="shared" si="36"/>
        <v>12.5</v>
      </c>
      <c r="H77" s="180">
        <f t="shared" si="36"/>
        <v>17.857142857142858</v>
      </c>
      <c r="I77" s="180">
        <f t="shared" si="36"/>
        <v>7.1428571428571423</v>
      </c>
      <c r="J77" s="180">
        <f t="shared" si="36"/>
        <v>25</v>
      </c>
      <c r="K77" s="180">
        <f t="shared" si="36"/>
        <v>7.1428571428571423</v>
      </c>
    </row>
    <row r="78" spans="1:11" s="156" customFormat="1" ht="12" customHeight="1">
      <c r="A78" s="210"/>
      <c r="B78" s="169" t="s">
        <v>68</v>
      </c>
      <c r="C78" s="167">
        <v>23</v>
      </c>
      <c r="D78" s="171">
        <v>3</v>
      </c>
      <c r="E78" s="171">
        <v>2</v>
      </c>
      <c r="F78" s="172">
        <v>0</v>
      </c>
      <c r="G78" s="172">
        <v>3</v>
      </c>
      <c r="H78" s="172">
        <v>5</v>
      </c>
      <c r="I78" s="172">
        <v>1</v>
      </c>
      <c r="J78" s="172">
        <v>8</v>
      </c>
      <c r="K78" s="172">
        <v>5</v>
      </c>
    </row>
    <row r="79" spans="1:11" s="162" customFormat="1" ht="12" customHeight="1">
      <c r="A79" s="210"/>
      <c r="B79" s="166"/>
      <c r="C79" s="167">
        <v>100</v>
      </c>
      <c r="D79" s="168">
        <f>D78/$C$78*100</f>
        <v>13.043478260869565</v>
      </c>
      <c r="E79" s="168">
        <f t="shared" ref="E79:K79" si="37">E78/$C$78*100</f>
        <v>8.695652173913043</v>
      </c>
      <c r="F79" s="168">
        <f t="shared" si="37"/>
        <v>0</v>
      </c>
      <c r="G79" s="168">
        <f t="shared" si="37"/>
        <v>13.043478260869565</v>
      </c>
      <c r="H79" s="168">
        <f t="shared" si="37"/>
        <v>21.739130434782609</v>
      </c>
      <c r="I79" s="168">
        <f t="shared" si="37"/>
        <v>4.3478260869565215</v>
      </c>
      <c r="J79" s="168">
        <f t="shared" si="37"/>
        <v>34.782608695652172</v>
      </c>
      <c r="K79" s="168">
        <f t="shared" si="37"/>
        <v>21.739130434782609</v>
      </c>
    </row>
    <row r="80" spans="1:11" s="156" customFormat="1" ht="12" customHeight="1">
      <c r="A80" s="210"/>
      <c r="B80" s="169" t="s">
        <v>69</v>
      </c>
      <c r="C80" s="170">
        <v>4</v>
      </c>
      <c r="D80" s="176">
        <v>2</v>
      </c>
      <c r="E80" s="176">
        <v>0</v>
      </c>
      <c r="F80" s="177">
        <v>0</v>
      </c>
      <c r="G80" s="177">
        <v>0</v>
      </c>
      <c r="H80" s="177">
        <v>0</v>
      </c>
      <c r="I80" s="177">
        <v>1</v>
      </c>
      <c r="J80" s="177">
        <v>2</v>
      </c>
      <c r="K80" s="177">
        <v>0</v>
      </c>
    </row>
    <row r="81" spans="1:11" s="162" customFormat="1" ht="12" customHeight="1">
      <c r="A81" s="210"/>
      <c r="B81" s="166"/>
      <c r="C81" s="175">
        <v>100</v>
      </c>
      <c r="D81" s="180">
        <f>D80/$C$80*100</f>
        <v>50</v>
      </c>
      <c r="E81" s="180">
        <f t="shared" ref="E81:K81" si="38">E80/$C$80*100</f>
        <v>0</v>
      </c>
      <c r="F81" s="180">
        <f t="shared" si="38"/>
        <v>0</v>
      </c>
      <c r="G81" s="180">
        <f t="shared" si="38"/>
        <v>0</v>
      </c>
      <c r="H81" s="180">
        <f t="shared" si="38"/>
        <v>0</v>
      </c>
      <c r="I81" s="180">
        <f t="shared" si="38"/>
        <v>25</v>
      </c>
      <c r="J81" s="180">
        <f t="shared" si="38"/>
        <v>50</v>
      </c>
      <c r="K81" s="180">
        <f t="shared" si="38"/>
        <v>0</v>
      </c>
    </row>
    <row r="82" spans="1:11" s="156" customFormat="1" ht="12" customHeight="1">
      <c r="A82" s="210"/>
      <c r="B82" s="169" t="s">
        <v>54</v>
      </c>
      <c r="C82" s="170">
        <v>8</v>
      </c>
      <c r="D82" s="171">
        <v>3</v>
      </c>
      <c r="E82" s="171">
        <v>1</v>
      </c>
      <c r="F82" s="172">
        <v>1</v>
      </c>
      <c r="G82" s="172">
        <v>2</v>
      </c>
      <c r="H82" s="172">
        <v>0</v>
      </c>
      <c r="I82" s="172">
        <v>1</v>
      </c>
      <c r="J82" s="172">
        <v>1</v>
      </c>
      <c r="K82" s="172">
        <v>1</v>
      </c>
    </row>
    <row r="83" spans="1:11" s="162" customFormat="1" ht="12" customHeight="1">
      <c r="A83" s="210"/>
      <c r="B83" s="166"/>
      <c r="C83" s="175">
        <v>100</v>
      </c>
      <c r="D83" s="168">
        <f>D82/$C$82*100</f>
        <v>37.5</v>
      </c>
      <c r="E83" s="168">
        <f t="shared" ref="E83:K83" si="39">E82/$C$82*100</f>
        <v>12.5</v>
      </c>
      <c r="F83" s="168">
        <f t="shared" si="39"/>
        <v>12.5</v>
      </c>
      <c r="G83" s="168">
        <f t="shared" si="39"/>
        <v>25</v>
      </c>
      <c r="H83" s="168">
        <f t="shared" si="39"/>
        <v>0</v>
      </c>
      <c r="I83" s="168">
        <f t="shared" si="39"/>
        <v>12.5</v>
      </c>
      <c r="J83" s="168">
        <f t="shared" si="39"/>
        <v>12.5</v>
      </c>
      <c r="K83" s="168">
        <f t="shared" si="39"/>
        <v>12.5</v>
      </c>
    </row>
    <row r="84" spans="1:11" s="156" customFormat="1" ht="12" customHeight="1">
      <c r="A84" s="210"/>
      <c r="B84" s="169" t="s">
        <v>55</v>
      </c>
      <c r="C84" s="167">
        <v>1</v>
      </c>
      <c r="D84" s="176">
        <v>0</v>
      </c>
      <c r="E84" s="176">
        <v>0</v>
      </c>
      <c r="F84" s="176">
        <v>0</v>
      </c>
      <c r="G84" s="176">
        <v>0</v>
      </c>
      <c r="H84" s="176">
        <v>0</v>
      </c>
      <c r="I84" s="177">
        <v>1</v>
      </c>
      <c r="J84" s="178">
        <v>0</v>
      </c>
      <c r="K84" s="177">
        <v>0</v>
      </c>
    </row>
    <row r="85" spans="1:11" s="162" customFormat="1" ht="12" customHeight="1">
      <c r="A85" s="211"/>
      <c r="B85" s="174"/>
      <c r="C85" s="167">
        <v>100</v>
      </c>
      <c r="D85" s="168">
        <f>D84/$C$84*100</f>
        <v>0</v>
      </c>
      <c r="E85" s="168">
        <f t="shared" ref="E85:K85" si="40">E84/$C$84*100</f>
        <v>0</v>
      </c>
      <c r="F85" s="168">
        <f t="shared" si="40"/>
        <v>0</v>
      </c>
      <c r="G85" s="168">
        <f t="shared" si="40"/>
        <v>0</v>
      </c>
      <c r="H85" s="168">
        <f t="shared" si="40"/>
        <v>0</v>
      </c>
      <c r="I85" s="168">
        <f t="shared" si="40"/>
        <v>100</v>
      </c>
      <c r="J85" s="168">
        <f t="shared" si="40"/>
        <v>0</v>
      </c>
      <c r="K85" s="168">
        <f t="shared" si="40"/>
        <v>0</v>
      </c>
    </row>
    <row r="86" spans="1:11" s="156" customFormat="1" ht="12" customHeight="1">
      <c r="A86" s="210" t="s">
        <v>71</v>
      </c>
      <c r="B86" s="163" t="s">
        <v>56</v>
      </c>
      <c r="C86" s="152">
        <v>64</v>
      </c>
      <c r="D86" s="155">
        <v>22</v>
      </c>
      <c r="E86" s="155">
        <v>7</v>
      </c>
      <c r="F86" s="164">
        <v>1</v>
      </c>
      <c r="G86" s="164">
        <v>4</v>
      </c>
      <c r="H86" s="164">
        <v>10</v>
      </c>
      <c r="I86" s="164">
        <v>5</v>
      </c>
      <c r="J86" s="165">
        <v>21</v>
      </c>
      <c r="K86" s="164">
        <v>4</v>
      </c>
    </row>
    <row r="87" spans="1:11" s="162" customFormat="1" ht="12" customHeight="1">
      <c r="A87" s="210"/>
      <c r="B87" s="174"/>
      <c r="C87" s="167">
        <v>100</v>
      </c>
      <c r="D87" s="180">
        <f>D86/$C$86*100</f>
        <v>34.375</v>
      </c>
      <c r="E87" s="180">
        <f t="shared" ref="E87:K87" si="41">E86/$C$86*100</f>
        <v>10.9375</v>
      </c>
      <c r="F87" s="180">
        <f t="shared" si="41"/>
        <v>1.5625</v>
      </c>
      <c r="G87" s="180">
        <f t="shared" si="41"/>
        <v>6.25</v>
      </c>
      <c r="H87" s="180">
        <f t="shared" si="41"/>
        <v>15.625</v>
      </c>
      <c r="I87" s="180">
        <f t="shared" si="41"/>
        <v>7.8125</v>
      </c>
      <c r="J87" s="180">
        <f t="shared" si="41"/>
        <v>32.8125</v>
      </c>
      <c r="K87" s="180">
        <f t="shared" si="41"/>
        <v>6.25</v>
      </c>
    </row>
    <row r="88" spans="1:11" s="156" customFormat="1" ht="12" customHeight="1">
      <c r="A88" s="210"/>
      <c r="B88" s="169" t="s">
        <v>57</v>
      </c>
      <c r="C88" s="170">
        <v>0</v>
      </c>
      <c r="D88" s="171">
        <v>0</v>
      </c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</row>
    <row r="89" spans="1:11" s="162" customFormat="1" ht="12" customHeight="1">
      <c r="A89" s="210"/>
      <c r="B89" s="166"/>
      <c r="C89" s="175">
        <v>100</v>
      </c>
      <c r="D89" s="168" t="s">
        <v>165</v>
      </c>
      <c r="E89" s="168" t="s">
        <v>165</v>
      </c>
      <c r="F89" s="168" t="s">
        <v>165</v>
      </c>
      <c r="G89" s="168" t="s">
        <v>165</v>
      </c>
      <c r="H89" s="168" t="s">
        <v>165</v>
      </c>
      <c r="I89" s="168" t="s">
        <v>165</v>
      </c>
      <c r="J89" s="168" t="s">
        <v>165</v>
      </c>
      <c r="K89" s="168" t="s">
        <v>165</v>
      </c>
    </row>
    <row r="90" spans="1:11" s="182" customFormat="1" ht="12" customHeight="1">
      <c r="A90" s="210"/>
      <c r="B90" s="169" t="s">
        <v>58</v>
      </c>
      <c r="C90" s="167">
        <v>1</v>
      </c>
      <c r="D90" s="176">
        <v>0</v>
      </c>
      <c r="E90" s="176">
        <v>0</v>
      </c>
      <c r="F90" s="177">
        <v>0</v>
      </c>
      <c r="G90" s="177">
        <v>0</v>
      </c>
      <c r="H90" s="177">
        <v>0</v>
      </c>
      <c r="I90" s="177">
        <v>0</v>
      </c>
      <c r="J90" s="177">
        <v>1</v>
      </c>
      <c r="K90" s="177">
        <v>0</v>
      </c>
    </row>
    <row r="91" spans="1:11" s="162" customFormat="1" ht="12" customHeight="1">
      <c r="A91" s="210"/>
      <c r="B91" s="166"/>
      <c r="C91" s="167">
        <v>100</v>
      </c>
      <c r="D91" s="180">
        <f>D90/$C$90*100</f>
        <v>0</v>
      </c>
      <c r="E91" s="180">
        <f t="shared" ref="E91:K91" si="42">E90/$C$90*100</f>
        <v>0</v>
      </c>
      <c r="F91" s="180">
        <f t="shared" si="42"/>
        <v>0</v>
      </c>
      <c r="G91" s="180">
        <f t="shared" si="42"/>
        <v>0</v>
      </c>
      <c r="H91" s="180">
        <f t="shared" si="42"/>
        <v>0</v>
      </c>
      <c r="I91" s="180">
        <f t="shared" si="42"/>
        <v>0</v>
      </c>
      <c r="J91" s="180">
        <f t="shared" si="42"/>
        <v>100</v>
      </c>
      <c r="K91" s="180">
        <f t="shared" si="42"/>
        <v>0</v>
      </c>
    </row>
    <row r="92" spans="1:11" s="182" customFormat="1" ht="12" customHeight="1">
      <c r="A92" s="210"/>
      <c r="B92" s="181" t="s">
        <v>59</v>
      </c>
      <c r="C92" s="170">
        <v>1</v>
      </c>
      <c r="D92" s="171">
        <v>0</v>
      </c>
      <c r="E92" s="171">
        <v>1</v>
      </c>
      <c r="F92" s="172">
        <v>1</v>
      </c>
      <c r="G92" s="172">
        <v>1</v>
      </c>
      <c r="H92" s="172">
        <v>0</v>
      </c>
      <c r="I92" s="172">
        <v>0</v>
      </c>
      <c r="J92" s="172">
        <v>0</v>
      </c>
      <c r="K92" s="172">
        <v>0</v>
      </c>
    </row>
    <row r="93" spans="1:11" s="162" customFormat="1" ht="12" customHeight="1">
      <c r="A93" s="210"/>
      <c r="B93" s="166"/>
      <c r="C93" s="175">
        <v>100</v>
      </c>
      <c r="D93" s="168">
        <f>D92/$C$92*100</f>
        <v>0</v>
      </c>
      <c r="E93" s="168">
        <f t="shared" ref="E93:K93" si="43">E92/$C$92*100</f>
        <v>100</v>
      </c>
      <c r="F93" s="168">
        <f t="shared" si="43"/>
        <v>100</v>
      </c>
      <c r="G93" s="168">
        <f t="shared" si="43"/>
        <v>100</v>
      </c>
      <c r="H93" s="168">
        <f t="shared" si="43"/>
        <v>0</v>
      </c>
      <c r="I93" s="168">
        <f t="shared" si="43"/>
        <v>0</v>
      </c>
      <c r="J93" s="168">
        <f t="shared" si="43"/>
        <v>0</v>
      </c>
      <c r="K93" s="168">
        <f t="shared" si="43"/>
        <v>0</v>
      </c>
    </row>
    <row r="94" spans="1:11" s="182" customFormat="1" ht="12" customHeight="1">
      <c r="A94" s="210"/>
      <c r="B94" s="181" t="s">
        <v>60</v>
      </c>
      <c r="C94" s="167">
        <v>1</v>
      </c>
      <c r="D94" s="176">
        <v>0</v>
      </c>
      <c r="E94" s="176">
        <v>0</v>
      </c>
      <c r="F94" s="177" t="s">
        <v>165</v>
      </c>
      <c r="G94" s="177" t="s">
        <v>165</v>
      </c>
      <c r="H94" s="177" t="s">
        <v>165</v>
      </c>
      <c r="I94" s="177" t="s">
        <v>165</v>
      </c>
      <c r="J94" s="177">
        <v>1</v>
      </c>
      <c r="K94" s="177" t="s">
        <v>165</v>
      </c>
    </row>
    <row r="95" spans="1:11" s="162" customFormat="1" ht="12" customHeight="1">
      <c r="A95" s="210"/>
      <c r="B95" s="166"/>
      <c r="C95" s="167">
        <v>100</v>
      </c>
      <c r="D95" s="180">
        <f>D94/$C$94*100</f>
        <v>0</v>
      </c>
      <c r="E95" s="180">
        <f t="shared" ref="E95:J95" si="44">E94/$C$94*100</f>
        <v>0</v>
      </c>
      <c r="F95" s="180" t="s">
        <v>165</v>
      </c>
      <c r="G95" s="180" t="s">
        <v>165</v>
      </c>
      <c r="H95" s="180" t="s">
        <v>165</v>
      </c>
      <c r="I95" s="180" t="s">
        <v>165</v>
      </c>
      <c r="J95" s="180">
        <f t="shared" si="44"/>
        <v>100</v>
      </c>
      <c r="K95" s="180" t="s">
        <v>165</v>
      </c>
    </row>
    <row r="96" spans="1:11" s="182" customFormat="1" ht="12" customHeight="1">
      <c r="A96" s="210"/>
      <c r="B96" s="169" t="s">
        <v>31</v>
      </c>
      <c r="C96" s="170">
        <v>0</v>
      </c>
      <c r="D96" s="171">
        <v>0</v>
      </c>
      <c r="E96" s="171">
        <v>0</v>
      </c>
      <c r="F96" s="171">
        <v>0</v>
      </c>
      <c r="G96" s="171">
        <v>0</v>
      </c>
      <c r="H96" s="171">
        <v>0</v>
      </c>
      <c r="I96" s="171">
        <v>0</v>
      </c>
      <c r="J96" s="171">
        <v>0</v>
      </c>
      <c r="K96" s="171">
        <v>0</v>
      </c>
    </row>
    <row r="97" spans="1:18" s="162" customFormat="1" ht="12" customHeight="1">
      <c r="A97" s="210"/>
      <c r="B97" s="166"/>
      <c r="C97" s="175">
        <v>100</v>
      </c>
      <c r="D97" s="168">
        <v>0</v>
      </c>
      <c r="E97" s="168">
        <v>0</v>
      </c>
      <c r="F97" s="168">
        <v>0</v>
      </c>
      <c r="G97" s="168">
        <v>0</v>
      </c>
      <c r="H97" s="168">
        <v>0</v>
      </c>
      <c r="I97" s="168">
        <v>0</v>
      </c>
      <c r="J97" s="168">
        <v>0</v>
      </c>
      <c r="K97" s="168">
        <v>0</v>
      </c>
    </row>
    <row r="98" spans="1:18" s="182" customFormat="1" ht="12" customHeight="1">
      <c r="A98" s="210"/>
      <c r="B98" s="169" t="s">
        <v>32</v>
      </c>
      <c r="C98" s="167">
        <v>1</v>
      </c>
      <c r="D98" s="176">
        <v>0</v>
      </c>
      <c r="E98" s="176">
        <v>0</v>
      </c>
      <c r="F98" s="176">
        <v>0</v>
      </c>
      <c r="G98" s="176">
        <v>0</v>
      </c>
      <c r="H98" s="176">
        <v>0</v>
      </c>
      <c r="I98" s="176">
        <v>0</v>
      </c>
      <c r="J98" s="177">
        <v>1</v>
      </c>
      <c r="K98" s="177" t="s">
        <v>165</v>
      </c>
    </row>
    <row r="99" spans="1:18" s="162" customFormat="1" ht="12" customHeight="1">
      <c r="A99" s="210"/>
      <c r="B99" s="166"/>
      <c r="C99" s="167">
        <v>100</v>
      </c>
      <c r="D99" s="180">
        <f>D98/$C$98*100</f>
        <v>0</v>
      </c>
      <c r="E99" s="180">
        <f t="shared" ref="E99:J99" si="45">E98/$C$98*100</f>
        <v>0</v>
      </c>
      <c r="F99" s="180">
        <f t="shared" si="45"/>
        <v>0</v>
      </c>
      <c r="G99" s="180">
        <f t="shared" si="45"/>
        <v>0</v>
      </c>
      <c r="H99" s="180">
        <f t="shared" si="45"/>
        <v>0</v>
      </c>
      <c r="I99" s="180">
        <f t="shared" si="45"/>
        <v>0</v>
      </c>
      <c r="J99" s="180">
        <f t="shared" si="45"/>
        <v>100</v>
      </c>
      <c r="K99" s="180" t="s">
        <v>165</v>
      </c>
    </row>
    <row r="100" spans="1:18" s="182" customFormat="1" ht="12" customHeight="1">
      <c r="A100" s="210"/>
      <c r="B100" s="181" t="s">
        <v>33</v>
      </c>
      <c r="C100" s="170">
        <v>16</v>
      </c>
      <c r="D100" s="171">
        <v>6</v>
      </c>
      <c r="E100" s="171">
        <v>2</v>
      </c>
      <c r="F100" s="172">
        <v>0</v>
      </c>
      <c r="G100" s="172">
        <v>1</v>
      </c>
      <c r="H100" s="172">
        <v>1</v>
      </c>
      <c r="I100" s="172">
        <v>4</v>
      </c>
      <c r="J100" s="172">
        <v>4</v>
      </c>
      <c r="K100" s="172">
        <v>0</v>
      </c>
    </row>
    <row r="101" spans="1:18" s="162" customFormat="1" ht="12" customHeight="1">
      <c r="A101" s="210"/>
      <c r="B101" s="166"/>
      <c r="C101" s="175">
        <v>100</v>
      </c>
      <c r="D101" s="168">
        <f>D100/$C$100*100</f>
        <v>37.5</v>
      </c>
      <c r="E101" s="168">
        <f t="shared" ref="E101:K101" si="46">E100/$C$100*100</f>
        <v>12.5</v>
      </c>
      <c r="F101" s="168">
        <f t="shared" si="46"/>
        <v>0</v>
      </c>
      <c r="G101" s="168">
        <f t="shared" si="46"/>
        <v>6.25</v>
      </c>
      <c r="H101" s="168">
        <f t="shared" si="46"/>
        <v>6.25</v>
      </c>
      <c r="I101" s="168">
        <f t="shared" si="46"/>
        <v>25</v>
      </c>
      <c r="J101" s="168">
        <f t="shared" si="46"/>
        <v>25</v>
      </c>
      <c r="K101" s="168">
        <f t="shared" si="46"/>
        <v>0</v>
      </c>
    </row>
    <row r="102" spans="1:18" s="182" customFormat="1" ht="12" customHeight="1">
      <c r="A102" s="210"/>
      <c r="B102" s="169" t="s">
        <v>34</v>
      </c>
      <c r="C102" s="167">
        <v>22</v>
      </c>
      <c r="D102" s="176">
        <v>4</v>
      </c>
      <c r="E102" s="176">
        <v>2</v>
      </c>
      <c r="F102" s="177">
        <v>1</v>
      </c>
      <c r="G102" s="177">
        <v>4</v>
      </c>
      <c r="H102" s="177">
        <v>6</v>
      </c>
      <c r="I102" s="177">
        <v>3</v>
      </c>
      <c r="J102" s="177">
        <v>5</v>
      </c>
      <c r="K102" s="177">
        <v>4</v>
      </c>
    </row>
    <row r="103" spans="1:18" s="162" customFormat="1" ht="12" customHeight="1">
      <c r="A103" s="210"/>
      <c r="B103" s="166"/>
      <c r="C103" s="167">
        <v>100</v>
      </c>
      <c r="D103" s="180">
        <f>D102/$C$102*100</f>
        <v>18.181818181818183</v>
      </c>
      <c r="E103" s="180">
        <f t="shared" ref="E103:K103" si="47">E102/$C$102*100</f>
        <v>9.0909090909090917</v>
      </c>
      <c r="F103" s="180">
        <f t="shared" si="47"/>
        <v>4.5454545454545459</v>
      </c>
      <c r="G103" s="180">
        <f t="shared" si="47"/>
        <v>18.181818181818183</v>
      </c>
      <c r="H103" s="180">
        <f t="shared" si="47"/>
        <v>27.27272727272727</v>
      </c>
      <c r="I103" s="180">
        <f t="shared" si="47"/>
        <v>13.636363636363635</v>
      </c>
      <c r="J103" s="180">
        <f t="shared" si="47"/>
        <v>22.727272727272727</v>
      </c>
      <c r="K103" s="180">
        <f t="shared" si="47"/>
        <v>18.181818181818183</v>
      </c>
    </row>
    <row r="104" spans="1:18" s="182" customFormat="1" ht="12" customHeight="1">
      <c r="A104" s="210"/>
      <c r="B104" s="169" t="s">
        <v>35</v>
      </c>
      <c r="C104" s="170">
        <v>20</v>
      </c>
      <c r="D104" s="171">
        <v>9</v>
      </c>
      <c r="E104" s="171">
        <v>4</v>
      </c>
      <c r="F104" s="173">
        <v>0</v>
      </c>
      <c r="G104" s="172">
        <v>2</v>
      </c>
      <c r="H104" s="172">
        <v>0</v>
      </c>
      <c r="I104" s="172">
        <v>0</v>
      </c>
      <c r="J104" s="172">
        <v>7</v>
      </c>
      <c r="K104" s="172">
        <v>2</v>
      </c>
    </row>
    <row r="105" spans="1:18" s="162" customFormat="1" ht="12" customHeight="1">
      <c r="A105" s="210"/>
      <c r="B105" s="166"/>
      <c r="C105" s="175">
        <v>100</v>
      </c>
      <c r="D105" s="168">
        <f>D104/$C$104*100</f>
        <v>45</v>
      </c>
      <c r="E105" s="168">
        <f t="shared" ref="E105:K105" si="48">E104/$C$104*100</f>
        <v>20</v>
      </c>
      <c r="F105" s="168">
        <f t="shared" si="48"/>
        <v>0</v>
      </c>
      <c r="G105" s="168">
        <f t="shared" si="48"/>
        <v>10</v>
      </c>
      <c r="H105" s="168">
        <f t="shared" si="48"/>
        <v>0</v>
      </c>
      <c r="I105" s="168">
        <f t="shared" si="48"/>
        <v>0</v>
      </c>
      <c r="J105" s="168">
        <f t="shared" si="48"/>
        <v>35</v>
      </c>
      <c r="K105" s="168">
        <f t="shared" si="48"/>
        <v>10</v>
      </c>
    </row>
    <row r="106" spans="1:18" s="182" customFormat="1" ht="12" customHeight="1">
      <c r="A106" s="210"/>
      <c r="B106" s="169" t="s">
        <v>12</v>
      </c>
      <c r="C106" s="167">
        <v>12</v>
      </c>
      <c r="D106" s="176">
        <v>6</v>
      </c>
      <c r="E106" s="176">
        <v>0</v>
      </c>
      <c r="F106" s="177">
        <v>0</v>
      </c>
      <c r="G106" s="177">
        <v>3</v>
      </c>
      <c r="H106" s="177">
        <v>4</v>
      </c>
      <c r="I106" s="177">
        <v>0</v>
      </c>
      <c r="J106" s="177">
        <v>1</v>
      </c>
      <c r="K106" s="177">
        <v>2</v>
      </c>
    </row>
    <row r="107" spans="1:18" s="162" customFormat="1" ht="12" customHeight="1">
      <c r="A107" s="211"/>
      <c r="B107" s="179"/>
      <c r="C107" s="159">
        <v>100</v>
      </c>
      <c r="D107" s="161">
        <f>D106/$C$106*100</f>
        <v>50</v>
      </c>
      <c r="E107" s="161">
        <f t="shared" ref="E107:K107" si="49">E106/$C$106*100</f>
        <v>0</v>
      </c>
      <c r="F107" s="161">
        <f t="shared" si="49"/>
        <v>0</v>
      </c>
      <c r="G107" s="161">
        <f t="shared" si="49"/>
        <v>25</v>
      </c>
      <c r="H107" s="161">
        <f t="shared" si="49"/>
        <v>33.333333333333329</v>
      </c>
      <c r="I107" s="161">
        <f t="shared" si="49"/>
        <v>0</v>
      </c>
      <c r="J107" s="161">
        <f t="shared" si="49"/>
        <v>8.3333333333333321</v>
      </c>
      <c r="K107" s="161">
        <f t="shared" si="49"/>
        <v>16.666666666666664</v>
      </c>
    </row>
    <row r="108" spans="1:18" ht="13.5">
      <c r="L108" s="135"/>
      <c r="M108" s="190"/>
      <c r="P108" s="135"/>
      <c r="Q108" s="135"/>
      <c r="R108" s="135"/>
    </row>
  </sheetData>
  <mergeCells count="8">
    <mergeCell ref="A74:A85"/>
    <mergeCell ref="A86:A107"/>
    <mergeCell ref="D6:K6"/>
    <mergeCell ref="A10:A15"/>
    <mergeCell ref="A16:A31"/>
    <mergeCell ref="A32:A53"/>
    <mergeCell ref="A54:A63"/>
    <mergeCell ref="A64:A73"/>
  </mergeCells>
  <phoneticPr fontId="4"/>
  <conditionalFormatting sqref="A1:XFD1048576">
    <cfRule type="expression" dxfId="0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8"/>
  <sheetViews>
    <sheetView showGridLines="0" view="pageBreakPreview" zoomScaleNormal="100" workbookViewId="0">
      <selection activeCell="E17" sqref="E17"/>
    </sheetView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1" t="s">
        <v>37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3</v>
      </c>
      <c r="C7" s="17"/>
      <c r="D7" s="18"/>
      <c r="E7" s="64" t="s">
        <v>38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4</v>
      </c>
      <c r="C10" s="19"/>
      <c r="E10" s="64" t="s">
        <v>61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4" t="s">
        <v>39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45</v>
      </c>
      <c r="C16" s="19"/>
      <c r="E16" s="109" t="s">
        <v>161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46</v>
      </c>
      <c r="C19" s="19"/>
      <c r="E19" s="109" t="s">
        <v>153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6</v>
      </c>
      <c r="C22" s="22"/>
      <c r="E22" s="109" t="s">
        <v>154</v>
      </c>
      <c r="P22" s="24"/>
      <c r="Q22" s="24"/>
      <c r="R22" s="24"/>
      <c r="S22" s="24"/>
    </row>
    <row r="23" spans="2:19" ht="15" customHeight="1">
      <c r="B23" s="14"/>
      <c r="C23" s="22"/>
      <c r="E23" s="61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4" t="s">
        <v>62</v>
      </c>
      <c r="G25" s="18"/>
    </row>
    <row r="26" spans="2:19" s="9" customFormat="1" ht="15" customHeight="1">
      <c r="B26" s="8"/>
      <c r="C26" s="19"/>
      <c r="E26" s="56"/>
    </row>
    <row r="27" spans="2:19" ht="15" customHeight="1">
      <c r="B27" s="13"/>
      <c r="E27" s="57"/>
      <c r="F27" s="9"/>
      <c r="H27" s="69" t="s">
        <v>43</v>
      </c>
      <c r="I27" s="70" t="s">
        <v>44</v>
      </c>
      <c r="J27" s="9"/>
    </row>
    <row r="28" spans="2:19" ht="15" customHeight="1">
      <c r="B28" s="13"/>
      <c r="F28" s="201" t="s">
        <v>40</v>
      </c>
      <c r="G28" s="202"/>
      <c r="H28" s="66">
        <v>5000</v>
      </c>
      <c r="I28" s="65"/>
      <c r="J28"/>
      <c r="K28"/>
      <c r="L28"/>
    </row>
    <row r="29" spans="2:19" ht="15" customHeight="1">
      <c r="F29" s="201" t="s">
        <v>41</v>
      </c>
      <c r="G29" s="202"/>
      <c r="H29" s="66">
        <v>2387</v>
      </c>
      <c r="I29" s="67">
        <f>ROUND(H29/$H$28*100,1)</f>
        <v>47.7</v>
      </c>
      <c r="J29"/>
      <c r="K29"/>
      <c r="L29"/>
    </row>
    <row r="30" spans="2:19" ht="15" customHeight="1">
      <c r="F30" s="201" t="s">
        <v>42</v>
      </c>
      <c r="G30" s="202"/>
      <c r="H30" s="66">
        <v>2387</v>
      </c>
      <c r="I30" s="67">
        <f>ROUND(H30/$H$28*100,1)</f>
        <v>47.7</v>
      </c>
      <c r="J30"/>
      <c r="K30"/>
      <c r="L30"/>
    </row>
    <row r="31" spans="2:19" ht="15" customHeight="1">
      <c r="E31"/>
      <c r="F31"/>
      <c r="H31"/>
      <c r="I31" s="68"/>
      <c r="J31"/>
      <c r="K31"/>
      <c r="L31"/>
    </row>
    <row r="32" spans="2:19" ht="15" customHeight="1">
      <c r="E32" s="60"/>
      <c r="I32" s="21"/>
    </row>
    <row r="33" spans="1:19" ht="15" customHeight="1">
      <c r="B33" s="14"/>
      <c r="C33" s="22"/>
      <c r="E33" s="61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106"/>
  <sheetViews>
    <sheetView showGridLines="0" tabSelected="1" view="pageBreakPreview" zoomScaleNormal="85" zoomScaleSheetLayoutView="100" workbookViewId="0">
      <selection activeCell="T4" sqref="T4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72" width="4.625" style="2" customWidth="1"/>
    <col min="73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1.25" customHeight="1"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1.25" customHeight="1">
      <c r="A3" s="101" t="s">
        <v>77</v>
      </c>
      <c r="B3" s="2"/>
      <c r="C3" s="8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1.25">
      <c r="A4" s="101"/>
      <c r="B4" s="80"/>
      <c r="C4" s="81"/>
      <c r="D4" s="75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1.25">
      <c r="A5" s="2"/>
      <c r="B5" s="80"/>
      <c r="C5" s="81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24" customHeight="1">
      <c r="A6" s="2"/>
      <c r="B6" s="58"/>
      <c r="D6" s="206"/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14" s="4" customFormat="1" ht="204" customHeight="1">
      <c r="A7" s="71" t="s">
        <v>11</v>
      </c>
      <c r="B7" s="3"/>
      <c r="C7" s="59" t="s">
        <v>10</v>
      </c>
      <c r="D7" s="102" t="s">
        <v>78</v>
      </c>
      <c r="E7" s="102" t="s">
        <v>79</v>
      </c>
      <c r="F7" s="102" t="s">
        <v>80</v>
      </c>
      <c r="G7" s="102" t="s">
        <v>81</v>
      </c>
      <c r="H7" s="102" t="s">
        <v>82</v>
      </c>
      <c r="I7" s="102" t="s">
        <v>83</v>
      </c>
      <c r="J7" s="102" t="s">
        <v>84</v>
      </c>
      <c r="K7" s="102" t="s">
        <v>85</v>
      </c>
      <c r="L7" s="102" t="s">
        <v>72</v>
      </c>
      <c r="M7" s="102" t="s">
        <v>86</v>
      </c>
      <c r="N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1780</v>
      </c>
      <c r="E8" s="54">
        <v>1184</v>
      </c>
      <c r="F8" s="104">
        <v>895</v>
      </c>
      <c r="G8" s="104">
        <v>737</v>
      </c>
      <c r="H8" s="104">
        <v>438</v>
      </c>
      <c r="I8" s="104">
        <v>344</v>
      </c>
      <c r="J8" s="104">
        <v>422</v>
      </c>
      <c r="K8" s="104">
        <v>276</v>
      </c>
      <c r="L8" s="111">
        <v>54</v>
      </c>
      <c r="M8" s="104">
        <v>226</v>
      </c>
      <c r="N8" s="82">
        <v>45</v>
      </c>
    </row>
    <row r="9" spans="1:14" s="38" customFormat="1" ht="12" customHeight="1">
      <c r="A9" s="37"/>
      <c r="B9" s="79"/>
      <c r="C9" s="72">
        <v>100</v>
      </c>
      <c r="D9" s="55">
        <f>D8/$C$8*100</f>
        <v>74.570590699622969</v>
      </c>
      <c r="E9" s="55">
        <f t="shared" ref="E9:N9" si="0">E8/$C$8*100</f>
        <v>49.602010892333475</v>
      </c>
      <c r="F9" s="55">
        <f t="shared" si="0"/>
        <v>37.49476330121491</v>
      </c>
      <c r="G9" s="55">
        <f t="shared" si="0"/>
        <v>30.875576036866359</v>
      </c>
      <c r="H9" s="55">
        <f t="shared" si="0"/>
        <v>18.349392542940929</v>
      </c>
      <c r="I9" s="55">
        <f t="shared" si="0"/>
        <v>14.411395056556348</v>
      </c>
      <c r="J9" s="55">
        <f t="shared" si="0"/>
        <v>17.679095098449938</v>
      </c>
      <c r="K9" s="55">
        <f t="shared" si="0"/>
        <v>11.562630917469626</v>
      </c>
      <c r="L9" s="55">
        <f t="shared" si="0"/>
        <v>2.2622538751571013</v>
      </c>
      <c r="M9" s="55">
        <f t="shared" si="0"/>
        <v>9.4679514034352756</v>
      </c>
      <c r="N9" s="121">
        <f t="shared" si="0"/>
        <v>1.8852115626309174</v>
      </c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576</v>
      </c>
      <c r="E10" s="82">
        <v>356</v>
      </c>
      <c r="F10" s="95">
        <v>271</v>
      </c>
      <c r="G10" s="95">
        <v>230</v>
      </c>
      <c r="H10" s="95">
        <v>137</v>
      </c>
      <c r="I10" s="95">
        <v>127</v>
      </c>
      <c r="J10" s="95">
        <v>182</v>
      </c>
      <c r="K10" s="95">
        <v>114</v>
      </c>
      <c r="L10" s="112">
        <v>17</v>
      </c>
      <c r="M10" s="95">
        <v>126</v>
      </c>
      <c r="N10" s="95">
        <v>15</v>
      </c>
    </row>
    <row r="11" spans="1:14" s="38" customFormat="1" ht="12" customHeight="1">
      <c r="A11" s="204"/>
      <c r="B11" s="84"/>
      <c r="C11" s="73">
        <v>100</v>
      </c>
      <c r="D11" s="98">
        <f>D10/$C$10*100</f>
        <v>64</v>
      </c>
      <c r="E11" s="98">
        <f t="shared" ref="E11:N11" si="1">E10/$C$10*100</f>
        <v>39.555555555555557</v>
      </c>
      <c r="F11" s="98">
        <f t="shared" si="1"/>
        <v>30.111111111111111</v>
      </c>
      <c r="G11" s="98">
        <f t="shared" si="1"/>
        <v>25.555555555555554</v>
      </c>
      <c r="H11" s="98">
        <f t="shared" si="1"/>
        <v>15.222222222222223</v>
      </c>
      <c r="I11" s="98">
        <f t="shared" si="1"/>
        <v>14.111111111111111</v>
      </c>
      <c r="J11" s="98">
        <f t="shared" si="1"/>
        <v>20.222222222222221</v>
      </c>
      <c r="K11" s="98">
        <f t="shared" si="1"/>
        <v>12.666666666666668</v>
      </c>
      <c r="L11" s="98">
        <f t="shared" si="1"/>
        <v>1.8888888888888888</v>
      </c>
      <c r="M11" s="98">
        <f t="shared" si="1"/>
        <v>14.000000000000002</v>
      </c>
      <c r="N11" s="98">
        <f t="shared" si="1"/>
        <v>1.6666666666666667</v>
      </c>
    </row>
    <row r="12" spans="1:14" s="36" customFormat="1" ht="12" customHeight="1">
      <c r="A12" s="204"/>
      <c r="B12" s="85" t="s">
        <v>9</v>
      </c>
      <c r="C12" s="107">
        <v>1457</v>
      </c>
      <c r="D12" s="99">
        <v>1186</v>
      </c>
      <c r="E12" s="99">
        <v>814</v>
      </c>
      <c r="F12" s="100">
        <v>616</v>
      </c>
      <c r="G12" s="100">
        <v>500</v>
      </c>
      <c r="H12" s="100">
        <v>292</v>
      </c>
      <c r="I12" s="100">
        <v>212</v>
      </c>
      <c r="J12" s="100">
        <v>237</v>
      </c>
      <c r="K12" s="100">
        <v>156</v>
      </c>
      <c r="L12" s="113">
        <v>37</v>
      </c>
      <c r="M12" s="100">
        <v>100</v>
      </c>
      <c r="N12" s="100">
        <v>22</v>
      </c>
    </row>
    <row r="13" spans="1:14" s="38" customFormat="1" ht="12" customHeight="1">
      <c r="A13" s="204"/>
      <c r="B13" s="86"/>
      <c r="C13" s="74">
        <v>100</v>
      </c>
      <c r="D13" s="98">
        <f>D12/$C$12*100</f>
        <v>81.400137268359643</v>
      </c>
      <c r="E13" s="98">
        <f t="shared" ref="E13:N13" si="2">E12/$C$12*100</f>
        <v>55.868222374742629</v>
      </c>
      <c r="F13" s="98">
        <f t="shared" si="2"/>
        <v>42.278654770075498</v>
      </c>
      <c r="G13" s="98">
        <f t="shared" si="2"/>
        <v>34.317089910775564</v>
      </c>
      <c r="H13" s="98">
        <f t="shared" si="2"/>
        <v>20.041180507892932</v>
      </c>
      <c r="I13" s="98">
        <f t="shared" si="2"/>
        <v>14.550446122168839</v>
      </c>
      <c r="J13" s="98">
        <f t="shared" si="2"/>
        <v>16.266300617707618</v>
      </c>
      <c r="K13" s="98">
        <f t="shared" si="2"/>
        <v>10.706932052161978</v>
      </c>
      <c r="L13" s="98">
        <f t="shared" si="2"/>
        <v>2.5394646533973919</v>
      </c>
      <c r="M13" s="98">
        <f t="shared" si="2"/>
        <v>6.8634179821551138</v>
      </c>
      <c r="N13" s="98">
        <f t="shared" si="2"/>
        <v>1.5099519560741248</v>
      </c>
    </row>
    <row r="14" spans="1:14" s="36" customFormat="1" ht="12" customHeight="1">
      <c r="A14" s="204"/>
      <c r="B14" s="85" t="s">
        <v>13</v>
      </c>
      <c r="C14" s="73">
        <v>30</v>
      </c>
      <c r="D14" s="96">
        <v>18</v>
      </c>
      <c r="E14" s="96">
        <v>14</v>
      </c>
      <c r="F14" s="97">
        <v>8</v>
      </c>
      <c r="G14" s="97">
        <v>7</v>
      </c>
      <c r="H14" s="97">
        <v>9</v>
      </c>
      <c r="I14" s="97">
        <v>5</v>
      </c>
      <c r="J14" s="97">
        <v>3</v>
      </c>
      <c r="K14" s="97">
        <v>6</v>
      </c>
      <c r="L14" s="97">
        <v>0</v>
      </c>
      <c r="M14" s="97">
        <v>0</v>
      </c>
      <c r="N14" s="97">
        <v>8</v>
      </c>
    </row>
    <row r="15" spans="1:14" s="38" customFormat="1" ht="12" customHeight="1">
      <c r="A15" s="205"/>
      <c r="B15" s="87"/>
      <c r="C15" s="72">
        <v>100</v>
      </c>
      <c r="D15" s="121">
        <f>D14/$C$14*100</f>
        <v>60</v>
      </c>
      <c r="E15" s="121">
        <f t="shared" ref="E15:N15" si="3">E14/$C$14*100</f>
        <v>46.666666666666664</v>
      </c>
      <c r="F15" s="121">
        <f t="shared" si="3"/>
        <v>26.666666666666668</v>
      </c>
      <c r="G15" s="121">
        <f t="shared" si="3"/>
        <v>23.333333333333332</v>
      </c>
      <c r="H15" s="121">
        <f t="shared" si="3"/>
        <v>30</v>
      </c>
      <c r="I15" s="121">
        <f t="shared" si="3"/>
        <v>16.666666666666664</v>
      </c>
      <c r="J15" s="121">
        <f t="shared" si="3"/>
        <v>10</v>
      </c>
      <c r="K15" s="121">
        <f t="shared" si="3"/>
        <v>20</v>
      </c>
      <c r="L15" s="121">
        <f t="shared" si="3"/>
        <v>0</v>
      </c>
      <c r="M15" s="121">
        <f t="shared" si="3"/>
        <v>0</v>
      </c>
      <c r="N15" s="121">
        <f t="shared" si="3"/>
        <v>26.666666666666668</v>
      </c>
    </row>
    <row r="16" spans="1:14" s="63" customFormat="1" ht="12" customHeight="1">
      <c r="A16" s="204"/>
      <c r="B16" s="88" t="s">
        <v>156</v>
      </c>
      <c r="C16" s="73">
        <v>173</v>
      </c>
      <c r="D16" s="96">
        <v>138</v>
      </c>
      <c r="E16" s="96">
        <v>39</v>
      </c>
      <c r="F16" s="97">
        <v>44</v>
      </c>
      <c r="G16" s="97">
        <v>34</v>
      </c>
      <c r="H16" s="97">
        <v>23</v>
      </c>
      <c r="I16" s="97">
        <v>18</v>
      </c>
      <c r="J16" s="97">
        <v>46</v>
      </c>
      <c r="K16" s="97">
        <v>13</v>
      </c>
      <c r="L16" s="115">
        <v>2</v>
      </c>
      <c r="M16" s="97">
        <v>11</v>
      </c>
      <c r="N16" s="97">
        <v>0</v>
      </c>
    </row>
    <row r="17" spans="1:14" s="38" customFormat="1" ht="12" customHeight="1">
      <c r="A17" s="204"/>
      <c r="B17" s="84"/>
      <c r="C17" s="74">
        <v>100</v>
      </c>
      <c r="D17" s="94">
        <f>D16/$C$16*100</f>
        <v>79.76878612716763</v>
      </c>
      <c r="E17" s="94">
        <f t="shared" ref="E17:N17" si="4">E16/$C$16*100</f>
        <v>22.543352601156069</v>
      </c>
      <c r="F17" s="94">
        <f t="shared" si="4"/>
        <v>25.433526011560691</v>
      </c>
      <c r="G17" s="94">
        <f t="shared" si="4"/>
        <v>19.653179190751445</v>
      </c>
      <c r="H17" s="94">
        <f t="shared" si="4"/>
        <v>13.294797687861271</v>
      </c>
      <c r="I17" s="94">
        <f t="shared" si="4"/>
        <v>10.404624277456648</v>
      </c>
      <c r="J17" s="94">
        <f t="shared" si="4"/>
        <v>26.589595375722542</v>
      </c>
      <c r="K17" s="94">
        <f t="shared" si="4"/>
        <v>7.5144508670520231</v>
      </c>
      <c r="L17" s="94">
        <f t="shared" si="4"/>
        <v>1.1560693641618496</v>
      </c>
      <c r="M17" s="94">
        <f t="shared" si="4"/>
        <v>6.3583815028901727</v>
      </c>
      <c r="N17" s="94">
        <f t="shared" si="4"/>
        <v>0</v>
      </c>
    </row>
    <row r="18" spans="1:14" s="63" customFormat="1" ht="12" customHeight="1">
      <c r="A18" s="204"/>
      <c r="B18" s="85" t="s">
        <v>14</v>
      </c>
      <c r="C18" s="107">
        <v>233</v>
      </c>
      <c r="D18" s="99">
        <v>170</v>
      </c>
      <c r="E18" s="99">
        <v>90</v>
      </c>
      <c r="F18" s="100">
        <v>76</v>
      </c>
      <c r="G18" s="100">
        <v>62</v>
      </c>
      <c r="H18" s="100">
        <v>37</v>
      </c>
      <c r="I18" s="100">
        <v>18</v>
      </c>
      <c r="J18" s="100">
        <v>43</v>
      </c>
      <c r="K18" s="100">
        <v>12</v>
      </c>
      <c r="L18" s="100">
        <v>4</v>
      </c>
      <c r="M18" s="100">
        <v>25</v>
      </c>
      <c r="N18" s="100">
        <v>2</v>
      </c>
    </row>
    <row r="19" spans="1:14" s="38" customFormat="1" ht="12" customHeight="1">
      <c r="A19" s="204"/>
      <c r="B19" s="84"/>
      <c r="C19" s="74">
        <v>100</v>
      </c>
      <c r="D19" s="94">
        <f>D18/$C$18*100</f>
        <v>72.961373390557938</v>
      </c>
      <c r="E19" s="94">
        <f t="shared" ref="E19:N19" si="5">E18/$C$18*100</f>
        <v>38.626609442060087</v>
      </c>
      <c r="F19" s="94">
        <f t="shared" si="5"/>
        <v>32.618025751072963</v>
      </c>
      <c r="G19" s="94">
        <f t="shared" si="5"/>
        <v>26.609442060085836</v>
      </c>
      <c r="H19" s="94">
        <f t="shared" si="5"/>
        <v>15.879828326180256</v>
      </c>
      <c r="I19" s="94">
        <f t="shared" si="5"/>
        <v>7.7253218884120178</v>
      </c>
      <c r="J19" s="94">
        <f t="shared" si="5"/>
        <v>18.454935622317599</v>
      </c>
      <c r="K19" s="94">
        <f t="shared" si="5"/>
        <v>5.1502145922746783</v>
      </c>
      <c r="L19" s="94">
        <f t="shared" si="5"/>
        <v>1.7167381974248928</v>
      </c>
      <c r="M19" s="94">
        <f t="shared" si="5"/>
        <v>10.72961373390558</v>
      </c>
      <c r="N19" s="94">
        <f t="shared" si="5"/>
        <v>0.85836909871244638</v>
      </c>
    </row>
    <row r="20" spans="1:14" s="63" customFormat="1" ht="12" customHeight="1">
      <c r="A20" s="204"/>
      <c r="B20" s="88" t="s">
        <v>15</v>
      </c>
      <c r="C20" s="73">
        <v>391</v>
      </c>
      <c r="D20" s="99">
        <v>307</v>
      </c>
      <c r="E20" s="99">
        <v>192</v>
      </c>
      <c r="F20" s="100">
        <v>149</v>
      </c>
      <c r="G20" s="100">
        <v>128</v>
      </c>
      <c r="H20" s="100">
        <v>49</v>
      </c>
      <c r="I20" s="100">
        <v>37</v>
      </c>
      <c r="J20" s="100">
        <v>68</v>
      </c>
      <c r="K20" s="100">
        <v>31</v>
      </c>
      <c r="L20" s="113">
        <v>5</v>
      </c>
      <c r="M20" s="100">
        <v>40</v>
      </c>
      <c r="N20" s="100">
        <v>3</v>
      </c>
    </row>
    <row r="21" spans="1:14" s="38" customFormat="1" ht="12" customHeight="1">
      <c r="A21" s="204"/>
      <c r="B21" s="84"/>
      <c r="C21" s="73">
        <v>100</v>
      </c>
      <c r="D21" s="98">
        <f>D20/$C$20*100</f>
        <v>78.516624040920718</v>
      </c>
      <c r="E21" s="98">
        <f t="shared" ref="E21:N21" si="6">E20/$C$20*100</f>
        <v>49.104859335038363</v>
      </c>
      <c r="F21" s="98">
        <f t="shared" si="6"/>
        <v>38.107416879795394</v>
      </c>
      <c r="G21" s="98">
        <f t="shared" si="6"/>
        <v>32.736572890025577</v>
      </c>
      <c r="H21" s="98">
        <f t="shared" si="6"/>
        <v>12.531969309462914</v>
      </c>
      <c r="I21" s="98">
        <f t="shared" si="6"/>
        <v>9.4629156010230187</v>
      </c>
      <c r="J21" s="98">
        <f t="shared" si="6"/>
        <v>17.391304347826086</v>
      </c>
      <c r="K21" s="98">
        <f t="shared" si="6"/>
        <v>7.9283887468030692</v>
      </c>
      <c r="L21" s="98">
        <f t="shared" si="6"/>
        <v>1.2787723785166241</v>
      </c>
      <c r="M21" s="98">
        <f t="shared" si="6"/>
        <v>10.230179028132993</v>
      </c>
      <c r="N21" s="98">
        <f t="shared" si="6"/>
        <v>0.76726342710997442</v>
      </c>
    </row>
    <row r="22" spans="1:14" s="63" customFormat="1" ht="12" customHeight="1">
      <c r="A22" s="204"/>
      <c r="B22" s="85" t="s">
        <v>16</v>
      </c>
      <c r="C22" s="107">
        <v>413</v>
      </c>
      <c r="D22" s="96">
        <v>317</v>
      </c>
      <c r="E22" s="96">
        <v>226</v>
      </c>
      <c r="F22" s="97">
        <v>160</v>
      </c>
      <c r="G22" s="97">
        <v>128</v>
      </c>
      <c r="H22" s="97">
        <v>53</v>
      </c>
      <c r="I22" s="97">
        <v>45</v>
      </c>
      <c r="J22" s="97">
        <v>67</v>
      </c>
      <c r="K22" s="97">
        <v>41</v>
      </c>
      <c r="L22" s="115">
        <v>7</v>
      </c>
      <c r="M22" s="97">
        <v>35</v>
      </c>
      <c r="N22" s="97">
        <v>1</v>
      </c>
    </row>
    <row r="23" spans="1:14" s="38" customFormat="1" ht="12" customHeight="1">
      <c r="A23" s="204"/>
      <c r="B23" s="84"/>
      <c r="C23" s="74">
        <v>100</v>
      </c>
      <c r="D23" s="94">
        <f>D22/$C$22*100</f>
        <v>76.755447941888619</v>
      </c>
      <c r="E23" s="94">
        <f t="shared" ref="E23:N23" si="7">E22/$C$22*100</f>
        <v>54.721549636803879</v>
      </c>
      <c r="F23" s="94">
        <f t="shared" si="7"/>
        <v>38.7409200968523</v>
      </c>
      <c r="G23" s="94">
        <f t="shared" si="7"/>
        <v>30.99273607748184</v>
      </c>
      <c r="H23" s="94">
        <f t="shared" si="7"/>
        <v>12.832929782082324</v>
      </c>
      <c r="I23" s="94">
        <f t="shared" si="7"/>
        <v>10.895883777239709</v>
      </c>
      <c r="J23" s="94">
        <f t="shared" si="7"/>
        <v>16.222760290556902</v>
      </c>
      <c r="K23" s="94">
        <f t="shared" si="7"/>
        <v>9.9273607748184016</v>
      </c>
      <c r="L23" s="94">
        <f t="shared" si="7"/>
        <v>1.6949152542372881</v>
      </c>
      <c r="M23" s="94">
        <f t="shared" si="7"/>
        <v>8.4745762711864394</v>
      </c>
      <c r="N23" s="94">
        <f t="shared" si="7"/>
        <v>0.24213075060532688</v>
      </c>
    </row>
    <row r="24" spans="1:14" s="63" customFormat="1" ht="12" customHeight="1">
      <c r="A24" s="204"/>
      <c r="B24" s="85" t="s">
        <v>17</v>
      </c>
      <c r="C24" s="73">
        <v>538</v>
      </c>
      <c r="D24" s="99">
        <v>397</v>
      </c>
      <c r="E24" s="99">
        <v>289</v>
      </c>
      <c r="F24" s="100">
        <v>208</v>
      </c>
      <c r="G24" s="100">
        <v>184</v>
      </c>
      <c r="H24" s="100">
        <v>94</v>
      </c>
      <c r="I24" s="100">
        <v>100</v>
      </c>
      <c r="J24" s="100">
        <v>98</v>
      </c>
      <c r="K24" s="100">
        <v>72</v>
      </c>
      <c r="L24" s="113">
        <v>11</v>
      </c>
      <c r="M24" s="100">
        <v>52</v>
      </c>
      <c r="N24" s="100">
        <v>14</v>
      </c>
    </row>
    <row r="25" spans="1:14" s="38" customFormat="1" ht="12" customHeight="1">
      <c r="A25" s="204"/>
      <c r="B25" s="84"/>
      <c r="C25" s="73">
        <v>100</v>
      </c>
      <c r="D25" s="98">
        <f>D24/$C$24*100</f>
        <v>73.791821561338296</v>
      </c>
      <c r="E25" s="98">
        <f t="shared" ref="E25:N25" si="8">E24/$C$24*100</f>
        <v>53.717472118959108</v>
      </c>
      <c r="F25" s="98">
        <f t="shared" si="8"/>
        <v>38.661710037174721</v>
      </c>
      <c r="G25" s="98">
        <f t="shared" si="8"/>
        <v>34.20074349442379</v>
      </c>
      <c r="H25" s="98">
        <f t="shared" si="8"/>
        <v>17.472118959107807</v>
      </c>
      <c r="I25" s="98">
        <f t="shared" si="8"/>
        <v>18.587360594795538</v>
      </c>
      <c r="J25" s="98">
        <f t="shared" si="8"/>
        <v>18.21561338289963</v>
      </c>
      <c r="K25" s="98">
        <f t="shared" si="8"/>
        <v>13.382899628252787</v>
      </c>
      <c r="L25" s="98">
        <f t="shared" si="8"/>
        <v>2.0446096654275094</v>
      </c>
      <c r="M25" s="98">
        <f t="shared" si="8"/>
        <v>9.6654275092936803</v>
      </c>
      <c r="N25" s="98">
        <f t="shared" si="8"/>
        <v>2.6022304832713754</v>
      </c>
    </row>
    <row r="26" spans="1:14" s="36" customFormat="1" ht="12" customHeight="1">
      <c r="A26" s="204"/>
      <c r="B26" s="88" t="s">
        <v>157</v>
      </c>
      <c r="C26" s="107">
        <v>594</v>
      </c>
      <c r="D26" s="99">
        <v>425</v>
      </c>
      <c r="E26" s="99">
        <v>325</v>
      </c>
      <c r="F26" s="100">
        <v>249</v>
      </c>
      <c r="G26" s="100">
        <v>193</v>
      </c>
      <c r="H26" s="100">
        <v>171</v>
      </c>
      <c r="I26" s="100">
        <v>117</v>
      </c>
      <c r="J26" s="100">
        <v>94</v>
      </c>
      <c r="K26" s="100">
        <v>99</v>
      </c>
      <c r="L26" s="113">
        <v>24</v>
      </c>
      <c r="M26" s="100">
        <v>60</v>
      </c>
      <c r="N26" s="100">
        <v>17</v>
      </c>
    </row>
    <row r="27" spans="1:14" s="38" customFormat="1" ht="12" customHeight="1">
      <c r="A27" s="204"/>
      <c r="B27" s="84"/>
      <c r="C27" s="74">
        <v>100</v>
      </c>
      <c r="D27" s="98">
        <f>D26/$C$26*100</f>
        <v>71.54882154882155</v>
      </c>
      <c r="E27" s="98">
        <f t="shared" ref="E27:N27" si="9">E26/$C$26*100</f>
        <v>54.713804713804713</v>
      </c>
      <c r="F27" s="98">
        <f t="shared" si="9"/>
        <v>41.919191919191917</v>
      </c>
      <c r="G27" s="98">
        <f t="shared" si="9"/>
        <v>32.491582491582491</v>
      </c>
      <c r="H27" s="98">
        <f t="shared" si="9"/>
        <v>28.787878787878789</v>
      </c>
      <c r="I27" s="98">
        <f t="shared" si="9"/>
        <v>19.696969696969695</v>
      </c>
      <c r="J27" s="98">
        <f t="shared" si="9"/>
        <v>15.824915824915825</v>
      </c>
      <c r="K27" s="98">
        <f t="shared" si="9"/>
        <v>16.666666666666664</v>
      </c>
      <c r="L27" s="98">
        <f t="shared" si="9"/>
        <v>4.0404040404040407</v>
      </c>
      <c r="M27" s="98">
        <f t="shared" si="9"/>
        <v>10.1010101010101</v>
      </c>
      <c r="N27" s="98">
        <f t="shared" si="9"/>
        <v>2.861952861952862</v>
      </c>
    </row>
    <row r="28" spans="1:14" s="63" customFormat="1" ht="12" customHeight="1">
      <c r="A28" s="204"/>
      <c r="B28" s="85" t="s">
        <v>12</v>
      </c>
      <c r="C28" s="73">
        <v>45</v>
      </c>
      <c r="D28" s="96">
        <v>26</v>
      </c>
      <c r="E28" s="96">
        <v>23</v>
      </c>
      <c r="F28" s="97">
        <v>9</v>
      </c>
      <c r="G28" s="97">
        <v>8</v>
      </c>
      <c r="H28" s="97">
        <v>11</v>
      </c>
      <c r="I28" s="97">
        <v>9</v>
      </c>
      <c r="J28" s="97">
        <v>6</v>
      </c>
      <c r="K28" s="97">
        <v>8</v>
      </c>
      <c r="L28" s="97">
        <v>1</v>
      </c>
      <c r="M28" s="97">
        <v>3</v>
      </c>
      <c r="N28" s="97">
        <v>8</v>
      </c>
    </row>
    <row r="29" spans="1:14" s="38" customFormat="1" ht="12" customHeight="1">
      <c r="A29" s="205"/>
      <c r="B29" s="87"/>
      <c r="C29" s="72">
        <v>100</v>
      </c>
      <c r="D29" s="94">
        <f>D28/$C$28*100</f>
        <v>57.777777777777771</v>
      </c>
      <c r="E29" s="94">
        <f t="shared" ref="E29:N29" si="10">E28/$C$28*100</f>
        <v>51.111111111111107</v>
      </c>
      <c r="F29" s="94">
        <f t="shared" si="10"/>
        <v>20</v>
      </c>
      <c r="G29" s="94">
        <f t="shared" si="10"/>
        <v>17.777777777777779</v>
      </c>
      <c r="H29" s="94">
        <f t="shared" si="10"/>
        <v>24.444444444444443</v>
      </c>
      <c r="I29" s="94">
        <f t="shared" si="10"/>
        <v>20</v>
      </c>
      <c r="J29" s="94">
        <f t="shared" si="10"/>
        <v>13.333333333333334</v>
      </c>
      <c r="K29" s="94">
        <f t="shared" si="10"/>
        <v>17.777777777777779</v>
      </c>
      <c r="L29" s="94">
        <f t="shared" si="10"/>
        <v>2.2222222222222223</v>
      </c>
      <c r="M29" s="94">
        <f t="shared" si="10"/>
        <v>6.666666666666667</v>
      </c>
      <c r="N29" s="94">
        <f t="shared" si="10"/>
        <v>17.777777777777779</v>
      </c>
    </row>
    <row r="30" spans="1:14" s="63" customFormat="1" ht="12" customHeight="1">
      <c r="A30" s="203" t="s">
        <v>20</v>
      </c>
      <c r="B30" s="88" t="s">
        <v>21</v>
      </c>
      <c r="C30" s="106">
        <v>271</v>
      </c>
      <c r="D30" s="82">
        <v>208</v>
      </c>
      <c r="E30" s="82">
        <v>151</v>
      </c>
      <c r="F30" s="95">
        <v>117</v>
      </c>
      <c r="G30" s="95">
        <v>100</v>
      </c>
      <c r="H30" s="95">
        <v>53</v>
      </c>
      <c r="I30" s="95">
        <v>41</v>
      </c>
      <c r="J30" s="95">
        <v>53</v>
      </c>
      <c r="K30" s="95">
        <v>32</v>
      </c>
      <c r="L30" s="126">
        <v>7</v>
      </c>
      <c r="M30" s="95">
        <v>25</v>
      </c>
      <c r="N30" s="95">
        <v>3</v>
      </c>
    </row>
    <row r="31" spans="1:14" s="38" customFormat="1" ht="12" customHeight="1">
      <c r="A31" s="204"/>
      <c r="B31" s="84"/>
      <c r="C31" s="73">
        <v>100</v>
      </c>
      <c r="D31" s="94">
        <f>D30/$C$30*100</f>
        <v>76.752767527675275</v>
      </c>
      <c r="E31" s="94">
        <f t="shared" ref="E31:N31" si="11">E30/$C$30*100</f>
        <v>55.719557195571959</v>
      </c>
      <c r="F31" s="94">
        <f t="shared" si="11"/>
        <v>43.17343173431734</v>
      </c>
      <c r="G31" s="94">
        <f t="shared" si="11"/>
        <v>36.900369003690038</v>
      </c>
      <c r="H31" s="94">
        <f t="shared" si="11"/>
        <v>19.557195571955717</v>
      </c>
      <c r="I31" s="94">
        <f t="shared" si="11"/>
        <v>15.129151291512915</v>
      </c>
      <c r="J31" s="94">
        <f t="shared" si="11"/>
        <v>19.557195571955717</v>
      </c>
      <c r="K31" s="94">
        <f t="shared" si="11"/>
        <v>11.808118081180812</v>
      </c>
      <c r="L31" s="94">
        <f t="shared" si="11"/>
        <v>2.5830258302583027</v>
      </c>
      <c r="M31" s="94">
        <f t="shared" si="11"/>
        <v>9.2250922509225095</v>
      </c>
      <c r="N31" s="94">
        <f t="shared" si="11"/>
        <v>1.107011070110701</v>
      </c>
    </row>
    <row r="32" spans="1:14" s="63" customFormat="1" ht="12" customHeight="1">
      <c r="A32" s="204"/>
      <c r="B32" s="88" t="s">
        <v>22</v>
      </c>
      <c r="C32" s="107">
        <v>328</v>
      </c>
      <c r="D32" s="99">
        <v>251</v>
      </c>
      <c r="E32" s="99">
        <v>172</v>
      </c>
      <c r="F32" s="100">
        <v>127</v>
      </c>
      <c r="G32" s="100">
        <v>98</v>
      </c>
      <c r="H32" s="100">
        <v>65</v>
      </c>
      <c r="I32" s="100">
        <v>50</v>
      </c>
      <c r="J32" s="100">
        <v>60</v>
      </c>
      <c r="K32" s="100">
        <v>46</v>
      </c>
      <c r="L32" s="113">
        <v>8</v>
      </c>
      <c r="M32" s="100">
        <v>36</v>
      </c>
      <c r="N32" s="100">
        <v>5</v>
      </c>
    </row>
    <row r="33" spans="1:14" s="38" customFormat="1" ht="12" customHeight="1">
      <c r="A33" s="204"/>
      <c r="B33" s="84"/>
      <c r="C33" s="74">
        <v>100</v>
      </c>
      <c r="D33" s="98">
        <f>D32/$C$32*100</f>
        <v>76.524390243902445</v>
      </c>
      <c r="E33" s="98">
        <f t="shared" ref="E33:N33" si="12">E32/$C$32*100</f>
        <v>52.439024390243901</v>
      </c>
      <c r="F33" s="98">
        <f t="shared" si="12"/>
        <v>38.719512195121951</v>
      </c>
      <c r="G33" s="98">
        <f t="shared" si="12"/>
        <v>29.878048780487802</v>
      </c>
      <c r="H33" s="98">
        <f t="shared" si="12"/>
        <v>19.817073170731707</v>
      </c>
      <c r="I33" s="98">
        <f t="shared" si="12"/>
        <v>15.24390243902439</v>
      </c>
      <c r="J33" s="98">
        <f t="shared" si="12"/>
        <v>18.292682926829269</v>
      </c>
      <c r="K33" s="98">
        <f t="shared" si="12"/>
        <v>14.02439024390244</v>
      </c>
      <c r="L33" s="98">
        <f t="shared" si="12"/>
        <v>2.4390243902439024</v>
      </c>
      <c r="M33" s="98">
        <f t="shared" si="12"/>
        <v>10.975609756097562</v>
      </c>
      <c r="N33" s="98">
        <f t="shared" si="12"/>
        <v>1.524390243902439</v>
      </c>
    </row>
    <row r="34" spans="1:14" s="63" customFormat="1" ht="12" customHeight="1">
      <c r="A34" s="204"/>
      <c r="B34" s="85" t="s">
        <v>23</v>
      </c>
      <c r="C34" s="73">
        <v>292</v>
      </c>
      <c r="D34" s="96">
        <v>204</v>
      </c>
      <c r="E34" s="96">
        <v>124</v>
      </c>
      <c r="F34" s="97">
        <v>95</v>
      </c>
      <c r="G34" s="97">
        <v>81</v>
      </c>
      <c r="H34" s="97">
        <v>46</v>
      </c>
      <c r="I34" s="97">
        <v>44</v>
      </c>
      <c r="J34" s="97">
        <v>50</v>
      </c>
      <c r="K34" s="97">
        <v>32</v>
      </c>
      <c r="L34" s="97">
        <v>8</v>
      </c>
      <c r="M34" s="97">
        <v>33</v>
      </c>
      <c r="N34" s="97">
        <v>6</v>
      </c>
    </row>
    <row r="35" spans="1:14" s="38" customFormat="1" ht="12" customHeight="1">
      <c r="A35" s="204"/>
      <c r="B35" s="84"/>
      <c r="C35" s="73">
        <v>100</v>
      </c>
      <c r="D35" s="94">
        <f>D34/$C$34*100</f>
        <v>69.863013698630141</v>
      </c>
      <c r="E35" s="94">
        <f t="shared" ref="E35:N35" si="13">E34/$C$34*100</f>
        <v>42.465753424657535</v>
      </c>
      <c r="F35" s="94">
        <f t="shared" si="13"/>
        <v>32.534246575342465</v>
      </c>
      <c r="G35" s="94">
        <f t="shared" si="13"/>
        <v>27.739726027397261</v>
      </c>
      <c r="H35" s="94">
        <f t="shared" si="13"/>
        <v>15.753424657534246</v>
      </c>
      <c r="I35" s="94">
        <f t="shared" si="13"/>
        <v>15.068493150684931</v>
      </c>
      <c r="J35" s="94">
        <f t="shared" si="13"/>
        <v>17.123287671232877</v>
      </c>
      <c r="K35" s="94">
        <f t="shared" si="13"/>
        <v>10.95890410958904</v>
      </c>
      <c r="L35" s="94">
        <f t="shared" si="13"/>
        <v>2.7397260273972601</v>
      </c>
      <c r="M35" s="94">
        <f t="shared" si="13"/>
        <v>11.301369863013697</v>
      </c>
      <c r="N35" s="94">
        <f t="shared" si="13"/>
        <v>2.054794520547945</v>
      </c>
    </row>
    <row r="36" spans="1:14" s="63" customFormat="1" ht="12" customHeight="1">
      <c r="A36" s="204"/>
      <c r="B36" s="85" t="s">
        <v>24</v>
      </c>
      <c r="C36" s="107">
        <v>252</v>
      </c>
      <c r="D36" s="99">
        <v>171</v>
      </c>
      <c r="E36" s="99">
        <v>103</v>
      </c>
      <c r="F36" s="100">
        <v>60</v>
      </c>
      <c r="G36" s="100">
        <v>61</v>
      </c>
      <c r="H36" s="100">
        <v>44</v>
      </c>
      <c r="I36" s="100">
        <v>28</v>
      </c>
      <c r="J36" s="100">
        <v>45</v>
      </c>
      <c r="K36" s="100">
        <v>22</v>
      </c>
      <c r="L36" s="113">
        <v>6</v>
      </c>
      <c r="M36" s="100">
        <v>31</v>
      </c>
      <c r="N36" s="100">
        <v>7</v>
      </c>
    </row>
    <row r="37" spans="1:14" s="38" customFormat="1" ht="12" customHeight="1">
      <c r="A37" s="204"/>
      <c r="B37" s="84"/>
      <c r="C37" s="74">
        <v>100</v>
      </c>
      <c r="D37" s="98">
        <f>D36/$C$36*100</f>
        <v>67.857142857142861</v>
      </c>
      <c r="E37" s="98">
        <f t="shared" ref="E37:N37" si="14">E36/$C$36*100</f>
        <v>40.873015873015873</v>
      </c>
      <c r="F37" s="98">
        <f t="shared" si="14"/>
        <v>23.809523809523807</v>
      </c>
      <c r="G37" s="98">
        <f t="shared" si="14"/>
        <v>24.206349206349206</v>
      </c>
      <c r="H37" s="98">
        <f t="shared" si="14"/>
        <v>17.460317460317459</v>
      </c>
      <c r="I37" s="98">
        <f t="shared" si="14"/>
        <v>11.111111111111111</v>
      </c>
      <c r="J37" s="98">
        <f t="shared" si="14"/>
        <v>17.857142857142858</v>
      </c>
      <c r="K37" s="98">
        <f t="shared" si="14"/>
        <v>8.7301587301587293</v>
      </c>
      <c r="L37" s="98">
        <f t="shared" si="14"/>
        <v>2.3809523809523809</v>
      </c>
      <c r="M37" s="98">
        <f t="shared" si="14"/>
        <v>12.301587301587301</v>
      </c>
      <c r="N37" s="98">
        <f t="shared" si="14"/>
        <v>2.7777777777777777</v>
      </c>
    </row>
    <row r="38" spans="1:14" s="63" customFormat="1" ht="12" customHeight="1">
      <c r="A38" s="204"/>
      <c r="B38" s="85" t="s">
        <v>25</v>
      </c>
      <c r="C38" s="73">
        <v>187</v>
      </c>
      <c r="D38" s="96">
        <v>145</v>
      </c>
      <c r="E38" s="96">
        <v>97</v>
      </c>
      <c r="F38" s="97">
        <v>71</v>
      </c>
      <c r="G38" s="97">
        <v>51</v>
      </c>
      <c r="H38" s="97">
        <v>33</v>
      </c>
      <c r="I38" s="97">
        <v>25</v>
      </c>
      <c r="J38" s="97">
        <v>24</v>
      </c>
      <c r="K38" s="97">
        <v>18</v>
      </c>
      <c r="L38" s="97">
        <v>6</v>
      </c>
      <c r="M38" s="97">
        <v>17</v>
      </c>
      <c r="N38" s="97">
        <v>1</v>
      </c>
    </row>
    <row r="39" spans="1:14" s="38" customFormat="1" ht="12" customHeight="1">
      <c r="A39" s="204"/>
      <c r="B39" s="84"/>
      <c r="C39" s="73">
        <v>100</v>
      </c>
      <c r="D39" s="94">
        <f>D38/$C$38*100</f>
        <v>77.54010695187165</v>
      </c>
      <c r="E39" s="94">
        <f t="shared" ref="E39:N39" si="15">E38/$C$38*100</f>
        <v>51.871657754010691</v>
      </c>
      <c r="F39" s="94">
        <f t="shared" si="15"/>
        <v>37.967914438502675</v>
      </c>
      <c r="G39" s="94">
        <f t="shared" si="15"/>
        <v>27.27272727272727</v>
      </c>
      <c r="H39" s="94">
        <f t="shared" si="15"/>
        <v>17.647058823529413</v>
      </c>
      <c r="I39" s="94">
        <f t="shared" si="15"/>
        <v>13.368983957219251</v>
      </c>
      <c r="J39" s="94">
        <f t="shared" si="15"/>
        <v>12.834224598930483</v>
      </c>
      <c r="K39" s="94">
        <f t="shared" si="15"/>
        <v>9.6256684491978604</v>
      </c>
      <c r="L39" s="94">
        <f t="shared" si="15"/>
        <v>3.2085561497326207</v>
      </c>
      <c r="M39" s="94">
        <f t="shared" si="15"/>
        <v>9.0909090909090917</v>
      </c>
      <c r="N39" s="94">
        <f t="shared" si="15"/>
        <v>0.53475935828876997</v>
      </c>
    </row>
    <row r="40" spans="1:14" s="36" customFormat="1" ht="12" customHeight="1">
      <c r="A40" s="204"/>
      <c r="B40" s="88" t="s">
        <v>26</v>
      </c>
      <c r="C40" s="107">
        <v>249</v>
      </c>
      <c r="D40" s="99">
        <v>191</v>
      </c>
      <c r="E40" s="99">
        <v>114</v>
      </c>
      <c r="F40" s="100">
        <v>109</v>
      </c>
      <c r="G40" s="100">
        <v>89</v>
      </c>
      <c r="H40" s="100">
        <v>52</v>
      </c>
      <c r="I40" s="100">
        <v>33</v>
      </c>
      <c r="J40" s="100">
        <v>44</v>
      </c>
      <c r="K40" s="100">
        <v>23</v>
      </c>
      <c r="L40" s="113">
        <v>1</v>
      </c>
      <c r="M40" s="100">
        <v>23</v>
      </c>
      <c r="N40" s="100">
        <v>4</v>
      </c>
    </row>
    <row r="41" spans="1:14" s="38" customFormat="1" ht="12" customHeight="1">
      <c r="A41" s="204"/>
      <c r="B41" s="84"/>
      <c r="C41" s="74">
        <v>100</v>
      </c>
      <c r="D41" s="98">
        <f>D40/$C$40*100</f>
        <v>76.706827309236942</v>
      </c>
      <c r="E41" s="98">
        <f t="shared" ref="E41:N41" si="16">E40/$C$40*100</f>
        <v>45.783132530120483</v>
      </c>
      <c r="F41" s="98">
        <f t="shared" si="16"/>
        <v>43.775100401606423</v>
      </c>
      <c r="G41" s="98">
        <f t="shared" si="16"/>
        <v>35.742971887550198</v>
      </c>
      <c r="H41" s="98">
        <f t="shared" si="16"/>
        <v>20.883534136546185</v>
      </c>
      <c r="I41" s="98">
        <f t="shared" si="16"/>
        <v>13.253012048192772</v>
      </c>
      <c r="J41" s="98">
        <f t="shared" si="16"/>
        <v>17.670682730923694</v>
      </c>
      <c r="K41" s="98">
        <f t="shared" si="16"/>
        <v>9.236947791164658</v>
      </c>
      <c r="L41" s="98">
        <f t="shared" si="16"/>
        <v>0.40160642570281119</v>
      </c>
      <c r="M41" s="98">
        <f t="shared" si="16"/>
        <v>9.236947791164658</v>
      </c>
      <c r="N41" s="98">
        <f t="shared" si="16"/>
        <v>1.6064257028112447</v>
      </c>
    </row>
    <row r="42" spans="1:14" s="36" customFormat="1" ht="12" customHeight="1">
      <c r="A42" s="204"/>
      <c r="B42" s="85" t="s">
        <v>27</v>
      </c>
      <c r="C42" s="73">
        <v>136</v>
      </c>
      <c r="D42" s="96">
        <v>95</v>
      </c>
      <c r="E42" s="96">
        <v>55</v>
      </c>
      <c r="F42" s="97">
        <v>49</v>
      </c>
      <c r="G42" s="97">
        <v>34</v>
      </c>
      <c r="H42" s="97">
        <v>31</v>
      </c>
      <c r="I42" s="97">
        <v>16</v>
      </c>
      <c r="J42" s="97">
        <v>30</v>
      </c>
      <c r="K42" s="97">
        <v>18</v>
      </c>
      <c r="L42" s="115">
        <v>4</v>
      </c>
      <c r="M42" s="97">
        <v>15</v>
      </c>
      <c r="N42" s="97">
        <v>2</v>
      </c>
    </row>
    <row r="43" spans="1:14" s="38" customFormat="1" ht="12" customHeight="1">
      <c r="A43" s="204"/>
      <c r="B43" s="84"/>
      <c r="C43" s="73">
        <v>100</v>
      </c>
      <c r="D43" s="94">
        <f>D42/$C$42*100</f>
        <v>69.85294117647058</v>
      </c>
      <c r="E43" s="94">
        <f t="shared" ref="E43:N43" si="17">E42/$C$42*100</f>
        <v>40.441176470588239</v>
      </c>
      <c r="F43" s="94">
        <f t="shared" si="17"/>
        <v>36.029411764705884</v>
      </c>
      <c r="G43" s="94">
        <f t="shared" si="17"/>
        <v>25</v>
      </c>
      <c r="H43" s="94">
        <f t="shared" si="17"/>
        <v>22.794117647058822</v>
      </c>
      <c r="I43" s="94">
        <f t="shared" si="17"/>
        <v>11.76470588235294</v>
      </c>
      <c r="J43" s="94">
        <f t="shared" si="17"/>
        <v>22.058823529411764</v>
      </c>
      <c r="K43" s="94">
        <f t="shared" si="17"/>
        <v>13.23529411764706</v>
      </c>
      <c r="L43" s="94">
        <f t="shared" si="17"/>
        <v>2.9411764705882351</v>
      </c>
      <c r="M43" s="94">
        <f t="shared" si="17"/>
        <v>11.029411764705882</v>
      </c>
      <c r="N43" s="94">
        <f t="shared" si="17"/>
        <v>1.4705882352941175</v>
      </c>
    </row>
    <row r="44" spans="1:14" s="36" customFormat="1" ht="12" customHeight="1">
      <c r="A44" s="204"/>
      <c r="B44" s="88" t="s">
        <v>28</v>
      </c>
      <c r="C44" s="107">
        <v>187</v>
      </c>
      <c r="D44" s="99">
        <v>141</v>
      </c>
      <c r="E44" s="99">
        <v>114</v>
      </c>
      <c r="F44" s="100">
        <v>79</v>
      </c>
      <c r="G44" s="100">
        <v>70</v>
      </c>
      <c r="H44" s="100">
        <v>37</v>
      </c>
      <c r="I44" s="100">
        <v>33</v>
      </c>
      <c r="J44" s="100">
        <v>38</v>
      </c>
      <c r="K44" s="100">
        <v>23</v>
      </c>
      <c r="L44" s="113">
        <v>5</v>
      </c>
      <c r="M44" s="100">
        <v>9</v>
      </c>
      <c r="N44" s="100">
        <v>4</v>
      </c>
    </row>
    <row r="45" spans="1:14" s="38" customFormat="1" ht="12" customHeight="1">
      <c r="A45" s="204"/>
      <c r="B45" s="84"/>
      <c r="C45" s="74">
        <v>100</v>
      </c>
      <c r="D45" s="98">
        <f>D44/$C$44*100</f>
        <v>75.401069518716582</v>
      </c>
      <c r="E45" s="98">
        <f t="shared" ref="E45:N45" si="18">E44/$C$44*100</f>
        <v>60.962566844919785</v>
      </c>
      <c r="F45" s="98">
        <f t="shared" si="18"/>
        <v>42.245989304812838</v>
      </c>
      <c r="G45" s="98">
        <f t="shared" si="18"/>
        <v>37.433155080213901</v>
      </c>
      <c r="H45" s="98">
        <f t="shared" si="18"/>
        <v>19.786096256684495</v>
      </c>
      <c r="I45" s="98">
        <f t="shared" si="18"/>
        <v>17.647058823529413</v>
      </c>
      <c r="J45" s="98">
        <f t="shared" si="18"/>
        <v>20.320855614973262</v>
      </c>
      <c r="K45" s="98">
        <f t="shared" si="18"/>
        <v>12.299465240641712</v>
      </c>
      <c r="L45" s="98">
        <f t="shared" si="18"/>
        <v>2.6737967914438503</v>
      </c>
      <c r="M45" s="98">
        <f t="shared" si="18"/>
        <v>4.8128342245989302</v>
      </c>
      <c r="N45" s="98">
        <f t="shared" si="18"/>
        <v>2.1390374331550799</v>
      </c>
    </row>
    <row r="46" spans="1:14" s="63" customFormat="1" ht="12" customHeight="1">
      <c r="A46" s="204"/>
      <c r="B46" s="85" t="s">
        <v>29</v>
      </c>
      <c r="C46" s="73">
        <v>269</v>
      </c>
      <c r="D46" s="96">
        <v>209</v>
      </c>
      <c r="E46" s="96">
        <v>133</v>
      </c>
      <c r="F46" s="97">
        <v>98</v>
      </c>
      <c r="G46" s="97">
        <v>87</v>
      </c>
      <c r="H46" s="97">
        <v>44</v>
      </c>
      <c r="I46" s="97">
        <v>38</v>
      </c>
      <c r="J46" s="97">
        <v>40</v>
      </c>
      <c r="K46" s="97">
        <v>32</v>
      </c>
      <c r="L46" s="115">
        <v>7</v>
      </c>
      <c r="M46" s="97">
        <v>18</v>
      </c>
      <c r="N46" s="97">
        <v>4</v>
      </c>
    </row>
    <row r="47" spans="1:14" s="38" customFormat="1" ht="12" customHeight="1">
      <c r="A47" s="204"/>
      <c r="B47" s="84"/>
      <c r="C47" s="73">
        <v>100</v>
      </c>
      <c r="D47" s="94">
        <f>D46/$C$46*100</f>
        <v>77.695167286245351</v>
      </c>
      <c r="E47" s="94">
        <f t="shared" ref="E47:N47" si="19">E46/$C$46*100</f>
        <v>49.442379182156131</v>
      </c>
      <c r="F47" s="94">
        <f t="shared" si="19"/>
        <v>36.431226765799259</v>
      </c>
      <c r="G47" s="94">
        <f t="shared" si="19"/>
        <v>32.342007434944236</v>
      </c>
      <c r="H47" s="94">
        <f t="shared" si="19"/>
        <v>16.356877323420075</v>
      </c>
      <c r="I47" s="94">
        <f t="shared" si="19"/>
        <v>14.12639405204461</v>
      </c>
      <c r="J47" s="94">
        <f t="shared" si="19"/>
        <v>14.869888475836431</v>
      </c>
      <c r="K47" s="94">
        <f t="shared" si="19"/>
        <v>11.895910780669144</v>
      </c>
      <c r="L47" s="94">
        <f t="shared" si="19"/>
        <v>2.6022304832713754</v>
      </c>
      <c r="M47" s="94">
        <f t="shared" si="19"/>
        <v>6.6914498141263934</v>
      </c>
      <c r="N47" s="94">
        <f t="shared" si="19"/>
        <v>1.486988847583643</v>
      </c>
    </row>
    <row r="48" spans="1:14" s="63" customFormat="1" ht="12" customHeight="1">
      <c r="A48" s="204"/>
      <c r="B48" s="85" t="s">
        <v>30</v>
      </c>
      <c r="C48" s="107">
        <v>170</v>
      </c>
      <c r="D48" s="99">
        <v>138</v>
      </c>
      <c r="E48" s="99">
        <v>97</v>
      </c>
      <c r="F48" s="100">
        <v>80</v>
      </c>
      <c r="G48" s="100">
        <v>58</v>
      </c>
      <c r="H48" s="100">
        <v>23</v>
      </c>
      <c r="I48" s="100">
        <v>27</v>
      </c>
      <c r="J48" s="100">
        <v>32</v>
      </c>
      <c r="K48" s="100">
        <v>22</v>
      </c>
      <c r="L48" s="113">
        <v>1</v>
      </c>
      <c r="M48" s="100">
        <v>16</v>
      </c>
      <c r="N48" s="100">
        <v>1</v>
      </c>
    </row>
    <row r="49" spans="1:14" s="38" customFormat="1" ht="12" customHeight="1">
      <c r="A49" s="204"/>
      <c r="B49" s="84"/>
      <c r="C49" s="74">
        <v>100</v>
      </c>
      <c r="D49" s="98">
        <f>D48/$C$48*100</f>
        <v>81.17647058823529</v>
      </c>
      <c r="E49" s="98">
        <f t="shared" ref="E49:N49" si="20">E48/$C$48*100</f>
        <v>57.058823529411761</v>
      </c>
      <c r="F49" s="98">
        <f t="shared" si="20"/>
        <v>47.058823529411761</v>
      </c>
      <c r="G49" s="98">
        <f t="shared" si="20"/>
        <v>34.117647058823529</v>
      </c>
      <c r="H49" s="98">
        <f t="shared" si="20"/>
        <v>13.529411764705882</v>
      </c>
      <c r="I49" s="98">
        <f t="shared" si="20"/>
        <v>15.882352941176469</v>
      </c>
      <c r="J49" s="98">
        <f t="shared" si="20"/>
        <v>18.823529411764707</v>
      </c>
      <c r="K49" s="98">
        <f t="shared" si="20"/>
        <v>12.941176470588237</v>
      </c>
      <c r="L49" s="98">
        <f t="shared" si="20"/>
        <v>0.58823529411764708</v>
      </c>
      <c r="M49" s="98">
        <f t="shared" si="20"/>
        <v>9.4117647058823533</v>
      </c>
      <c r="N49" s="98">
        <f t="shared" si="20"/>
        <v>0.58823529411764708</v>
      </c>
    </row>
    <row r="50" spans="1:14" s="63" customFormat="1" ht="12" customHeight="1">
      <c r="A50" s="204"/>
      <c r="B50" s="85" t="s">
        <v>12</v>
      </c>
      <c r="C50" s="73">
        <v>46</v>
      </c>
      <c r="D50" s="96">
        <v>27</v>
      </c>
      <c r="E50" s="96">
        <v>24</v>
      </c>
      <c r="F50" s="97">
        <v>10</v>
      </c>
      <c r="G50" s="97">
        <v>8</v>
      </c>
      <c r="H50" s="97">
        <v>10</v>
      </c>
      <c r="I50" s="97">
        <v>9</v>
      </c>
      <c r="J50" s="97">
        <v>6</v>
      </c>
      <c r="K50" s="97">
        <v>8</v>
      </c>
      <c r="L50" s="97">
        <v>1</v>
      </c>
      <c r="M50" s="97">
        <v>3</v>
      </c>
      <c r="N50" s="97">
        <v>8</v>
      </c>
    </row>
    <row r="51" spans="1:14" s="38" customFormat="1" ht="12" customHeight="1">
      <c r="A51" s="205"/>
      <c r="B51" s="87"/>
      <c r="C51" s="72">
        <v>100</v>
      </c>
      <c r="D51" s="94">
        <f>D50/$C$50*100</f>
        <v>58.695652173913047</v>
      </c>
      <c r="E51" s="94">
        <f t="shared" ref="E51:N51" si="21">E50/$C$50*100</f>
        <v>52.173913043478258</v>
      </c>
      <c r="F51" s="94">
        <f t="shared" si="21"/>
        <v>21.739130434782609</v>
      </c>
      <c r="G51" s="94">
        <f t="shared" si="21"/>
        <v>17.391304347826086</v>
      </c>
      <c r="H51" s="94">
        <f t="shared" si="21"/>
        <v>21.739130434782609</v>
      </c>
      <c r="I51" s="94">
        <f t="shared" si="21"/>
        <v>19.565217391304348</v>
      </c>
      <c r="J51" s="94">
        <f t="shared" si="21"/>
        <v>13.043478260869565</v>
      </c>
      <c r="K51" s="94">
        <f t="shared" si="21"/>
        <v>17.391304347826086</v>
      </c>
      <c r="L51" s="94">
        <f t="shared" si="21"/>
        <v>2.1739130434782608</v>
      </c>
      <c r="M51" s="94">
        <f t="shared" si="21"/>
        <v>6.5217391304347823</v>
      </c>
      <c r="N51" s="94">
        <f t="shared" si="21"/>
        <v>17.391304347826086</v>
      </c>
    </row>
    <row r="52" spans="1:14" s="38" customFormat="1" ht="12" customHeight="1">
      <c r="A52" s="203" t="s">
        <v>47</v>
      </c>
      <c r="B52" s="89" t="s">
        <v>63</v>
      </c>
      <c r="C52" s="106">
        <v>76</v>
      </c>
      <c r="D52" s="82">
        <v>53</v>
      </c>
      <c r="E52" s="82">
        <v>35</v>
      </c>
      <c r="F52" s="95">
        <v>30</v>
      </c>
      <c r="G52" s="95">
        <v>29</v>
      </c>
      <c r="H52" s="95">
        <v>12</v>
      </c>
      <c r="I52" s="95">
        <v>9</v>
      </c>
      <c r="J52" s="95">
        <v>22</v>
      </c>
      <c r="K52" s="95">
        <v>10</v>
      </c>
      <c r="L52" s="95">
        <v>2</v>
      </c>
      <c r="M52" s="95">
        <v>8</v>
      </c>
      <c r="N52" s="95">
        <v>1</v>
      </c>
    </row>
    <row r="53" spans="1:14" s="38" customFormat="1" ht="12" customHeight="1">
      <c r="A53" s="204"/>
      <c r="B53" s="90"/>
      <c r="C53" s="73">
        <v>100</v>
      </c>
      <c r="D53" s="94">
        <f>D52/$C$52*100</f>
        <v>69.73684210526315</v>
      </c>
      <c r="E53" s="94">
        <f t="shared" ref="E53:N53" si="22">E52/$C$52*100</f>
        <v>46.05263157894737</v>
      </c>
      <c r="F53" s="94">
        <f t="shared" si="22"/>
        <v>39.473684210526315</v>
      </c>
      <c r="G53" s="94">
        <f t="shared" si="22"/>
        <v>38.15789473684211</v>
      </c>
      <c r="H53" s="94">
        <f t="shared" si="22"/>
        <v>15.789473684210526</v>
      </c>
      <c r="I53" s="94">
        <f t="shared" si="22"/>
        <v>11.842105263157894</v>
      </c>
      <c r="J53" s="94">
        <f t="shared" si="22"/>
        <v>28.947368421052634</v>
      </c>
      <c r="K53" s="94">
        <f t="shared" si="22"/>
        <v>13.157894736842104</v>
      </c>
      <c r="L53" s="94">
        <f t="shared" si="22"/>
        <v>2.6315789473684208</v>
      </c>
      <c r="M53" s="94">
        <f t="shared" si="22"/>
        <v>10.526315789473683</v>
      </c>
      <c r="N53" s="94">
        <f t="shared" si="22"/>
        <v>1.3157894736842104</v>
      </c>
    </row>
    <row r="54" spans="1:14" s="38" customFormat="1" ht="12" customHeight="1">
      <c r="A54" s="204"/>
      <c r="B54" s="91" t="s">
        <v>70</v>
      </c>
      <c r="C54" s="107">
        <v>577</v>
      </c>
      <c r="D54" s="99">
        <v>419</v>
      </c>
      <c r="E54" s="99">
        <v>228</v>
      </c>
      <c r="F54" s="100">
        <v>181</v>
      </c>
      <c r="G54" s="100">
        <v>153</v>
      </c>
      <c r="H54" s="100">
        <v>72</v>
      </c>
      <c r="I54" s="100">
        <v>52</v>
      </c>
      <c r="J54" s="100">
        <v>106</v>
      </c>
      <c r="K54" s="100">
        <v>49</v>
      </c>
      <c r="L54" s="113">
        <v>6</v>
      </c>
      <c r="M54" s="100">
        <v>72</v>
      </c>
      <c r="N54" s="100">
        <v>3</v>
      </c>
    </row>
    <row r="55" spans="1:14" s="38" customFormat="1" ht="12" customHeight="1">
      <c r="A55" s="204"/>
      <c r="B55" s="90"/>
      <c r="C55" s="74">
        <v>100</v>
      </c>
      <c r="D55" s="98">
        <f>D54/$C$54*100</f>
        <v>72.616984402079723</v>
      </c>
      <c r="E55" s="98">
        <f t="shared" ref="E55:N55" si="23">E54/$C$54*100</f>
        <v>39.51473136915078</v>
      </c>
      <c r="F55" s="98">
        <f t="shared" si="23"/>
        <v>31.369150779896017</v>
      </c>
      <c r="G55" s="98">
        <f t="shared" si="23"/>
        <v>26.516464471403811</v>
      </c>
      <c r="H55" s="98">
        <f t="shared" si="23"/>
        <v>12.478336221837088</v>
      </c>
      <c r="I55" s="98">
        <f t="shared" si="23"/>
        <v>9.0121317157712308</v>
      </c>
      <c r="J55" s="98">
        <f t="shared" si="23"/>
        <v>18.370883882149048</v>
      </c>
      <c r="K55" s="98">
        <f t="shared" si="23"/>
        <v>8.492201039861353</v>
      </c>
      <c r="L55" s="98">
        <f t="shared" si="23"/>
        <v>1.0398613518197575</v>
      </c>
      <c r="M55" s="98">
        <f t="shared" si="23"/>
        <v>12.478336221837088</v>
      </c>
      <c r="N55" s="98">
        <f t="shared" si="23"/>
        <v>0.51993067590987874</v>
      </c>
    </row>
    <row r="56" spans="1:14" s="38" customFormat="1" ht="12" customHeight="1">
      <c r="A56" s="204"/>
      <c r="B56" s="91" t="s">
        <v>48</v>
      </c>
      <c r="C56" s="73">
        <v>99</v>
      </c>
      <c r="D56" s="96">
        <v>77</v>
      </c>
      <c r="E56" s="96">
        <v>49</v>
      </c>
      <c r="F56" s="97">
        <v>39</v>
      </c>
      <c r="G56" s="97">
        <v>31</v>
      </c>
      <c r="H56" s="97">
        <v>14</v>
      </c>
      <c r="I56" s="97">
        <v>13</v>
      </c>
      <c r="J56" s="97">
        <v>17</v>
      </c>
      <c r="K56" s="97">
        <v>9</v>
      </c>
      <c r="L56" s="115">
        <v>1</v>
      </c>
      <c r="M56" s="97">
        <v>8</v>
      </c>
      <c r="N56" s="97">
        <v>0</v>
      </c>
    </row>
    <row r="57" spans="1:14" s="38" customFormat="1" ht="12" customHeight="1">
      <c r="A57" s="204"/>
      <c r="B57" s="90"/>
      <c r="C57" s="73">
        <v>100</v>
      </c>
      <c r="D57" s="94">
        <f>D56/$C$56*100</f>
        <v>77.777777777777786</v>
      </c>
      <c r="E57" s="94">
        <f t="shared" ref="E57:N57" si="24">E56/$C$56*100</f>
        <v>49.494949494949495</v>
      </c>
      <c r="F57" s="94">
        <f t="shared" si="24"/>
        <v>39.393939393939391</v>
      </c>
      <c r="G57" s="94">
        <f t="shared" si="24"/>
        <v>31.313131313131315</v>
      </c>
      <c r="H57" s="94">
        <f t="shared" si="24"/>
        <v>14.14141414141414</v>
      </c>
      <c r="I57" s="94">
        <f t="shared" si="24"/>
        <v>13.131313131313133</v>
      </c>
      <c r="J57" s="94">
        <f t="shared" si="24"/>
        <v>17.171717171717169</v>
      </c>
      <c r="K57" s="94">
        <f t="shared" si="24"/>
        <v>9.0909090909090917</v>
      </c>
      <c r="L57" s="94">
        <f t="shared" si="24"/>
        <v>1.0101010101010102</v>
      </c>
      <c r="M57" s="94">
        <f t="shared" si="24"/>
        <v>8.0808080808080813</v>
      </c>
      <c r="N57" s="94">
        <f t="shared" si="24"/>
        <v>0</v>
      </c>
    </row>
    <row r="58" spans="1:14" s="38" customFormat="1" ht="12" customHeight="1">
      <c r="A58" s="204"/>
      <c r="B58" s="91" t="s">
        <v>49</v>
      </c>
      <c r="C58" s="107">
        <v>101</v>
      </c>
      <c r="D58" s="99">
        <v>74</v>
      </c>
      <c r="E58" s="99">
        <v>41</v>
      </c>
      <c r="F58" s="100">
        <v>30</v>
      </c>
      <c r="G58" s="100">
        <v>34</v>
      </c>
      <c r="H58" s="100">
        <v>11</v>
      </c>
      <c r="I58" s="100">
        <v>9</v>
      </c>
      <c r="J58" s="100">
        <v>14</v>
      </c>
      <c r="K58" s="100">
        <v>6</v>
      </c>
      <c r="L58" s="100">
        <v>1</v>
      </c>
      <c r="M58" s="100">
        <v>13</v>
      </c>
      <c r="N58" s="100">
        <v>4</v>
      </c>
    </row>
    <row r="59" spans="1:14" s="38" customFormat="1" ht="12" customHeight="1">
      <c r="A59" s="204"/>
      <c r="B59" s="90"/>
      <c r="C59" s="74">
        <v>100</v>
      </c>
      <c r="D59" s="98">
        <f>D58/$C$58*100</f>
        <v>73.267326732673268</v>
      </c>
      <c r="E59" s="98">
        <f t="shared" ref="E59:N59" si="25">E58/$C$58*100</f>
        <v>40.594059405940598</v>
      </c>
      <c r="F59" s="98">
        <f t="shared" si="25"/>
        <v>29.702970297029701</v>
      </c>
      <c r="G59" s="98">
        <f t="shared" si="25"/>
        <v>33.663366336633665</v>
      </c>
      <c r="H59" s="98">
        <f t="shared" si="25"/>
        <v>10.891089108910892</v>
      </c>
      <c r="I59" s="98">
        <f t="shared" si="25"/>
        <v>8.9108910891089099</v>
      </c>
      <c r="J59" s="98">
        <f t="shared" si="25"/>
        <v>13.861386138613863</v>
      </c>
      <c r="K59" s="98">
        <f t="shared" si="25"/>
        <v>5.9405940594059405</v>
      </c>
      <c r="L59" s="98">
        <f t="shared" si="25"/>
        <v>0.99009900990099009</v>
      </c>
      <c r="M59" s="98">
        <f t="shared" si="25"/>
        <v>12.871287128712872</v>
      </c>
      <c r="N59" s="98">
        <f t="shared" si="25"/>
        <v>3.9603960396039604</v>
      </c>
    </row>
    <row r="60" spans="1:14" s="38" customFormat="1" ht="12" customHeight="1">
      <c r="A60" s="204"/>
      <c r="B60" s="91" t="s">
        <v>50</v>
      </c>
      <c r="C60" s="73">
        <v>368</v>
      </c>
      <c r="D60" s="96">
        <v>282</v>
      </c>
      <c r="E60" s="96">
        <v>186</v>
      </c>
      <c r="F60" s="97">
        <v>132</v>
      </c>
      <c r="G60" s="97">
        <v>118</v>
      </c>
      <c r="H60" s="97">
        <v>56</v>
      </c>
      <c r="I60" s="97">
        <v>54</v>
      </c>
      <c r="J60" s="97">
        <v>68</v>
      </c>
      <c r="K60" s="97">
        <v>35</v>
      </c>
      <c r="L60" s="115">
        <v>4</v>
      </c>
      <c r="M60" s="97">
        <v>33</v>
      </c>
      <c r="N60" s="97">
        <v>7</v>
      </c>
    </row>
    <row r="61" spans="1:14" s="38" customFormat="1" ht="12" customHeight="1">
      <c r="A61" s="204"/>
      <c r="B61" s="90"/>
      <c r="C61" s="74">
        <v>100</v>
      </c>
      <c r="D61" s="94">
        <f>D60/$C$60*100</f>
        <v>76.630434782608688</v>
      </c>
      <c r="E61" s="94">
        <f t="shared" ref="E61:N61" si="26">E60/$C$60*100</f>
        <v>50.54347826086957</v>
      </c>
      <c r="F61" s="94">
        <f t="shared" si="26"/>
        <v>35.869565217391305</v>
      </c>
      <c r="G61" s="94">
        <f t="shared" si="26"/>
        <v>32.065217391304344</v>
      </c>
      <c r="H61" s="94">
        <f t="shared" si="26"/>
        <v>15.217391304347828</v>
      </c>
      <c r="I61" s="94">
        <f t="shared" si="26"/>
        <v>14.673913043478262</v>
      </c>
      <c r="J61" s="94">
        <f t="shared" si="26"/>
        <v>18.478260869565215</v>
      </c>
      <c r="K61" s="94">
        <f t="shared" si="26"/>
        <v>9.5108695652173925</v>
      </c>
      <c r="L61" s="94">
        <f t="shared" si="26"/>
        <v>1.0869565217391304</v>
      </c>
      <c r="M61" s="94">
        <f t="shared" si="26"/>
        <v>8.9673913043478262</v>
      </c>
      <c r="N61" s="94">
        <f t="shared" si="26"/>
        <v>1.9021739130434785</v>
      </c>
    </row>
    <row r="62" spans="1:14" s="38" customFormat="1" ht="12" customHeight="1">
      <c r="A62" s="204" t="s">
        <v>47</v>
      </c>
      <c r="B62" s="91" t="s">
        <v>51</v>
      </c>
      <c r="C62" s="107">
        <v>520</v>
      </c>
      <c r="D62" s="99">
        <v>433</v>
      </c>
      <c r="E62" s="99">
        <v>347</v>
      </c>
      <c r="F62" s="100">
        <v>265</v>
      </c>
      <c r="G62" s="100">
        <v>203</v>
      </c>
      <c r="H62" s="100">
        <v>111</v>
      </c>
      <c r="I62" s="100">
        <v>103</v>
      </c>
      <c r="J62" s="100">
        <v>81</v>
      </c>
      <c r="K62" s="100">
        <v>62</v>
      </c>
      <c r="L62" s="113">
        <v>14</v>
      </c>
      <c r="M62" s="100">
        <v>22</v>
      </c>
      <c r="N62" s="100">
        <v>9</v>
      </c>
    </row>
    <row r="63" spans="1:14" s="38" customFormat="1" ht="12" customHeight="1">
      <c r="A63" s="204"/>
      <c r="B63" s="90"/>
      <c r="C63" s="74">
        <v>100</v>
      </c>
      <c r="D63" s="98">
        <f>D62/$C$62*100</f>
        <v>83.269230769230774</v>
      </c>
      <c r="E63" s="98">
        <f t="shared" ref="E63:N63" si="27">E62/$C$62*100</f>
        <v>66.730769230769226</v>
      </c>
      <c r="F63" s="98">
        <f t="shared" si="27"/>
        <v>50.96153846153846</v>
      </c>
      <c r="G63" s="98">
        <f t="shared" si="27"/>
        <v>39.03846153846154</v>
      </c>
      <c r="H63" s="98">
        <f t="shared" si="27"/>
        <v>21.346153846153847</v>
      </c>
      <c r="I63" s="98">
        <f t="shared" si="27"/>
        <v>19.807692307692307</v>
      </c>
      <c r="J63" s="98">
        <f t="shared" si="27"/>
        <v>15.576923076923077</v>
      </c>
      <c r="K63" s="98">
        <f t="shared" si="27"/>
        <v>11.923076923076923</v>
      </c>
      <c r="L63" s="98">
        <f t="shared" si="27"/>
        <v>2.6923076923076925</v>
      </c>
      <c r="M63" s="98">
        <f t="shared" si="27"/>
        <v>4.2307692307692308</v>
      </c>
      <c r="N63" s="98">
        <f t="shared" si="27"/>
        <v>1.7307692307692308</v>
      </c>
    </row>
    <row r="64" spans="1:14" s="38" customFormat="1" ht="12" customHeight="1">
      <c r="A64" s="204"/>
      <c r="B64" s="93" t="s">
        <v>52</v>
      </c>
      <c r="C64" s="73">
        <v>43</v>
      </c>
      <c r="D64" s="96">
        <v>37</v>
      </c>
      <c r="E64" s="96">
        <v>8</v>
      </c>
      <c r="F64" s="97">
        <v>10</v>
      </c>
      <c r="G64" s="97">
        <v>7</v>
      </c>
      <c r="H64" s="97">
        <v>6</v>
      </c>
      <c r="I64" s="97">
        <v>2</v>
      </c>
      <c r="J64" s="97">
        <v>10</v>
      </c>
      <c r="K64" s="97">
        <v>2</v>
      </c>
      <c r="L64" s="97">
        <v>0</v>
      </c>
      <c r="M64" s="97">
        <v>3</v>
      </c>
      <c r="N64" s="97">
        <v>0</v>
      </c>
    </row>
    <row r="65" spans="1:14" s="38" customFormat="1" ht="12" customHeight="1">
      <c r="A65" s="204"/>
      <c r="B65" s="90"/>
      <c r="C65" s="73">
        <v>100</v>
      </c>
      <c r="D65" s="94">
        <f>D64/$C$64*100</f>
        <v>86.04651162790698</v>
      </c>
      <c r="E65" s="94">
        <f t="shared" ref="E65:N65" si="28">E64/$C$64*100</f>
        <v>18.604651162790699</v>
      </c>
      <c r="F65" s="94">
        <f t="shared" si="28"/>
        <v>23.255813953488371</v>
      </c>
      <c r="G65" s="94">
        <f t="shared" si="28"/>
        <v>16.279069767441861</v>
      </c>
      <c r="H65" s="94">
        <f t="shared" si="28"/>
        <v>13.953488372093023</v>
      </c>
      <c r="I65" s="94">
        <f t="shared" si="28"/>
        <v>4.6511627906976747</v>
      </c>
      <c r="J65" s="94">
        <f t="shared" si="28"/>
        <v>23.255813953488371</v>
      </c>
      <c r="K65" s="94">
        <f t="shared" si="28"/>
        <v>4.6511627906976747</v>
      </c>
      <c r="L65" s="94">
        <f t="shared" si="28"/>
        <v>0</v>
      </c>
      <c r="M65" s="94">
        <f t="shared" si="28"/>
        <v>6.9767441860465116</v>
      </c>
      <c r="N65" s="94">
        <f t="shared" si="28"/>
        <v>0</v>
      </c>
    </row>
    <row r="66" spans="1:14" s="38" customFormat="1" ht="12" customHeight="1">
      <c r="A66" s="204"/>
      <c r="B66" s="91" t="s">
        <v>53</v>
      </c>
      <c r="C66" s="107">
        <v>474</v>
      </c>
      <c r="D66" s="99">
        <v>318</v>
      </c>
      <c r="E66" s="99">
        <v>236</v>
      </c>
      <c r="F66" s="100">
        <v>175</v>
      </c>
      <c r="G66" s="100">
        <v>134</v>
      </c>
      <c r="H66" s="100">
        <v>129</v>
      </c>
      <c r="I66" s="100">
        <v>83</v>
      </c>
      <c r="J66" s="100">
        <v>88</v>
      </c>
      <c r="K66" s="100">
        <v>81</v>
      </c>
      <c r="L66" s="113">
        <v>21</v>
      </c>
      <c r="M66" s="100">
        <v>55</v>
      </c>
      <c r="N66" s="100">
        <v>10</v>
      </c>
    </row>
    <row r="67" spans="1:14" s="38" customFormat="1" ht="12" customHeight="1">
      <c r="A67" s="204"/>
      <c r="B67" s="90"/>
      <c r="C67" s="74">
        <v>100</v>
      </c>
      <c r="D67" s="98">
        <f>D66/$C$66*100</f>
        <v>67.088607594936718</v>
      </c>
      <c r="E67" s="98">
        <f t="shared" ref="E67:N67" si="29">E66/$C$66*100</f>
        <v>49.789029535864984</v>
      </c>
      <c r="F67" s="98">
        <f t="shared" si="29"/>
        <v>36.919831223628691</v>
      </c>
      <c r="G67" s="98">
        <f t="shared" si="29"/>
        <v>28.270042194092827</v>
      </c>
      <c r="H67" s="98">
        <f t="shared" si="29"/>
        <v>27.215189873417721</v>
      </c>
      <c r="I67" s="98">
        <f t="shared" si="29"/>
        <v>17.510548523206751</v>
      </c>
      <c r="J67" s="98">
        <f t="shared" si="29"/>
        <v>18.565400843881857</v>
      </c>
      <c r="K67" s="98">
        <f t="shared" si="29"/>
        <v>17.088607594936708</v>
      </c>
      <c r="L67" s="98">
        <f t="shared" si="29"/>
        <v>4.4303797468354427</v>
      </c>
      <c r="M67" s="98">
        <f t="shared" si="29"/>
        <v>11.603375527426159</v>
      </c>
      <c r="N67" s="98">
        <f t="shared" si="29"/>
        <v>2.109704641350211</v>
      </c>
    </row>
    <row r="68" spans="1:14" s="38" customFormat="1" ht="12" customHeight="1">
      <c r="A68" s="204"/>
      <c r="B68" s="91" t="s">
        <v>54</v>
      </c>
      <c r="C68" s="107">
        <v>77</v>
      </c>
      <c r="D68" s="99">
        <v>55</v>
      </c>
      <c r="E68" s="99">
        <v>27</v>
      </c>
      <c r="F68" s="100">
        <v>22</v>
      </c>
      <c r="G68" s="100">
        <v>17</v>
      </c>
      <c r="H68" s="100">
        <v>14</v>
      </c>
      <c r="I68" s="100">
        <v>8</v>
      </c>
      <c r="J68" s="100">
        <v>8</v>
      </c>
      <c r="K68" s="100">
        <v>12</v>
      </c>
      <c r="L68" s="100">
        <v>4</v>
      </c>
      <c r="M68" s="100">
        <v>9</v>
      </c>
      <c r="N68" s="100">
        <v>2</v>
      </c>
    </row>
    <row r="69" spans="1:14" s="38" customFormat="1" ht="12" customHeight="1">
      <c r="A69" s="204"/>
      <c r="B69" s="90"/>
      <c r="C69" s="74">
        <v>100</v>
      </c>
      <c r="D69" s="98">
        <f>D68/$C$68*100</f>
        <v>71.428571428571431</v>
      </c>
      <c r="E69" s="98">
        <f t="shared" ref="E69:N69" si="30">E68/$C$68*100</f>
        <v>35.064935064935064</v>
      </c>
      <c r="F69" s="98">
        <f t="shared" si="30"/>
        <v>28.571428571428569</v>
      </c>
      <c r="G69" s="98">
        <f t="shared" si="30"/>
        <v>22.077922077922079</v>
      </c>
      <c r="H69" s="98">
        <f t="shared" si="30"/>
        <v>18.181818181818183</v>
      </c>
      <c r="I69" s="98">
        <f t="shared" si="30"/>
        <v>10.38961038961039</v>
      </c>
      <c r="J69" s="98">
        <f t="shared" si="30"/>
        <v>10.38961038961039</v>
      </c>
      <c r="K69" s="98">
        <f t="shared" si="30"/>
        <v>15.584415584415584</v>
      </c>
      <c r="L69" s="98">
        <f t="shared" si="30"/>
        <v>5.1948051948051948</v>
      </c>
      <c r="M69" s="98">
        <f t="shared" si="30"/>
        <v>11.688311688311687</v>
      </c>
      <c r="N69" s="98">
        <f t="shared" si="30"/>
        <v>2.5974025974025974</v>
      </c>
    </row>
    <row r="70" spans="1:14" s="63" customFormat="1" ht="12" customHeight="1">
      <c r="A70" s="204"/>
      <c r="B70" s="91" t="s">
        <v>55</v>
      </c>
      <c r="C70" s="73">
        <v>52</v>
      </c>
      <c r="D70" s="96">
        <v>32</v>
      </c>
      <c r="E70" s="96">
        <v>27</v>
      </c>
      <c r="F70" s="97">
        <v>11</v>
      </c>
      <c r="G70" s="97">
        <v>11</v>
      </c>
      <c r="H70" s="97">
        <v>13</v>
      </c>
      <c r="I70" s="97">
        <v>11</v>
      </c>
      <c r="J70" s="97">
        <v>8</v>
      </c>
      <c r="K70" s="97">
        <v>10</v>
      </c>
      <c r="L70" s="97">
        <v>1</v>
      </c>
      <c r="M70" s="97">
        <v>3</v>
      </c>
      <c r="N70" s="97">
        <v>9</v>
      </c>
    </row>
    <row r="71" spans="1:14" s="38" customFormat="1" ht="12" customHeight="1">
      <c r="A71" s="205"/>
      <c r="B71" s="92"/>
      <c r="C71" s="72">
        <v>100</v>
      </c>
      <c r="D71" s="94">
        <f>D70/$C$70*100</f>
        <v>61.53846153846154</v>
      </c>
      <c r="E71" s="94">
        <f t="shared" ref="E71:N71" si="31">E70/$C$70*100</f>
        <v>51.923076923076927</v>
      </c>
      <c r="F71" s="94">
        <f t="shared" si="31"/>
        <v>21.153846153846153</v>
      </c>
      <c r="G71" s="94">
        <f t="shared" si="31"/>
        <v>21.153846153846153</v>
      </c>
      <c r="H71" s="94">
        <f t="shared" si="31"/>
        <v>25</v>
      </c>
      <c r="I71" s="94">
        <f t="shared" si="31"/>
        <v>21.153846153846153</v>
      </c>
      <c r="J71" s="94">
        <f t="shared" si="31"/>
        <v>15.384615384615385</v>
      </c>
      <c r="K71" s="94">
        <f t="shared" si="31"/>
        <v>19.230769230769234</v>
      </c>
      <c r="L71" s="94">
        <f t="shared" si="31"/>
        <v>1.9230769230769231</v>
      </c>
      <c r="M71" s="94">
        <f t="shared" si="31"/>
        <v>5.7692307692307692</v>
      </c>
      <c r="N71" s="94">
        <f t="shared" si="31"/>
        <v>17.307692307692307</v>
      </c>
    </row>
    <row r="72" spans="1:14" s="36" customFormat="1" ht="12" customHeight="1">
      <c r="A72" s="203" t="s">
        <v>64</v>
      </c>
      <c r="B72" s="85" t="s">
        <v>65</v>
      </c>
      <c r="C72" s="106">
        <v>384</v>
      </c>
      <c r="D72" s="82">
        <v>270</v>
      </c>
      <c r="E72" s="82">
        <v>145</v>
      </c>
      <c r="F72" s="95">
        <v>118</v>
      </c>
      <c r="G72" s="95">
        <v>108</v>
      </c>
      <c r="H72" s="95">
        <v>75</v>
      </c>
      <c r="I72" s="95">
        <v>45</v>
      </c>
      <c r="J72" s="95">
        <v>60</v>
      </c>
      <c r="K72" s="95">
        <v>48</v>
      </c>
      <c r="L72" s="112">
        <v>10</v>
      </c>
      <c r="M72" s="95">
        <v>49</v>
      </c>
      <c r="N72" s="95">
        <v>5</v>
      </c>
    </row>
    <row r="73" spans="1:14" s="38" customFormat="1" ht="12" customHeight="1">
      <c r="A73" s="204"/>
      <c r="B73" s="84" t="s">
        <v>66</v>
      </c>
      <c r="C73" s="73">
        <v>100</v>
      </c>
      <c r="D73" s="98">
        <f>D72/$C$72*100</f>
        <v>70.3125</v>
      </c>
      <c r="E73" s="98">
        <f t="shared" ref="E73:N73" si="32">E72/$C$72*100</f>
        <v>37.760416666666671</v>
      </c>
      <c r="F73" s="98">
        <f t="shared" si="32"/>
        <v>30.729166666666668</v>
      </c>
      <c r="G73" s="98">
        <f t="shared" si="32"/>
        <v>28.125</v>
      </c>
      <c r="H73" s="98">
        <f t="shared" si="32"/>
        <v>19.53125</v>
      </c>
      <c r="I73" s="98">
        <f t="shared" si="32"/>
        <v>11.71875</v>
      </c>
      <c r="J73" s="98">
        <f t="shared" si="32"/>
        <v>15.625</v>
      </c>
      <c r="K73" s="98">
        <f t="shared" si="32"/>
        <v>12.5</v>
      </c>
      <c r="L73" s="98">
        <f t="shared" si="32"/>
        <v>2.604166666666667</v>
      </c>
      <c r="M73" s="98">
        <f t="shared" si="32"/>
        <v>12.760416666666666</v>
      </c>
      <c r="N73" s="98">
        <f t="shared" si="32"/>
        <v>1.3020833333333335</v>
      </c>
    </row>
    <row r="74" spans="1:14" s="36" customFormat="1" ht="12" customHeight="1">
      <c r="A74" s="204"/>
      <c r="B74" s="85" t="s">
        <v>67</v>
      </c>
      <c r="C74" s="107">
        <v>793</v>
      </c>
      <c r="D74" s="96">
        <v>611</v>
      </c>
      <c r="E74" s="96">
        <v>468</v>
      </c>
      <c r="F74" s="97">
        <v>344</v>
      </c>
      <c r="G74" s="97">
        <v>300</v>
      </c>
      <c r="H74" s="97">
        <v>170</v>
      </c>
      <c r="I74" s="97">
        <v>147</v>
      </c>
      <c r="J74" s="97">
        <v>154</v>
      </c>
      <c r="K74" s="97">
        <v>98</v>
      </c>
      <c r="L74" s="115">
        <v>18</v>
      </c>
      <c r="M74" s="97">
        <v>57</v>
      </c>
      <c r="N74" s="97">
        <v>18</v>
      </c>
    </row>
    <row r="75" spans="1:14" s="38" customFormat="1" ht="12" customHeight="1">
      <c r="A75" s="204"/>
      <c r="B75" s="84"/>
      <c r="C75" s="74">
        <v>100</v>
      </c>
      <c r="D75" s="94">
        <f>D74/$C$74*100</f>
        <v>77.049180327868854</v>
      </c>
      <c r="E75" s="94">
        <f t="shared" ref="E75:N75" si="33">E74/$C$74*100</f>
        <v>59.016393442622949</v>
      </c>
      <c r="F75" s="94">
        <f t="shared" si="33"/>
        <v>43.379571248423709</v>
      </c>
      <c r="G75" s="94">
        <f t="shared" si="33"/>
        <v>37.831021437578812</v>
      </c>
      <c r="H75" s="94">
        <f t="shared" si="33"/>
        <v>21.437578814627994</v>
      </c>
      <c r="I75" s="94">
        <f t="shared" si="33"/>
        <v>18.537200504413619</v>
      </c>
      <c r="J75" s="94">
        <f t="shared" si="33"/>
        <v>19.419924337957127</v>
      </c>
      <c r="K75" s="94">
        <f t="shared" si="33"/>
        <v>12.35813366960908</v>
      </c>
      <c r="L75" s="94">
        <f t="shared" si="33"/>
        <v>2.2698612862547289</v>
      </c>
      <c r="M75" s="94">
        <f t="shared" si="33"/>
        <v>7.187894073139975</v>
      </c>
      <c r="N75" s="94">
        <f t="shared" si="33"/>
        <v>2.2698612862547289</v>
      </c>
    </row>
    <row r="76" spans="1:14" s="36" customFormat="1" ht="12" customHeight="1">
      <c r="A76" s="204"/>
      <c r="B76" s="85" t="s">
        <v>68</v>
      </c>
      <c r="C76" s="73">
        <v>920</v>
      </c>
      <c r="D76" s="99">
        <v>711</v>
      </c>
      <c r="E76" s="99">
        <v>449</v>
      </c>
      <c r="F76" s="100">
        <v>348</v>
      </c>
      <c r="G76" s="100">
        <v>269</v>
      </c>
      <c r="H76" s="100">
        <v>134</v>
      </c>
      <c r="I76" s="100">
        <v>105</v>
      </c>
      <c r="J76" s="100">
        <v>166</v>
      </c>
      <c r="K76" s="100">
        <v>85</v>
      </c>
      <c r="L76" s="113">
        <v>19</v>
      </c>
      <c r="M76" s="100">
        <v>86</v>
      </c>
      <c r="N76" s="100">
        <v>9</v>
      </c>
    </row>
    <row r="77" spans="1:14" s="38" customFormat="1" ht="12" customHeight="1">
      <c r="A77" s="204"/>
      <c r="B77" s="84"/>
      <c r="C77" s="73">
        <v>100</v>
      </c>
      <c r="D77" s="98">
        <f>D76/$C$76*100</f>
        <v>77.282608695652172</v>
      </c>
      <c r="E77" s="98">
        <f t="shared" ref="E77:N77" si="34">E76/$C$76*100</f>
        <v>48.804347826086961</v>
      </c>
      <c r="F77" s="98">
        <f t="shared" si="34"/>
        <v>37.826086956521735</v>
      </c>
      <c r="G77" s="98">
        <f t="shared" si="34"/>
        <v>29.239130434782606</v>
      </c>
      <c r="H77" s="98">
        <f t="shared" si="34"/>
        <v>14.565217391304348</v>
      </c>
      <c r="I77" s="98">
        <f t="shared" si="34"/>
        <v>11.413043478260869</v>
      </c>
      <c r="J77" s="98">
        <f t="shared" si="34"/>
        <v>18.043478260869566</v>
      </c>
      <c r="K77" s="98">
        <f t="shared" si="34"/>
        <v>9.2391304347826075</v>
      </c>
      <c r="L77" s="98">
        <f t="shared" si="34"/>
        <v>2.0652173913043477</v>
      </c>
      <c r="M77" s="98">
        <f t="shared" si="34"/>
        <v>9.3478260869565215</v>
      </c>
      <c r="N77" s="98">
        <f t="shared" si="34"/>
        <v>0.97826086956521752</v>
      </c>
    </row>
    <row r="78" spans="1:14" s="36" customFormat="1" ht="12" customHeight="1">
      <c r="A78" s="204"/>
      <c r="B78" s="85" t="s">
        <v>69</v>
      </c>
      <c r="C78" s="107">
        <v>95</v>
      </c>
      <c r="D78" s="96">
        <v>64</v>
      </c>
      <c r="E78" s="96">
        <v>43</v>
      </c>
      <c r="F78" s="97">
        <v>37</v>
      </c>
      <c r="G78" s="97">
        <v>24</v>
      </c>
      <c r="H78" s="97">
        <v>19</v>
      </c>
      <c r="I78" s="97">
        <v>16</v>
      </c>
      <c r="J78" s="97">
        <v>11</v>
      </c>
      <c r="K78" s="97">
        <v>15</v>
      </c>
      <c r="L78" s="115">
        <v>4</v>
      </c>
      <c r="M78" s="97">
        <v>11</v>
      </c>
      <c r="N78" s="97">
        <v>1</v>
      </c>
    </row>
    <row r="79" spans="1:14" s="38" customFormat="1" ht="12" customHeight="1">
      <c r="A79" s="204"/>
      <c r="B79" s="84"/>
      <c r="C79" s="74">
        <v>100</v>
      </c>
      <c r="D79" s="94">
        <f>D78/$C$78*100</f>
        <v>67.368421052631575</v>
      </c>
      <c r="E79" s="94">
        <f t="shared" ref="E79:N79" si="35">E78/$C$78*100</f>
        <v>45.263157894736842</v>
      </c>
      <c r="F79" s="94">
        <f t="shared" si="35"/>
        <v>38.94736842105263</v>
      </c>
      <c r="G79" s="94">
        <f t="shared" si="35"/>
        <v>25.263157894736842</v>
      </c>
      <c r="H79" s="94">
        <f t="shared" si="35"/>
        <v>20</v>
      </c>
      <c r="I79" s="94">
        <f t="shared" si="35"/>
        <v>16.842105263157894</v>
      </c>
      <c r="J79" s="94">
        <f t="shared" si="35"/>
        <v>11.578947368421053</v>
      </c>
      <c r="K79" s="94">
        <f t="shared" si="35"/>
        <v>15.789473684210526</v>
      </c>
      <c r="L79" s="94">
        <f t="shared" si="35"/>
        <v>4.2105263157894735</v>
      </c>
      <c r="M79" s="94">
        <f t="shared" si="35"/>
        <v>11.578947368421053</v>
      </c>
      <c r="N79" s="94">
        <f t="shared" si="35"/>
        <v>1.0526315789473684</v>
      </c>
    </row>
    <row r="80" spans="1:14" s="36" customFormat="1" ht="12" customHeight="1">
      <c r="A80" s="204"/>
      <c r="B80" s="85" t="s">
        <v>54</v>
      </c>
      <c r="C80" s="107">
        <v>141</v>
      </c>
      <c r="D80" s="99">
        <v>92</v>
      </c>
      <c r="E80" s="99">
        <v>49</v>
      </c>
      <c r="F80" s="100">
        <v>37</v>
      </c>
      <c r="G80" s="100">
        <v>24</v>
      </c>
      <c r="H80" s="100">
        <v>28</v>
      </c>
      <c r="I80" s="100">
        <v>21</v>
      </c>
      <c r="J80" s="100">
        <v>24</v>
      </c>
      <c r="K80" s="100">
        <v>20</v>
      </c>
      <c r="L80" s="100">
        <v>2</v>
      </c>
      <c r="M80" s="100">
        <v>20</v>
      </c>
      <c r="N80" s="100">
        <v>3</v>
      </c>
    </row>
    <row r="81" spans="1:14" s="38" customFormat="1" ht="12" customHeight="1">
      <c r="A81" s="204"/>
      <c r="B81" s="84"/>
      <c r="C81" s="74">
        <v>100</v>
      </c>
      <c r="D81" s="98">
        <f>D80/$C$80*100</f>
        <v>65.248226950354621</v>
      </c>
      <c r="E81" s="98">
        <f t="shared" ref="E81:N81" si="36">E80/$C$80*100</f>
        <v>34.751773049645394</v>
      </c>
      <c r="F81" s="98">
        <f t="shared" si="36"/>
        <v>26.24113475177305</v>
      </c>
      <c r="G81" s="98">
        <f t="shared" si="36"/>
        <v>17.021276595744681</v>
      </c>
      <c r="H81" s="98">
        <f t="shared" si="36"/>
        <v>19.858156028368796</v>
      </c>
      <c r="I81" s="98">
        <f t="shared" si="36"/>
        <v>14.893617021276595</v>
      </c>
      <c r="J81" s="98">
        <f t="shared" si="36"/>
        <v>17.021276595744681</v>
      </c>
      <c r="K81" s="98">
        <f t="shared" si="36"/>
        <v>14.184397163120568</v>
      </c>
      <c r="L81" s="98">
        <f t="shared" si="36"/>
        <v>1.4184397163120568</v>
      </c>
      <c r="M81" s="98">
        <f t="shared" si="36"/>
        <v>14.184397163120568</v>
      </c>
      <c r="N81" s="98">
        <f t="shared" si="36"/>
        <v>2.1276595744680851</v>
      </c>
    </row>
    <row r="82" spans="1:14" s="36" customFormat="1" ht="12" customHeight="1">
      <c r="A82" s="204"/>
      <c r="B82" s="85" t="s">
        <v>55</v>
      </c>
      <c r="C82" s="73">
        <v>54</v>
      </c>
      <c r="D82" s="96">
        <v>32</v>
      </c>
      <c r="E82" s="96">
        <v>30</v>
      </c>
      <c r="F82" s="97">
        <v>11</v>
      </c>
      <c r="G82" s="97">
        <v>12</v>
      </c>
      <c r="H82" s="97">
        <v>12</v>
      </c>
      <c r="I82" s="97">
        <v>10</v>
      </c>
      <c r="J82" s="97">
        <v>7</v>
      </c>
      <c r="K82" s="97">
        <v>10</v>
      </c>
      <c r="L82" s="97">
        <v>1</v>
      </c>
      <c r="M82" s="97">
        <v>3</v>
      </c>
      <c r="N82" s="97">
        <v>9</v>
      </c>
    </row>
    <row r="83" spans="1:14" s="38" customFormat="1" ht="12" customHeight="1">
      <c r="A83" s="205"/>
      <c r="B83" s="86"/>
      <c r="C83" s="73">
        <v>100</v>
      </c>
      <c r="D83" s="94">
        <f>D82/$C$82*100</f>
        <v>59.259259259259252</v>
      </c>
      <c r="E83" s="94">
        <f t="shared" ref="E83:N83" si="37">E82/$C$82*100</f>
        <v>55.555555555555557</v>
      </c>
      <c r="F83" s="94">
        <f t="shared" si="37"/>
        <v>20.37037037037037</v>
      </c>
      <c r="G83" s="94">
        <f t="shared" si="37"/>
        <v>22.222222222222221</v>
      </c>
      <c r="H83" s="94">
        <f t="shared" si="37"/>
        <v>22.222222222222221</v>
      </c>
      <c r="I83" s="94">
        <f t="shared" si="37"/>
        <v>18.518518518518519</v>
      </c>
      <c r="J83" s="94">
        <f t="shared" si="37"/>
        <v>12.962962962962962</v>
      </c>
      <c r="K83" s="94">
        <f t="shared" si="37"/>
        <v>18.518518518518519</v>
      </c>
      <c r="L83" s="94">
        <f t="shared" si="37"/>
        <v>1.8518518518518516</v>
      </c>
      <c r="M83" s="94">
        <f t="shared" si="37"/>
        <v>5.5555555555555554</v>
      </c>
      <c r="N83" s="94">
        <f t="shared" si="37"/>
        <v>16.666666666666664</v>
      </c>
    </row>
    <row r="84" spans="1:14" s="36" customFormat="1" ht="12" customHeight="1">
      <c r="A84" s="204" t="s">
        <v>71</v>
      </c>
      <c r="B84" s="83" t="s">
        <v>56</v>
      </c>
      <c r="C84" s="106">
        <v>1454</v>
      </c>
      <c r="D84" s="82">
        <v>1126</v>
      </c>
      <c r="E84" s="82">
        <v>804</v>
      </c>
      <c r="F84" s="95">
        <v>599</v>
      </c>
      <c r="G84" s="95">
        <v>497</v>
      </c>
      <c r="H84" s="95">
        <v>254</v>
      </c>
      <c r="I84" s="95">
        <v>217</v>
      </c>
      <c r="J84" s="95">
        <v>272</v>
      </c>
      <c r="K84" s="95">
        <v>158</v>
      </c>
      <c r="L84" s="112">
        <v>30</v>
      </c>
      <c r="M84" s="95">
        <v>114</v>
      </c>
      <c r="N84" s="95">
        <v>21</v>
      </c>
    </row>
    <row r="85" spans="1:14" s="38" customFormat="1" ht="12" customHeight="1">
      <c r="A85" s="204"/>
      <c r="B85" s="86"/>
      <c r="C85" s="73">
        <v>100</v>
      </c>
      <c r="D85" s="94">
        <f>D84/$C$84*100</f>
        <v>77.441540577716637</v>
      </c>
      <c r="E85" s="94">
        <f t="shared" ref="E85:N85" si="38">E84/$C$84*100</f>
        <v>55.29573590096286</v>
      </c>
      <c r="F85" s="94">
        <f t="shared" si="38"/>
        <v>41.196698762035766</v>
      </c>
      <c r="G85" s="94">
        <f t="shared" si="38"/>
        <v>34.181568088033011</v>
      </c>
      <c r="H85" s="94">
        <f t="shared" si="38"/>
        <v>17.469050894085282</v>
      </c>
      <c r="I85" s="94">
        <f t="shared" si="38"/>
        <v>14.924346629986246</v>
      </c>
      <c r="J85" s="94">
        <f t="shared" si="38"/>
        <v>18.707015130674005</v>
      </c>
      <c r="K85" s="94">
        <f t="shared" si="38"/>
        <v>10.866574965612106</v>
      </c>
      <c r="L85" s="94">
        <f t="shared" si="38"/>
        <v>2.0632737276478679</v>
      </c>
      <c r="M85" s="94">
        <f t="shared" si="38"/>
        <v>7.8404401650618984</v>
      </c>
      <c r="N85" s="94">
        <f t="shared" si="38"/>
        <v>1.4442916093535076</v>
      </c>
    </row>
    <row r="86" spans="1:14" s="36" customFormat="1" ht="12" customHeight="1">
      <c r="A86" s="204"/>
      <c r="B86" s="85" t="s">
        <v>57</v>
      </c>
      <c r="C86" s="107">
        <v>82</v>
      </c>
      <c r="D86" s="99">
        <v>66</v>
      </c>
      <c r="E86" s="99">
        <v>42</v>
      </c>
      <c r="F86" s="100">
        <v>34</v>
      </c>
      <c r="G86" s="100">
        <v>28</v>
      </c>
      <c r="H86" s="100">
        <v>10</v>
      </c>
      <c r="I86" s="100">
        <v>5</v>
      </c>
      <c r="J86" s="100">
        <v>18</v>
      </c>
      <c r="K86" s="100">
        <v>3</v>
      </c>
      <c r="L86" s="100">
        <v>0</v>
      </c>
      <c r="M86" s="100">
        <v>6</v>
      </c>
      <c r="N86" s="100">
        <v>1</v>
      </c>
    </row>
    <row r="87" spans="1:14" s="38" customFormat="1" ht="12" customHeight="1">
      <c r="A87" s="204"/>
      <c r="B87" s="84"/>
      <c r="C87" s="74">
        <v>100</v>
      </c>
      <c r="D87" s="98">
        <f>D86/$C$86*100</f>
        <v>80.487804878048792</v>
      </c>
      <c r="E87" s="98">
        <f t="shared" ref="E87:N87" si="39">E86/$C$86*100</f>
        <v>51.219512195121951</v>
      </c>
      <c r="F87" s="98">
        <f t="shared" si="39"/>
        <v>41.463414634146339</v>
      </c>
      <c r="G87" s="98">
        <f t="shared" si="39"/>
        <v>34.146341463414636</v>
      </c>
      <c r="H87" s="98">
        <f t="shared" si="39"/>
        <v>12.195121951219512</v>
      </c>
      <c r="I87" s="98">
        <f t="shared" si="39"/>
        <v>6.0975609756097562</v>
      </c>
      <c r="J87" s="98">
        <f t="shared" si="39"/>
        <v>21.951219512195124</v>
      </c>
      <c r="K87" s="98">
        <f t="shared" si="39"/>
        <v>3.6585365853658534</v>
      </c>
      <c r="L87" s="98">
        <f t="shared" si="39"/>
        <v>0</v>
      </c>
      <c r="M87" s="98">
        <f t="shared" si="39"/>
        <v>7.3170731707317067</v>
      </c>
      <c r="N87" s="98">
        <f t="shared" si="39"/>
        <v>1.2195121951219512</v>
      </c>
    </row>
    <row r="88" spans="1:14" s="63" customFormat="1" ht="12" customHeight="1">
      <c r="A88" s="204"/>
      <c r="B88" s="85" t="s">
        <v>58</v>
      </c>
      <c r="C88" s="73">
        <v>106</v>
      </c>
      <c r="D88" s="96">
        <v>78</v>
      </c>
      <c r="E88" s="96">
        <v>54</v>
      </c>
      <c r="F88" s="97">
        <v>40</v>
      </c>
      <c r="G88" s="97">
        <v>28</v>
      </c>
      <c r="H88" s="97">
        <v>15</v>
      </c>
      <c r="I88" s="97">
        <v>12</v>
      </c>
      <c r="J88" s="97">
        <v>24</v>
      </c>
      <c r="K88" s="97">
        <v>4</v>
      </c>
      <c r="L88" s="115">
        <v>3</v>
      </c>
      <c r="M88" s="97">
        <v>12</v>
      </c>
      <c r="N88" s="97">
        <v>0</v>
      </c>
    </row>
    <row r="89" spans="1:14" s="38" customFormat="1" ht="12" customHeight="1">
      <c r="A89" s="204"/>
      <c r="B89" s="84"/>
      <c r="C89" s="73">
        <v>100</v>
      </c>
      <c r="D89" s="94">
        <f>D88/$C$88*100</f>
        <v>73.584905660377359</v>
      </c>
      <c r="E89" s="94">
        <f t="shared" ref="E89:N89" si="40">E88/$C$88*100</f>
        <v>50.943396226415096</v>
      </c>
      <c r="F89" s="94">
        <f t="shared" si="40"/>
        <v>37.735849056603776</v>
      </c>
      <c r="G89" s="94">
        <f t="shared" si="40"/>
        <v>26.415094339622641</v>
      </c>
      <c r="H89" s="94">
        <f t="shared" si="40"/>
        <v>14.150943396226415</v>
      </c>
      <c r="I89" s="94">
        <f t="shared" si="40"/>
        <v>11.320754716981133</v>
      </c>
      <c r="J89" s="94">
        <f t="shared" si="40"/>
        <v>22.641509433962266</v>
      </c>
      <c r="K89" s="94">
        <f t="shared" si="40"/>
        <v>3.7735849056603774</v>
      </c>
      <c r="L89" s="94">
        <f t="shared" si="40"/>
        <v>2.8301886792452833</v>
      </c>
      <c r="M89" s="94">
        <f t="shared" si="40"/>
        <v>11.320754716981133</v>
      </c>
      <c r="N89" s="94">
        <f t="shared" si="40"/>
        <v>0</v>
      </c>
    </row>
    <row r="90" spans="1:14" s="63" customFormat="1" ht="12" customHeight="1">
      <c r="A90" s="204"/>
      <c r="B90" s="88" t="s">
        <v>59</v>
      </c>
      <c r="C90" s="107">
        <v>191</v>
      </c>
      <c r="D90" s="99">
        <v>152</v>
      </c>
      <c r="E90" s="99">
        <v>94</v>
      </c>
      <c r="F90" s="100">
        <v>71</v>
      </c>
      <c r="G90" s="100">
        <v>53</v>
      </c>
      <c r="H90" s="100">
        <v>22</v>
      </c>
      <c r="I90" s="100">
        <v>19</v>
      </c>
      <c r="J90" s="100">
        <v>35</v>
      </c>
      <c r="K90" s="100">
        <v>13</v>
      </c>
      <c r="L90" s="113">
        <v>2</v>
      </c>
      <c r="M90" s="100">
        <v>13</v>
      </c>
      <c r="N90" s="100">
        <v>1</v>
      </c>
    </row>
    <row r="91" spans="1:14" s="38" customFormat="1" ht="12" customHeight="1">
      <c r="A91" s="204"/>
      <c r="B91" s="84"/>
      <c r="C91" s="74">
        <v>100</v>
      </c>
      <c r="D91" s="98">
        <f>D90/$C$90*100</f>
        <v>79.581151832460733</v>
      </c>
      <c r="E91" s="98">
        <f t="shared" ref="E91:N91" si="41">E90/$C$90*100</f>
        <v>49.214659685863879</v>
      </c>
      <c r="F91" s="98">
        <f t="shared" si="41"/>
        <v>37.172774869109951</v>
      </c>
      <c r="G91" s="98">
        <f t="shared" si="41"/>
        <v>27.748691099476442</v>
      </c>
      <c r="H91" s="98">
        <f t="shared" si="41"/>
        <v>11.518324607329843</v>
      </c>
      <c r="I91" s="98">
        <f t="shared" si="41"/>
        <v>9.9476439790575917</v>
      </c>
      <c r="J91" s="98">
        <f t="shared" si="41"/>
        <v>18.32460732984293</v>
      </c>
      <c r="K91" s="98">
        <f t="shared" si="41"/>
        <v>6.8062827225130889</v>
      </c>
      <c r="L91" s="98">
        <f t="shared" si="41"/>
        <v>1.0471204188481675</v>
      </c>
      <c r="M91" s="98">
        <f t="shared" si="41"/>
        <v>6.8062827225130889</v>
      </c>
      <c r="N91" s="98">
        <f t="shared" si="41"/>
        <v>0.52356020942408377</v>
      </c>
    </row>
    <row r="92" spans="1:14" s="63" customFormat="1" ht="12" customHeight="1">
      <c r="A92" s="204"/>
      <c r="B92" s="88" t="s">
        <v>60</v>
      </c>
      <c r="C92" s="73">
        <v>112</v>
      </c>
      <c r="D92" s="96">
        <v>85</v>
      </c>
      <c r="E92" s="96">
        <v>60</v>
      </c>
      <c r="F92" s="97">
        <v>39</v>
      </c>
      <c r="G92" s="97">
        <v>30</v>
      </c>
      <c r="H92" s="97">
        <v>17</v>
      </c>
      <c r="I92" s="97">
        <v>12</v>
      </c>
      <c r="J92" s="97">
        <v>19</v>
      </c>
      <c r="K92" s="97">
        <v>12</v>
      </c>
      <c r="L92" s="115">
        <v>1</v>
      </c>
      <c r="M92" s="97">
        <v>12</v>
      </c>
      <c r="N92" s="97">
        <v>2</v>
      </c>
    </row>
    <row r="93" spans="1:14" s="38" customFormat="1" ht="12" customHeight="1">
      <c r="A93" s="204"/>
      <c r="B93" s="84"/>
      <c r="C93" s="73">
        <v>100</v>
      </c>
      <c r="D93" s="94">
        <f>D92/$C$92*100</f>
        <v>75.892857142857139</v>
      </c>
      <c r="E93" s="94">
        <f t="shared" ref="E93:N93" si="42">E92/$C$92*100</f>
        <v>53.571428571428569</v>
      </c>
      <c r="F93" s="94">
        <f t="shared" si="42"/>
        <v>34.821428571428569</v>
      </c>
      <c r="G93" s="94">
        <f t="shared" si="42"/>
        <v>26.785714285714285</v>
      </c>
      <c r="H93" s="94">
        <f t="shared" si="42"/>
        <v>15.178571428571427</v>
      </c>
      <c r="I93" s="94">
        <f t="shared" si="42"/>
        <v>10.714285714285714</v>
      </c>
      <c r="J93" s="94">
        <f t="shared" si="42"/>
        <v>16.964285714285715</v>
      </c>
      <c r="K93" s="94">
        <f t="shared" si="42"/>
        <v>10.714285714285714</v>
      </c>
      <c r="L93" s="94">
        <f t="shared" si="42"/>
        <v>0.89285714285714279</v>
      </c>
      <c r="M93" s="94">
        <f t="shared" si="42"/>
        <v>10.714285714285714</v>
      </c>
      <c r="N93" s="94">
        <f t="shared" si="42"/>
        <v>1.7857142857142856</v>
      </c>
    </row>
    <row r="94" spans="1:14" s="63" customFormat="1" ht="12" customHeight="1">
      <c r="A94" s="204"/>
      <c r="B94" s="85" t="s">
        <v>31</v>
      </c>
      <c r="C94" s="107">
        <v>159</v>
      </c>
      <c r="D94" s="99">
        <v>129</v>
      </c>
      <c r="E94" s="99">
        <v>74</v>
      </c>
      <c r="F94" s="100">
        <v>52</v>
      </c>
      <c r="G94" s="100">
        <v>45</v>
      </c>
      <c r="H94" s="100">
        <v>23</v>
      </c>
      <c r="I94" s="100">
        <v>18</v>
      </c>
      <c r="J94" s="100">
        <v>23</v>
      </c>
      <c r="K94" s="100">
        <v>15</v>
      </c>
      <c r="L94" s="113">
        <v>4</v>
      </c>
      <c r="M94" s="100">
        <v>14</v>
      </c>
      <c r="N94" s="100">
        <v>1</v>
      </c>
    </row>
    <row r="95" spans="1:14" s="38" customFormat="1" ht="12" customHeight="1">
      <c r="A95" s="204"/>
      <c r="B95" s="84"/>
      <c r="C95" s="74">
        <v>100</v>
      </c>
      <c r="D95" s="98">
        <f>D94/$C$94*100</f>
        <v>81.132075471698116</v>
      </c>
      <c r="E95" s="98">
        <f t="shared" ref="E95:N95" si="43">E94/$C$94*100</f>
        <v>46.540880503144656</v>
      </c>
      <c r="F95" s="98">
        <f t="shared" si="43"/>
        <v>32.704402515723267</v>
      </c>
      <c r="G95" s="98">
        <f t="shared" si="43"/>
        <v>28.30188679245283</v>
      </c>
      <c r="H95" s="98">
        <f t="shared" si="43"/>
        <v>14.465408805031446</v>
      </c>
      <c r="I95" s="98">
        <f t="shared" si="43"/>
        <v>11.320754716981133</v>
      </c>
      <c r="J95" s="98">
        <f t="shared" si="43"/>
        <v>14.465408805031446</v>
      </c>
      <c r="K95" s="98">
        <f t="shared" si="43"/>
        <v>9.433962264150944</v>
      </c>
      <c r="L95" s="98">
        <f t="shared" si="43"/>
        <v>2.5157232704402519</v>
      </c>
      <c r="M95" s="98">
        <f t="shared" si="43"/>
        <v>8.8050314465408803</v>
      </c>
      <c r="N95" s="98">
        <f t="shared" si="43"/>
        <v>0.62893081761006298</v>
      </c>
    </row>
    <row r="96" spans="1:14" s="63" customFormat="1" ht="12" customHeight="1">
      <c r="A96" s="204"/>
      <c r="B96" s="85" t="s">
        <v>32</v>
      </c>
      <c r="C96" s="73">
        <v>125</v>
      </c>
      <c r="D96" s="96">
        <v>106</v>
      </c>
      <c r="E96" s="96">
        <v>62</v>
      </c>
      <c r="F96" s="97">
        <v>51</v>
      </c>
      <c r="G96" s="97">
        <v>43</v>
      </c>
      <c r="H96" s="97">
        <v>16</v>
      </c>
      <c r="I96" s="97">
        <v>9</v>
      </c>
      <c r="J96" s="97">
        <v>20</v>
      </c>
      <c r="K96" s="97">
        <v>10</v>
      </c>
      <c r="L96" s="115">
        <v>2</v>
      </c>
      <c r="M96" s="97">
        <v>10</v>
      </c>
      <c r="N96" s="97">
        <v>0</v>
      </c>
    </row>
    <row r="97" spans="1:21" s="38" customFormat="1" ht="12" customHeight="1">
      <c r="A97" s="204"/>
      <c r="B97" s="84"/>
      <c r="C97" s="73">
        <v>100</v>
      </c>
      <c r="D97" s="94">
        <f>D96/$C$96*100</f>
        <v>84.8</v>
      </c>
      <c r="E97" s="94">
        <f t="shared" ref="E97:N97" si="44">E96/$C$96*100</f>
        <v>49.6</v>
      </c>
      <c r="F97" s="94">
        <f t="shared" si="44"/>
        <v>40.799999999999997</v>
      </c>
      <c r="G97" s="94">
        <f t="shared" si="44"/>
        <v>34.4</v>
      </c>
      <c r="H97" s="94">
        <f t="shared" si="44"/>
        <v>12.8</v>
      </c>
      <c r="I97" s="94">
        <f t="shared" si="44"/>
        <v>7.1999999999999993</v>
      </c>
      <c r="J97" s="94">
        <f t="shared" si="44"/>
        <v>16</v>
      </c>
      <c r="K97" s="94">
        <f t="shared" si="44"/>
        <v>8</v>
      </c>
      <c r="L97" s="94">
        <f t="shared" si="44"/>
        <v>1.6</v>
      </c>
      <c r="M97" s="94">
        <f t="shared" si="44"/>
        <v>8</v>
      </c>
      <c r="N97" s="94">
        <f t="shared" si="44"/>
        <v>0</v>
      </c>
    </row>
    <row r="98" spans="1:21" s="63" customFormat="1" ht="12" customHeight="1">
      <c r="A98" s="204"/>
      <c r="B98" s="88" t="s">
        <v>33</v>
      </c>
      <c r="C98" s="107">
        <v>328</v>
      </c>
      <c r="D98" s="99">
        <v>240</v>
      </c>
      <c r="E98" s="99">
        <v>161</v>
      </c>
      <c r="F98" s="100">
        <v>125</v>
      </c>
      <c r="G98" s="100">
        <v>106</v>
      </c>
      <c r="H98" s="100">
        <v>72</v>
      </c>
      <c r="I98" s="100">
        <v>45</v>
      </c>
      <c r="J98" s="100">
        <v>48</v>
      </c>
      <c r="K98" s="100">
        <v>44</v>
      </c>
      <c r="L98" s="113">
        <v>7</v>
      </c>
      <c r="M98" s="100">
        <v>33</v>
      </c>
      <c r="N98" s="100">
        <v>4</v>
      </c>
    </row>
    <row r="99" spans="1:21" s="38" customFormat="1" ht="12" customHeight="1">
      <c r="A99" s="204"/>
      <c r="B99" s="84"/>
      <c r="C99" s="74">
        <v>100</v>
      </c>
      <c r="D99" s="98">
        <f>D98/$C$98*100</f>
        <v>73.170731707317074</v>
      </c>
      <c r="E99" s="98">
        <f t="shared" ref="E99:N99" si="45">E98/$C$98*100</f>
        <v>49.085365853658537</v>
      </c>
      <c r="F99" s="98">
        <f t="shared" si="45"/>
        <v>38.109756097560975</v>
      </c>
      <c r="G99" s="98">
        <f t="shared" si="45"/>
        <v>32.31707317073171</v>
      </c>
      <c r="H99" s="98">
        <f t="shared" si="45"/>
        <v>21.951219512195124</v>
      </c>
      <c r="I99" s="98">
        <f t="shared" si="45"/>
        <v>13.719512195121952</v>
      </c>
      <c r="J99" s="98">
        <f t="shared" si="45"/>
        <v>14.634146341463413</v>
      </c>
      <c r="K99" s="98">
        <f t="shared" si="45"/>
        <v>13.414634146341465</v>
      </c>
      <c r="L99" s="98">
        <f t="shared" si="45"/>
        <v>2.1341463414634148</v>
      </c>
      <c r="M99" s="98">
        <f t="shared" si="45"/>
        <v>10.060975609756099</v>
      </c>
      <c r="N99" s="98">
        <f t="shared" si="45"/>
        <v>1.2195121951219512</v>
      </c>
    </row>
    <row r="100" spans="1:21" s="63" customFormat="1" ht="12" customHeight="1">
      <c r="A100" s="204"/>
      <c r="B100" s="85" t="s">
        <v>34</v>
      </c>
      <c r="C100" s="73">
        <v>467</v>
      </c>
      <c r="D100" s="96">
        <v>334</v>
      </c>
      <c r="E100" s="96">
        <v>197</v>
      </c>
      <c r="F100" s="97">
        <v>149</v>
      </c>
      <c r="G100" s="97">
        <v>111</v>
      </c>
      <c r="H100" s="97">
        <v>75</v>
      </c>
      <c r="I100" s="97">
        <v>62</v>
      </c>
      <c r="J100" s="97">
        <v>73</v>
      </c>
      <c r="K100" s="97">
        <v>47</v>
      </c>
      <c r="L100" s="115">
        <v>11</v>
      </c>
      <c r="M100" s="97">
        <v>50</v>
      </c>
      <c r="N100" s="97">
        <v>7</v>
      </c>
    </row>
    <row r="101" spans="1:21" s="38" customFormat="1" ht="12" customHeight="1">
      <c r="A101" s="204"/>
      <c r="B101" s="84"/>
      <c r="C101" s="73">
        <v>100</v>
      </c>
      <c r="D101" s="94">
        <f>D100/$C$100*100</f>
        <v>71.520342612419697</v>
      </c>
      <c r="E101" s="94">
        <f t="shared" ref="E101:N101" si="46">E100/$C$100*100</f>
        <v>42.184154175588866</v>
      </c>
      <c r="F101" s="94">
        <f t="shared" si="46"/>
        <v>31.905781584582442</v>
      </c>
      <c r="G101" s="94">
        <f t="shared" si="46"/>
        <v>23.768736616702355</v>
      </c>
      <c r="H101" s="94">
        <f t="shared" si="46"/>
        <v>16.059957173447536</v>
      </c>
      <c r="I101" s="94">
        <f t="shared" si="46"/>
        <v>13.276231263383298</v>
      </c>
      <c r="J101" s="94">
        <f t="shared" si="46"/>
        <v>15.631691648822269</v>
      </c>
      <c r="K101" s="94">
        <f t="shared" si="46"/>
        <v>10.06423982869379</v>
      </c>
      <c r="L101" s="94">
        <f t="shared" si="46"/>
        <v>2.3554603854389722</v>
      </c>
      <c r="M101" s="94">
        <f t="shared" si="46"/>
        <v>10.706638115631693</v>
      </c>
      <c r="N101" s="94">
        <f t="shared" si="46"/>
        <v>1.4989293361884368</v>
      </c>
    </row>
    <row r="102" spans="1:21" s="63" customFormat="1" ht="12" customHeight="1">
      <c r="A102" s="204"/>
      <c r="B102" s="85" t="s">
        <v>35</v>
      </c>
      <c r="C102" s="107">
        <v>340</v>
      </c>
      <c r="D102" s="99">
        <v>229</v>
      </c>
      <c r="E102" s="99">
        <v>127</v>
      </c>
      <c r="F102" s="100">
        <v>107</v>
      </c>
      <c r="G102" s="100">
        <v>97</v>
      </c>
      <c r="H102" s="100">
        <v>62</v>
      </c>
      <c r="I102" s="100">
        <v>48</v>
      </c>
      <c r="J102" s="100">
        <v>58</v>
      </c>
      <c r="K102" s="100">
        <v>50</v>
      </c>
      <c r="L102" s="113">
        <v>9</v>
      </c>
      <c r="M102" s="100">
        <v>49</v>
      </c>
      <c r="N102" s="100">
        <v>6</v>
      </c>
    </row>
    <row r="103" spans="1:21" s="38" customFormat="1" ht="12" customHeight="1">
      <c r="A103" s="204"/>
      <c r="B103" s="84"/>
      <c r="C103" s="74">
        <v>100</v>
      </c>
      <c r="D103" s="98">
        <f>D102/$C$102*100</f>
        <v>67.352941176470594</v>
      </c>
      <c r="E103" s="98">
        <f t="shared" ref="E103:N103" si="47">E102/$C$102*100</f>
        <v>37.352941176470587</v>
      </c>
      <c r="F103" s="98">
        <f t="shared" si="47"/>
        <v>31.470588235294116</v>
      </c>
      <c r="G103" s="98">
        <f t="shared" si="47"/>
        <v>28.52941176470588</v>
      </c>
      <c r="H103" s="98">
        <f t="shared" si="47"/>
        <v>18.235294117647058</v>
      </c>
      <c r="I103" s="98">
        <f t="shared" si="47"/>
        <v>14.117647058823529</v>
      </c>
      <c r="J103" s="98">
        <f t="shared" si="47"/>
        <v>17.058823529411764</v>
      </c>
      <c r="K103" s="98">
        <f t="shared" si="47"/>
        <v>14.705882352941178</v>
      </c>
      <c r="L103" s="98">
        <f t="shared" si="47"/>
        <v>2.6470588235294117</v>
      </c>
      <c r="M103" s="98">
        <f t="shared" si="47"/>
        <v>14.411764705882351</v>
      </c>
      <c r="N103" s="98">
        <f t="shared" si="47"/>
        <v>1.7647058823529411</v>
      </c>
    </row>
    <row r="104" spans="1:21" s="63" customFormat="1" ht="12" customHeight="1">
      <c r="A104" s="204"/>
      <c r="B104" s="85" t="s">
        <v>12</v>
      </c>
      <c r="C104" s="73">
        <v>140</v>
      </c>
      <c r="D104" s="96">
        <v>96</v>
      </c>
      <c r="E104" s="96">
        <v>68</v>
      </c>
      <c r="F104" s="97">
        <v>41</v>
      </c>
      <c r="G104" s="97">
        <v>36</v>
      </c>
      <c r="H104" s="97">
        <v>36</v>
      </c>
      <c r="I104" s="97">
        <v>25</v>
      </c>
      <c r="J104" s="97">
        <v>17</v>
      </c>
      <c r="K104" s="97">
        <v>22</v>
      </c>
      <c r="L104" s="115">
        <v>4</v>
      </c>
      <c r="M104" s="97">
        <v>13</v>
      </c>
      <c r="N104" s="97">
        <v>12</v>
      </c>
    </row>
    <row r="105" spans="1:21" s="38" customFormat="1" ht="12" customHeight="1">
      <c r="A105" s="205"/>
      <c r="B105" s="87"/>
      <c r="C105" s="72">
        <v>100</v>
      </c>
      <c r="D105" s="121">
        <f>D104/$C$104*100</f>
        <v>68.571428571428569</v>
      </c>
      <c r="E105" s="121">
        <f t="shared" ref="E105:N105" si="48">E104/$C$104*100</f>
        <v>48.571428571428569</v>
      </c>
      <c r="F105" s="121">
        <f t="shared" si="48"/>
        <v>29.285714285714288</v>
      </c>
      <c r="G105" s="121">
        <f t="shared" si="48"/>
        <v>25.714285714285712</v>
      </c>
      <c r="H105" s="121">
        <f t="shared" si="48"/>
        <v>25.714285714285712</v>
      </c>
      <c r="I105" s="121">
        <f t="shared" si="48"/>
        <v>17.857142857142858</v>
      </c>
      <c r="J105" s="121">
        <f t="shared" si="48"/>
        <v>12.142857142857142</v>
      </c>
      <c r="K105" s="121">
        <f t="shared" si="48"/>
        <v>15.714285714285714</v>
      </c>
      <c r="L105" s="121">
        <f t="shared" si="48"/>
        <v>2.8571428571428572</v>
      </c>
      <c r="M105" s="121">
        <f t="shared" si="48"/>
        <v>9.2857142857142865</v>
      </c>
      <c r="N105" s="121">
        <f t="shared" si="48"/>
        <v>8.5714285714285712</v>
      </c>
    </row>
    <row r="106" spans="1:21" ht="13.5">
      <c r="L106" s="122"/>
      <c r="O106" s="1"/>
      <c r="P106"/>
      <c r="S106" s="1"/>
      <c r="T106" s="1"/>
      <c r="U106" s="1"/>
    </row>
  </sheetData>
  <mergeCells count="8">
    <mergeCell ref="A72:A83"/>
    <mergeCell ref="A84:A105"/>
    <mergeCell ref="D6:N6"/>
    <mergeCell ref="A10:A15"/>
    <mergeCell ref="A16:A29"/>
    <mergeCell ref="A30:A51"/>
    <mergeCell ref="A52:A61"/>
    <mergeCell ref="A62:A71"/>
  </mergeCells>
  <phoneticPr fontId="4"/>
  <conditionalFormatting sqref="A1:XFD1048576">
    <cfRule type="expression" dxfId="6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6"/>
  <sheetViews>
    <sheetView showGridLines="0" view="pageBreakPreview" topLeftCell="A79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67" width="4.625" style="2" customWidth="1"/>
    <col min="68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  <c r="I1" s="2"/>
    </row>
    <row r="2" spans="1:14" ht="11.25" customHeight="1">
      <c r="E2" s="76"/>
      <c r="F2" s="76"/>
      <c r="G2" s="76"/>
      <c r="H2" s="76"/>
      <c r="I2" s="76"/>
    </row>
    <row r="3" spans="1:14" ht="11.25" customHeight="1">
      <c r="A3" s="101" t="s">
        <v>139</v>
      </c>
      <c r="B3" s="2"/>
      <c r="C3" s="81"/>
      <c r="D3" s="2"/>
      <c r="E3" s="2"/>
      <c r="F3" s="2"/>
      <c r="G3" s="2"/>
      <c r="H3" s="2"/>
      <c r="I3" s="2"/>
    </row>
    <row r="4" spans="1:14" ht="11.25">
      <c r="A4" s="101"/>
      <c r="B4" s="80"/>
      <c r="C4" s="81"/>
      <c r="D4" s="75"/>
      <c r="E4" s="2"/>
      <c r="F4" s="2"/>
      <c r="G4" s="2"/>
      <c r="H4" s="2"/>
      <c r="I4" s="2"/>
    </row>
    <row r="5" spans="1:14" ht="11.25">
      <c r="A5" s="2"/>
      <c r="B5" s="80"/>
      <c r="C5" s="81"/>
      <c r="D5" s="77"/>
      <c r="E5" s="78"/>
      <c r="F5" s="78"/>
      <c r="G5" s="78"/>
      <c r="H5" s="78"/>
      <c r="I5" s="78"/>
    </row>
    <row r="6" spans="1:14" ht="24" customHeight="1">
      <c r="A6" s="2"/>
      <c r="B6" s="58"/>
      <c r="D6" s="206"/>
      <c r="E6" s="207"/>
      <c r="F6" s="207"/>
      <c r="G6" s="207"/>
      <c r="H6" s="207"/>
      <c r="I6" s="208"/>
    </row>
    <row r="7" spans="1:14" s="4" customFormat="1" ht="174" customHeight="1">
      <c r="A7" s="71" t="s">
        <v>11</v>
      </c>
      <c r="B7" s="3"/>
      <c r="C7" s="59" t="s">
        <v>10</v>
      </c>
      <c r="D7" s="102" t="s">
        <v>140</v>
      </c>
      <c r="E7" s="102" t="s">
        <v>141</v>
      </c>
      <c r="F7" s="102" t="s">
        <v>142</v>
      </c>
      <c r="G7" s="102" t="s">
        <v>143</v>
      </c>
      <c r="H7" s="102" t="s">
        <v>144</v>
      </c>
      <c r="I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67</v>
      </c>
      <c r="E8" s="54">
        <v>110</v>
      </c>
      <c r="F8" s="104">
        <v>315</v>
      </c>
      <c r="G8" s="111">
        <v>960</v>
      </c>
      <c r="H8" s="111">
        <v>755</v>
      </c>
      <c r="I8" s="82">
        <v>180</v>
      </c>
      <c r="N8" s="197"/>
    </row>
    <row r="9" spans="1:14" s="38" customFormat="1" ht="12" customHeight="1">
      <c r="A9" s="37"/>
      <c r="B9" s="79"/>
      <c r="C9" s="72">
        <v>100</v>
      </c>
      <c r="D9" s="55">
        <f t="shared" ref="D9:I9" si="0">D8/$C$8*100</f>
        <v>2.8068705488060326</v>
      </c>
      <c r="E9" s="55">
        <f t="shared" si="0"/>
        <v>4.6082949308755765</v>
      </c>
      <c r="F9" s="55">
        <f t="shared" si="0"/>
        <v>13.196480938416421</v>
      </c>
      <c r="G9" s="55">
        <f t="shared" si="0"/>
        <v>40.217846669459576</v>
      </c>
      <c r="H9" s="55">
        <f t="shared" si="0"/>
        <v>31.629660661918724</v>
      </c>
      <c r="I9" s="121">
        <f t="shared" si="0"/>
        <v>7.5408462505236695</v>
      </c>
      <c r="K9" s="36"/>
      <c r="L9" s="36"/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37</v>
      </c>
      <c r="E10" s="82">
        <v>59</v>
      </c>
      <c r="F10" s="95">
        <v>122</v>
      </c>
      <c r="G10" s="95">
        <v>355</v>
      </c>
      <c r="H10" s="95">
        <v>269</v>
      </c>
      <c r="I10" s="95">
        <v>58</v>
      </c>
    </row>
    <row r="11" spans="1:14" s="38" customFormat="1" ht="12" customHeight="1">
      <c r="A11" s="204"/>
      <c r="B11" s="84"/>
      <c r="C11" s="73">
        <v>100</v>
      </c>
      <c r="D11" s="98">
        <f t="shared" ref="D11:I11" si="1">D10/$C$10*100</f>
        <v>4.1111111111111116</v>
      </c>
      <c r="E11" s="98">
        <f t="shared" si="1"/>
        <v>6.5555555555555562</v>
      </c>
      <c r="F11" s="98">
        <f t="shared" si="1"/>
        <v>13.555555555555557</v>
      </c>
      <c r="G11" s="98">
        <f t="shared" si="1"/>
        <v>39.444444444444443</v>
      </c>
      <c r="H11" s="98">
        <f t="shared" si="1"/>
        <v>29.888888888888886</v>
      </c>
      <c r="I11" s="98">
        <f t="shared" si="1"/>
        <v>6.4444444444444446</v>
      </c>
      <c r="K11" s="36"/>
      <c r="L11" s="36"/>
    </row>
    <row r="12" spans="1:14" s="36" customFormat="1" ht="12" customHeight="1">
      <c r="A12" s="204"/>
      <c r="B12" s="85" t="s">
        <v>9</v>
      </c>
      <c r="C12" s="107">
        <v>1457</v>
      </c>
      <c r="D12" s="99">
        <v>28</v>
      </c>
      <c r="E12" s="99">
        <v>50</v>
      </c>
      <c r="F12" s="100">
        <v>191</v>
      </c>
      <c r="G12" s="113">
        <v>593</v>
      </c>
      <c r="H12" s="113">
        <v>482</v>
      </c>
      <c r="I12" s="100">
        <v>113</v>
      </c>
    </row>
    <row r="13" spans="1:14" s="38" customFormat="1" ht="12" customHeight="1">
      <c r="A13" s="204"/>
      <c r="B13" s="86"/>
      <c r="C13" s="74">
        <v>100</v>
      </c>
      <c r="D13" s="98">
        <f t="shared" ref="D13:I13" si="2">D12/$C$12*100</f>
        <v>1.9217570350034316</v>
      </c>
      <c r="E13" s="98">
        <f t="shared" si="2"/>
        <v>3.4317089910775569</v>
      </c>
      <c r="F13" s="98">
        <f t="shared" si="2"/>
        <v>13.109128345916265</v>
      </c>
      <c r="G13" s="98">
        <f t="shared" si="2"/>
        <v>40.700068634179821</v>
      </c>
      <c r="H13" s="98">
        <f t="shared" si="2"/>
        <v>33.081674673987642</v>
      </c>
      <c r="I13" s="98">
        <f t="shared" si="2"/>
        <v>7.7556623198352783</v>
      </c>
      <c r="K13" s="36"/>
      <c r="L13" s="36"/>
    </row>
    <row r="14" spans="1:14" s="36" customFormat="1" ht="12" customHeight="1">
      <c r="A14" s="204"/>
      <c r="B14" s="85" t="s">
        <v>13</v>
      </c>
      <c r="C14" s="73">
        <v>30</v>
      </c>
      <c r="D14" s="96">
        <v>2</v>
      </c>
      <c r="E14" s="96">
        <v>1</v>
      </c>
      <c r="F14" s="97">
        <v>2</v>
      </c>
      <c r="G14" s="97">
        <v>12</v>
      </c>
      <c r="H14" s="97">
        <v>4</v>
      </c>
      <c r="I14" s="97">
        <v>9</v>
      </c>
    </row>
    <row r="15" spans="1:14" s="38" customFormat="1" ht="12" customHeight="1">
      <c r="A15" s="205"/>
      <c r="B15" s="87"/>
      <c r="C15" s="72">
        <v>100</v>
      </c>
      <c r="D15" s="121">
        <f t="shared" ref="D15:I15" si="3">D14/$C$14*100</f>
        <v>6.666666666666667</v>
      </c>
      <c r="E15" s="121">
        <f t="shared" si="3"/>
        <v>3.3333333333333335</v>
      </c>
      <c r="F15" s="121">
        <f t="shared" si="3"/>
        <v>6.666666666666667</v>
      </c>
      <c r="G15" s="121">
        <f t="shared" si="3"/>
        <v>40</v>
      </c>
      <c r="H15" s="121">
        <f t="shared" si="3"/>
        <v>13.333333333333334</v>
      </c>
      <c r="I15" s="121">
        <f t="shared" si="3"/>
        <v>30</v>
      </c>
      <c r="K15" s="36"/>
      <c r="L15" s="36"/>
    </row>
    <row r="16" spans="1:14" s="63" customFormat="1" ht="12" customHeight="1">
      <c r="A16" s="204"/>
      <c r="B16" s="88" t="s">
        <v>156</v>
      </c>
      <c r="C16" s="73">
        <v>173</v>
      </c>
      <c r="D16" s="96">
        <v>1</v>
      </c>
      <c r="E16" s="96">
        <v>0</v>
      </c>
      <c r="F16" s="97">
        <v>1</v>
      </c>
      <c r="G16" s="97">
        <v>40</v>
      </c>
      <c r="H16" s="97">
        <v>128</v>
      </c>
      <c r="I16" s="97">
        <v>3</v>
      </c>
      <c r="K16" s="36"/>
      <c r="L16" s="36"/>
    </row>
    <row r="17" spans="1:12" s="38" customFormat="1" ht="12" customHeight="1">
      <c r="A17" s="204"/>
      <c r="B17" s="84"/>
      <c r="C17" s="74">
        <v>100</v>
      </c>
      <c r="D17" s="94">
        <f t="shared" ref="D17:I17" si="4">D16/$C$16*100</f>
        <v>0.57803468208092479</v>
      </c>
      <c r="E17" s="94">
        <f t="shared" si="4"/>
        <v>0</v>
      </c>
      <c r="F17" s="94">
        <f t="shared" si="4"/>
        <v>0.57803468208092479</v>
      </c>
      <c r="G17" s="94">
        <f t="shared" si="4"/>
        <v>23.121387283236995</v>
      </c>
      <c r="H17" s="94">
        <f t="shared" si="4"/>
        <v>73.988439306358373</v>
      </c>
      <c r="I17" s="94">
        <f t="shared" si="4"/>
        <v>1.7341040462427744</v>
      </c>
      <c r="K17" s="36"/>
      <c r="L17" s="36"/>
    </row>
    <row r="18" spans="1:12" s="63" customFormat="1" ht="12" customHeight="1">
      <c r="A18" s="204"/>
      <c r="B18" s="85" t="s">
        <v>14</v>
      </c>
      <c r="C18" s="107">
        <v>233</v>
      </c>
      <c r="D18" s="99">
        <v>1</v>
      </c>
      <c r="E18" s="99">
        <v>2</v>
      </c>
      <c r="F18" s="100">
        <v>2</v>
      </c>
      <c r="G18" s="100">
        <v>62</v>
      </c>
      <c r="H18" s="100">
        <v>158</v>
      </c>
      <c r="I18" s="100">
        <v>8</v>
      </c>
      <c r="K18" s="36"/>
      <c r="L18" s="36"/>
    </row>
    <row r="19" spans="1:12" s="38" customFormat="1" ht="12" customHeight="1">
      <c r="A19" s="204"/>
      <c r="B19" s="84"/>
      <c r="C19" s="74">
        <v>100</v>
      </c>
      <c r="D19" s="94">
        <f t="shared" ref="D19:I19" si="5">D18/$C$18*100</f>
        <v>0.42918454935622319</v>
      </c>
      <c r="E19" s="94">
        <f t="shared" si="5"/>
        <v>0.85836909871244638</v>
      </c>
      <c r="F19" s="94">
        <f t="shared" si="5"/>
        <v>0.85836909871244638</v>
      </c>
      <c r="G19" s="94">
        <f t="shared" si="5"/>
        <v>26.609442060085836</v>
      </c>
      <c r="H19" s="94">
        <f t="shared" si="5"/>
        <v>67.811158798283273</v>
      </c>
      <c r="I19" s="94">
        <f t="shared" si="5"/>
        <v>3.4334763948497855</v>
      </c>
      <c r="K19" s="36"/>
      <c r="L19" s="36"/>
    </row>
    <row r="20" spans="1:12" s="63" customFormat="1" ht="12" customHeight="1">
      <c r="A20" s="204"/>
      <c r="B20" s="88" t="s">
        <v>15</v>
      </c>
      <c r="C20" s="73">
        <v>391</v>
      </c>
      <c r="D20" s="99">
        <v>2</v>
      </c>
      <c r="E20" s="99">
        <v>0</v>
      </c>
      <c r="F20" s="100">
        <v>10</v>
      </c>
      <c r="G20" s="113">
        <v>153</v>
      </c>
      <c r="H20" s="113">
        <v>206</v>
      </c>
      <c r="I20" s="100">
        <v>20</v>
      </c>
      <c r="K20" s="36"/>
      <c r="L20" s="36"/>
    </row>
    <row r="21" spans="1:12" s="38" customFormat="1" ht="12" customHeight="1">
      <c r="A21" s="204"/>
      <c r="B21" s="84"/>
      <c r="C21" s="73">
        <v>100</v>
      </c>
      <c r="D21" s="98">
        <f t="shared" ref="D21:I21" si="6">D20/$C$20*100</f>
        <v>0.51150895140664965</v>
      </c>
      <c r="E21" s="98">
        <f t="shared" si="6"/>
        <v>0</v>
      </c>
      <c r="F21" s="98">
        <f t="shared" si="6"/>
        <v>2.5575447570332481</v>
      </c>
      <c r="G21" s="98">
        <f t="shared" si="6"/>
        <v>39.130434782608695</v>
      </c>
      <c r="H21" s="98">
        <f t="shared" si="6"/>
        <v>52.685421994884905</v>
      </c>
      <c r="I21" s="98">
        <f t="shared" si="6"/>
        <v>5.1150895140664963</v>
      </c>
      <c r="K21" s="36"/>
      <c r="L21" s="36"/>
    </row>
    <row r="22" spans="1:12" s="63" customFormat="1" ht="12" customHeight="1">
      <c r="A22" s="204"/>
      <c r="B22" s="85" t="s">
        <v>16</v>
      </c>
      <c r="C22" s="107">
        <v>413</v>
      </c>
      <c r="D22" s="96">
        <v>2</v>
      </c>
      <c r="E22" s="96">
        <v>11</v>
      </c>
      <c r="F22" s="97">
        <v>44</v>
      </c>
      <c r="G22" s="97">
        <v>201</v>
      </c>
      <c r="H22" s="97">
        <v>135</v>
      </c>
      <c r="I22" s="97">
        <v>20</v>
      </c>
      <c r="K22" s="36"/>
      <c r="L22" s="36"/>
    </row>
    <row r="23" spans="1:12" s="38" customFormat="1" ht="12" customHeight="1">
      <c r="A23" s="204"/>
      <c r="B23" s="84"/>
      <c r="C23" s="74">
        <v>100</v>
      </c>
      <c r="D23" s="94">
        <f t="shared" ref="D23:I23" si="7">D22/$C$22*100</f>
        <v>0.48426150121065376</v>
      </c>
      <c r="E23" s="94">
        <f t="shared" si="7"/>
        <v>2.6634382566585959</v>
      </c>
      <c r="F23" s="94">
        <f t="shared" si="7"/>
        <v>10.653753026634384</v>
      </c>
      <c r="G23" s="94">
        <f t="shared" si="7"/>
        <v>48.668280871670703</v>
      </c>
      <c r="H23" s="94">
        <f t="shared" si="7"/>
        <v>32.687651331719131</v>
      </c>
      <c r="I23" s="94">
        <f t="shared" si="7"/>
        <v>4.8426150121065374</v>
      </c>
      <c r="K23" s="36"/>
      <c r="L23" s="36"/>
    </row>
    <row r="24" spans="1:12" s="63" customFormat="1" ht="12" customHeight="1">
      <c r="A24" s="204"/>
      <c r="B24" s="85" t="s">
        <v>17</v>
      </c>
      <c r="C24" s="73">
        <v>538</v>
      </c>
      <c r="D24" s="99">
        <v>12</v>
      </c>
      <c r="E24" s="99">
        <v>26</v>
      </c>
      <c r="F24" s="100">
        <v>97</v>
      </c>
      <c r="G24" s="100">
        <v>279</v>
      </c>
      <c r="H24" s="100">
        <v>78</v>
      </c>
      <c r="I24" s="100">
        <v>46</v>
      </c>
      <c r="K24" s="36"/>
      <c r="L24" s="36"/>
    </row>
    <row r="25" spans="1:12" s="38" customFormat="1" ht="12" customHeight="1">
      <c r="A25" s="204"/>
      <c r="B25" s="84"/>
      <c r="C25" s="73">
        <v>100</v>
      </c>
      <c r="D25" s="98">
        <f t="shared" ref="D25:I25" si="8">D24/$C$24*100</f>
        <v>2.2304832713754648</v>
      </c>
      <c r="E25" s="98">
        <f t="shared" si="8"/>
        <v>4.8327137546468402</v>
      </c>
      <c r="F25" s="98">
        <f t="shared" si="8"/>
        <v>18.029739776951672</v>
      </c>
      <c r="G25" s="98">
        <f t="shared" si="8"/>
        <v>51.858736059479547</v>
      </c>
      <c r="H25" s="98">
        <f t="shared" si="8"/>
        <v>14.49814126394052</v>
      </c>
      <c r="I25" s="98">
        <f t="shared" si="8"/>
        <v>8.5501858736059475</v>
      </c>
      <c r="K25" s="36"/>
      <c r="L25" s="36"/>
    </row>
    <row r="26" spans="1:12" s="36" customFormat="1" ht="12" customHeight="1">
      <c r="A26" s="204"/>
      <c r="B26" s="88" t="s">
        <v>157</v>
      </c>
      <c r="C26" s="107">
        <v>594</v>
      </c>
      <c r="D26" s="99">
        <v>46</v>
      </c>
      <c r="E26" s="99">
        <v>67</v>
      </c>
      <c r="F26" s="100">
        <v>155</v>
      </c>
      <c r="G26" s="100">
        <v>210</v>
      </c>
      <c r="H26" s="100">
        <v>43</v>
      </c>
      <c r="I26" s="100">
        <v>73</v>
      </c>
    </row>
    <row r="27" spans="1:12" s="38" customFormat="1" ht="12" customHeight="1">
      <c r="A27" s="204"/>
      <c r="B27" s="84"/>
      <c r="C27" s="74">
        <v>100</v>
      </c>
      <c r="D27" s="98">
        <f t="shared" ref="D27:I27" si="9">D26/$C$26*100</f>
        <v>7.7441077441077439</v>
      </c>
      <c r="E27" s="98">
        <f t="shared" si="9"/>
        <v>11.27946127946128</v>
      </c>
      <c r="F27" s="98">
        <f t="shared" si="9"/>
        <v>26.094276094276093</v>
      </c>
      <c r="G27" s="98">
        <f t="shared" si="9"/>
        <v>35.353535353535356</v>
      </c>
      <c r="H27" s="98">
        <f t="shared" si="9"/>
        <v>7.2390572390572396</v>
      </c>
      <c r="I27" s="98">
        <f t="shared" si="9"/>
        <v>12.289562289562289</v>
      </c>
      <c r="K27" s="36"/>
      <c r="L27" s="36"/>
    </row>
    <row r="28" spans="1:12" s="63" customFormat="1" ht="12" customHeight="1">
      <c r="A28" s="204"/>
      <c r="B28" s="85" t="s">
        <v>12</v>
      </c>
      <c r="C28" s="73">
        <v>45</v>
      </c>
      <c r="D28" s="96">
        <v>3</v>
      </c>
      <c r="E28" s="96">
        <v>4</v>
      </c>
      <c r="F28" s="97">
        <v>6</v>
      </c>
      <c r="G28" s="97">
        <v>15</v>
      </c>
      <c r="H28" s="97">
        <v>7</v>
      </c>
      <c r="I28" s="97">
        <v>10</v>
      </c>
      <c r="K28" s="36"/>
      <c r="L28" s="36"/>
    </row>
    <row r="29" spans="1:12" s="38" customFormat="1" ht="12" customHeight="1">
      <c r="A29" s="205"/>
      <c r="B29" s="87"/>
      <c r="C29" s="72">
        <v>100</v>
      </c>
      <c r="D29" s="94">
        <f t="shared" ref="D29:I29" si="10">D28/$C$28*100</f>
        <v>6.666666666666667</v>
      </c>
      <c r="E29" s="94">
        <f t="shared" si="10"/>
        <v>8.8888888888888893</v>
      </c>
      <c r="F29" s="94">
        <f t="shared" si="10"/>
        <v>13.333333333333334</v>
      </c>
      <c r="G29" s="94">
        <f t="shared" si="10"/>
        <v>33.333333333333329</v>
      </c>
      <c r="H29" s="94">
        <f t="shared" si="10"/>
        <v>15.555555555555555</v>
      </c>
      <c r="I29" s="94">
        <f t="shared" si="10"/>
        <v>22.222222222222221</v>
      </c>
      <c r="K29" s="36"/>
      <c r="L29" s="36"/>
    </row>
    <row r="30" spans="1:12" s="63" customFormat="1" ht="12" customHeight="1">
      <c r="A30" s="203" t="s">
        <v>20</v>
      </c>
      <c r="B30" s="88" t="s">
        <v>21</v>
      </c>
      <c r="C30" s="106">
        <v>271</v>
      </c>
      <c r="D30" s="82">
        <v>7</v>
      </c>
      <c r="E30" s="82">
        <v>11</v>
      </c>
      <c r="F30" s="95">
        <v>33</v>
      </c>
      <c r="G30" s="95">
        <v>105</v>
      </c>
      <c r="H30" s="95">
        <v>98</v>
      </c>
      <c r="I30" s="95">
        <v>17</v>
      </c>
      <c r="K30" s="36"/>
      <c r="L30" s="36"/>
    </row>
    <row r="31" spans="1:12" s="38" customFormat="1" ht="12" customHeight="1">
      <c r="A31" s="204"/>
      <c r="B31" s="84"/>
      <c r="C31" s="73">
        <v>100</v>
      </c>
      <c r="D31" s="94">
        <f t="shared" ref="D31:I31" si="11">D30/$C$30*100</f>
        <v>2.5830258302583027</v>
      </c>
      <c r="E31" s="94">
        <f t="shared" si="11"/>
        <v>4.0590405904059041</v>
      </c>
      <c r="F31" s="94">
        <f t="shared" si="11"/>
        <v>12.177121771217712</v>
      </c>
      <c r="G31" s="94">
        <f t="shared" si="11"/>
        <v>38.745387453874542</v>
      </c>
      <c r="H31" s="94">
        <f t="shared" si="11"/>
        <v>36.162361623616235</v>
      </c>
      <c r="I31" s="94">
        <f t="shared" si="11"/>
        <v>6.2730627306273057</v>
      </c>
      <c r="K31" s="36"/>
      <c r="L31" s="36"/>
    </row>
    <row r="32" spans="1:12" s="63" customFormat="1" ht="12" customHeight="1">
      <c r="A32" s="204"/>
      <c r="B32" s="88" t="s">
        <v>22</v>
      </c>
      <c r="C32" s="107">
        <v>328</v>
      </c>
      <c r="D32" s="99">
        <v>7</v>
      </c>
      <c r="E32" s="99">
        <v>16</v>
      </c>
      <c r="F32" s="100">
        <v>45</v>
      </c>
      <c r="G32" s="100">
        <v>138</v>
      </c>
      <c r="H32" s="100">
        <v>107</v>
      </c>
      <c r="I32" s="100">
        <v>15</v>
      </c>
      <c r="K32" s="36"/>
      <c r="L32" s="36"/>
    </row>
    <row r="33" spans="1:12" s="38" customFormat="1" ht="12" customHeight="1">
      <c r="A33" s="204"/>
      <c r="B33" s="84"/>
      <c r="C33" s="74">
        <v>100</v>
      </c>
      <c r="D33" s="98">
        <f t="shared" ref="D33:I33" si="12">D32/$C$32*100</f>
        <v>2.1341463414634148</v>
      </c>
      <c r="E33" s="98">
        <f t="shared" si="12"/>
        <v>4.8780487804878048</v>
      </c>
      <c r="F33" s="98">
        <f t="shared" si="12"/>
        <v>13.719512195121952</v>
      </c>
      <c r="G33" s="98">
        <f t="shared" si="12"/>
        <v>42.073170731707314</v>
      </c>
      <c r="H33" s="98">
        <f t="shared" si="12"/>
        <v>32.621951219512198</v>
      </c>
      <c r="I33" s="98">
        <f t="shared" si="12"/>
        <v>4.5731707317073171</v>
      </c>
      <c r="K33" s="36"/>
      <c r="L33" s="36"/>
    </row>
    <row r="34" spans="1:12" s="63" customFormat="1" ht="12" customHeight="1">
      <c r="A34" s="204"/>
      <c r="B34" s="85" t="s">
        <v>23</v>
      </c>
      <c r="C34" s="73">
        <v>292</v>
      </c>
      <c r="D34" s="96">
        <v>6</v>
      </c>
      <c r="E34" s="96">
        <v>15</v>
      </c>
      <c r="F34" s="97">
        <v>50</v>
      </c>
      <c r="G34" s="97">
        <v>111</v>
      </c>
      <c r="H34" s="97">
        <v>87</v>
      </c>
      <c r="I34" s="97">
        <v>23</v>
      </c>
      <c r="K34" s="36"/>
      <c r="L34" s="36"/>
    </row>
    <row r="35" spans="1:12" s="38" customFormat="1" ht="12" customHeight="1">
      <c r="A35" s="204"/>
      <c r="B35" s="84"/>
      <c r="C35" s="73">
        <v>100</v>
      </c>
      <c r="D35" s="94">
        <f t="shared" ref="D35:I35" si="13">D34/$C$34*100</f>
        <v>2.054794520547945</v>
      </c>
      <c r="E35" s="94">
        <f t="shared" si="13"/>
        <v>5.1369863013698627</v>
      </c>
      <c r="F35" s="94">
        <f t="shared" si="13"/>
        <v>17.123287671232877</v>
      </c>
      <c r="G35" s="94">
        <f t="shared" si="13"/>
        <v>38.013698630136986</v>
      </c>
      <c r="H35" s="94">
        <f t="shared" si="13"/>
        <v>29.794520547945208</v>
      </c>
      <c r="I35" s="94">
        <f t="shared" si="13"/>
        <v>7.8767123287671232</v>
      </c>
      <c r="K35" s="36"/>
      <c r="L35" s="36"/>
    </row>
    <row r="36" spans="1:12" s="63" customFormat="1" ht="12" customHeight="1">
      <c r="A36" s="204"/>
      <c r="B36" s="85" t="s">
        <v>24</v>
      </c>
      <c r="C36" s="107">
        <v>252</v>
      </c>
      <c r="D36" s="99">
        <v>9</v>
      </c>
      <c r="E36" s="99">
        <v>9</v>
      </c>
      <c r="F36" s="100">
        <v>26</v>
      </c>
      <c r="G36" s="100">
        <v>94</v>
      </c>
      <c r="H36" s="100">
        <v>87</v>
      </c>
      <c r="I36" s="100">
        <v>27</v>
      </c>
      <c r="K36" s="36"/>
      <c r="L36" s="36"/>
    </row>
    <row r="37" spans="1:12" s="38" customFormat="1" ht="12" customHeight="1">
      <c r="A37" s="204"/>
      <c r="B37" s="84"/>
      <c r="C37" s="74">
        <v>100</v>
      </c>
      <c r="D37" s="98">
        <f t="shared" ref="D37:I37" si="14">D36/$C$36*100</f>
        <v>3.5714285714285712</v>
      </c>
      <c r="E37" s="98">
        <f t="shared" si="14"/>
        <v>3.5714285714285712</v>
      </c>
      <c r="F37" s="98">
        <f t="shared" si="14"/>
        <v>10.317460317460316</v>
      </c>
      <c r="G37" s="98">
        <f t="shared" si="14"/>
        <v>37.301587301587304</v>
      </c>
      <c r="H37" s="98">
        <f t="shared" si="14"/>
        <v>34.523809523809526</v>
      </c>
      <c r="I37" s="98">
        <f t="shared" si="14"/>
        <v>10.714285714285714</v>
      </c>
      <c r="K37" s="36"/>
      <c r="L37" s="36"/>
    </row>
    <row r="38" spans="1:12" s="63" customFormat="1" ht="12" customHeight="1">
      <c r="A38" s="204"/>
      <c r="B38" s="85" t="s">
        <v>25</v>
      </c>
      <c r="C38" s="73">
        <v>187</v>
      </c>
      <c r="D38" s="96">
        <v>5</v>
      </c>
      <c r="E38" s="96">
        <v>7</v>
      </c>
      <c r="F38" s="97">
        <v>24</v>
      </c>
      <c r="G38" s="97">
        <v>68</v>
      </c>
      <c r="H38" s="97">
        <v>65</v>
      </c>
      <c r="I38" s="97">
        <v>18</v>
      </c>
      <c r="K38" s="36"/>
      <c r="L38" s="36"/>
    </row>
    <row r="39" spans="1:12" s="38" customFormat="1" ht="12" customHeight="1">
      <c r="A39" s="204"/>
      <c r="B39" s="84"/>
      <c r="C39" s="73">
        <v>100</v>
      </c>
      <c r="D39" s="94">
        <f t="shared" ref="D39:I39" si="15">D38/$C$38*100</f>
        <v>2.6737967914438503</v>
      </c>
      <c r="E39" s="94">
        <f t="shared" si="15"/>
        <v>3.7433155080213902</v>
      </c>
      <c r="F39" s="94">
        <f t="shared" si="15"/>
        <v>12.834224598930483</v>
      </c>
      <c r="G39" s="94">
        <f t="shared" si="15"/>
        <v>36.363636363636367</v>
      </c>
      <c r="H39" s="94">
        <f t="shared" si="15"/>
        <v>34.759358288770052</v>
      </c>
      <c r="I39" s="94">
        <f t="shared" si="15"/>
        <v>9.6256684491978604</v>
      </c>
      <c r="K39" s="36"/>
      <c r="L39" s="36"/>
    </row>
    <row r="40" spans="1:12" s="36" customFormat="1" ht="12" customHeight="1">
      <c r="A40" s="204"/>
      <c r="B40" s="88" t="s">
        <v>26</v>
      </c>
      <c r="C40" s="107">
        <v>249</v>
      </c>
      <c r="D40" s="99">
        <v>5</v>
      </c>
      <c r="E40" s="99">
        <v>10</v>
      </c>
      <c r="F40" s="100">
        <v>27</v>
      </c>
      <c r="G40" s="100">
        <v>105</v>
      </c>
      <c r="H40" s="100">
        <v>86</v>
      </c>
      <c r="I40" s="100">
        <v>16</v>
      </c>
    </row>
    <row r="41" spans="1:12" s="38" customFormat="1" ht="12" customHeight="1">
      <c r="A41" s="204"/>
      <c r="B41" s="84"/>
      <c r="C41" s="74">
        <v>100</v>
      </c>
      <c r="D41" s="98">
        <f t="shared" ref="D41:I41" si="16">D40/$C$40*100</f>
        <v>2.0080321285140563</v>
      </c>
      <c r="E41" s="98">
        <f t="shared" si="16"/>
        <v>4.0160642570281126</v>
      </c>
      <c r="F41" s="98">
        <f t="shared" si="16"/>
        <v>10.843373493975903</v>
      </c>
      <c r="G41" s="98">
        <f t="shared" si="16"/>
        <v>42.168674698795186</v>
      </c>
      <c r="H41" s="98">
        <f t="shared" si="16"/>
        <v>34.53815261044177</v>
      </c>
      <c r="I41" s="98">
        <f t="shared" si="16"/>
        <v>6.425702811244979</v>
      </c>
      <c r="K41" s="36"/>
      <c r="L41" s="36"/>
    </row>
    <row r="42" spans="1:12" s="36" customFormat="1" ht="12" customHeight="1">
      <c r="A42" s="204"/>
      <c r="B42" s="85" t="s">
        <v>27</v>
      </c>
      <c r="C42" s="73">
        <v>136</v>
      </c>
      <c r="D42" s="96">
        <v>3</v>
      </c>
      <c r="E42" s="96">
        <v>5</v>
      </c>
      <c r="F42" s="97">
        <v>17</v>
      </c>
      <c r="G42" s="97">
        <v>58</v>
      </c>
      <c r="H42" s="97">
        <v>41</v>
      </c>
      <c r="I42" s="97">
        <v>12</v>
      </c>
    </row>
    <row r="43" spans="1:12" s="38" customFormat="1" ht="12" customHeight="1">
      <c r="A43" s="204"/>
      <c r="B43" s="84"/>
      <c r="C43" s="73">
        <v>100</v>
      </c>
      <c r="D43" s="94">
        <f t="shared" ref="D43:I43" si="17">D42/$C$42*100</f>
        <v>2.2058823529411766</v>
      </c>
      <c r="E43" s="94">
        <f t="shared" si="17"/>
        <v>3.6764705882352944</v>
      </c>
      <c r="F43" s="94">
        <f t="shared" si="17"/>
        <v>12.5</v>
      </c>
      <c r="G43" s="94">
        <f t="shared" si="17"/>
        <v>42.647058823529413</v>
      </c>
      <c r="H43" s="94">
        <f t="shared" si="17"/>
        <v>30.147058823529409</v>
      </c>
      <c r="I43" s="94">
        <f t="shared" si="17"/>
        <v>8.8235294117647065</v>
      </c>
      <c r="K43" s="36"/>
      <c r="L43" s="36"/>
    </row>
    <row r="44" spans="1:12" s="36" customFormat="1" ht="12" customHeight="1">
      <c r="A44" s="204"/>
      <c r="B44" s="88" t="s">
        <v>28</v>
      </c>
      <c r="C44" s="107">
        <v>187</v>
      </c>
      <c r="D44" s="99">
        <v>5</v>
      </c>
      <c r="E44" s="99">
        <v>8</v>
      </c>
      <c r="F44" s="100">
        <v>39</v>
      </c>
      <c r="G44" s="100">
        <v>81</v>
      </c>
      <c r="H44" s="100">
        <v>43</v>
      </c>
      <c r="I44" s="100">
        <v>11</v>
      </c>
    </row>
    <row r="45" spans="1:12" s="38" customFormat="1" ht="12" customHeight="1">
      <c r="A45" s="204"/>
      <c r="B45" s="84"/>
      <c r="C45" s="74">
        <v>100</v>
      </c>
      <c r="D45" s="98">
        <f t="shared" ref="D45:I45" si="18">D44/$C$44*100</f>
        <v>2.6737967914438503</v>
      </c>
      <c r="E45" s="98">
        <f t="shared" si="18"/>
        <v>4.2780748663101598</v>
      </c>
      <c r="F45" s="98">
        <f t="shared" si="18"/>
        <v>20.855614973262032</v>
      </c>
      <c r="G45" s="98">
        <f t="shared" si="18"/>
        <v>43.315508021390379</v>
      </c>
      <c r="H45" s="98">
        <f t="shared" si="18"/>
        <v>22.994652406417114</v>
      </c>
      <c r="I45" s="98">
        <f t="shared" si="18"/>
        <v>5.8823529411764701</v>
      </c>
      <c r="K45" s="36"/>
      <c r="L45" s="36"/>
    </row>
    <row r="46" spans="1:12" s="63" customFormat="1" ht="12" customHeight="1">
      <c r="A46" s="204"/>
      <c r="B46" s="85" t="s">
        <v>29</v>
      </c>
      <c r="C46" s="73">
        <v>269</v>
      </c>
      <c r="D46" s="96">
        <v>15</v>
      </c>
      <c r="E46" s="96">
        <v>17</v>
      </c>
      <c r="F46" s="97">
        <v>22</v>
      </c>
      <c r="G46" s="97">
        <v>109</v>
      </c>
      <c r="H46" s="97">
        <v>87</v>
      </c>
      <c r="I46" s="97">
        <v>19</v>
      </c>
      <c r="K46" s="36"/>
      <c r="L46" s="36"/>
    </row>
    <row r="47" spans="1:12" s="38" customFormat="1" ht="12" customHeight="1">
      <c r="A47" s="204"/>
      <c r="B47" s="84"/>
      <c r="C47" s="73">
        <v>100</v>
      </c>
      <c r="D47" s="94">
        <f t="shared" ref="D47:I47" si="19">D46/$C$46*100</f>
        <v>5.5762081784386615</v>
      </c>
      <c r="E47" s="94">
        <f t="shared" si="19"/>
        <v>6.3197026022304827</v>
      </c>
      <c r="F47" s="94">
        <f t="shared" si="19"/>
        <v>8.1784386617100377</v>
      </c>
      <c r="G47" s="94">
        <f t="shared" si="19"/>
        <v>40.520446096654275</v>
      </c>
      <c r="H47" s="94">
        <f t="shared" si="19"/>
        <v>32.342007434944236</v>
      </c>
      <c r="I47" s="94">
        <f t="shared" si="19"/>
        <v>7.0631970260223049</v>
      </c>
      <c r="K47" s="36"/>
      <c r="L47" s="36"/>
    </row>
    <row r="48" spans="1:12" s="63" customFormat="1" ht="12" customHeight="1">
      <c r="A48" s="204"/>
      <c r="B48" s="85" t="s">
        <v>30</v>
      </c>
      <c r="C48" s="107">
        <v>170</v>
      </c>
      <c r="D48" s="99">
        <v>2</v>
      </c>
      <c r="E48" s="99">
        <v>8</v>
      </c>
      <c r="F48" s="100">
        <v>26</v>
      </c>
      <c r="G48" s="113">
        <v>76</v>
      </c>
      <c r="H48" s="113">
        <v>47</v>
      </c>
      <c r="I48" s="100">
        <v>11</v>
      </c>
      <c r="K48" s="36"/>
      <c r="L48" s="36"/>
    </row>
    <row r="49" spans="1:12" s="38" customFormat="1" ht="12" customHeight="1">
      <c r="A49" s="204"/>
      <c r="B49" s="84"/>
      <c r="C49" s="74">
        <v>100</v>
      </c>
      <c r="D49" s="98">
        <f t="shared" ref="D49:I49" si="20">D48/$C$48*100</f>
        <v>1.1764705882352942</v>
      </c>
      <c r="E49" s="98">
        <f t="shared" si="20"/>
        <v>4.7058823529411766</v>
      </c>
      <c r="F49" s="98">
        <f t="shared" si="20"/>
        <v>15.294117647058824</v>
      </c>
      <c r="G49" s="98">
        <f t="shared" si="20"/>
        <v>44.705882352941181</v>
      </c>
      <c r="H49" s="98">
        <f t="shared" si="20"/>
        <v>27.647058823529413</v>
      </c>
      <c r="I49" s="98">
        <f t="shared" si="20"/>
        <v>6.4705882352941186</v>
      </c>
      <c r="K49" s="36"/>
      <c r="L49" s="36"/>
    </row>
    <row r="50" spans="1:12" s="63" customFormat="1" ht="12" customHeight="1">
      <c r="A50" s="204"/>
      <c r="B50" s="85" t="s">
        <v>12</v>
      </c>
      <c r="C50" s="73">
        <v>46</v>
      </c>
      <c r="D50" s="96">
        <v>3</v>
      </c>
      <c r="E50" s="96">
        <v>4</v>
      </c>
      <c r="F50" s="97">
        <v>6</v>
      </c>
      <c r="G50" s="97">
        <v>15</v>
      </c>
      <c r="H50" s="97">
        <v>7</v>
      </c>
      <c r="I50" s="97">
        <v>11</v>
      </c>
      <c r="K50" s="36"/>
      <c r="L50" s="36"/>
    </row>
    <row r="51" spans="1:12" s="38" customFormat="1" ht="12" customHeight="1">
      <c r="A51" s="205"/>
      <c r="B51" s="87"/>
      <c r="C51" s="72">
        <v>100</v>
      </c>
      <c r="D51" s="94">
        <f t="shared" ref="D51:I51" si="21">D50/$C$50*100</f>
        <v>6.5217391304347823</v>
      </c>
      <c r="E51" s="94">
        <f t="shared" si="21"/>
        <v>8.695652173913043</v>
      </c>
      <c r="F51" s="94">
        <f t="shared" si="21"/>
        <v>13.043478260869565</v>
      </c>
      <c r="G51" s="94">
        <f t="shared" si="21"/>
        <v>32.608695652173914</v>
      </c>
      <c r="H51" s="94">
        <f t="shared" si="21"/>
        <v>15.217391304347828</v>
      </c>
      <c r="I51" s="94">
        <f t="shared" si="21"/>
        <v>23.913043478260871</v>
      </c>
      <c r="K51" s="36"/>
      <c r="L51" s="36"/>
    </row>
    <row r="52" spans="1:12" s="38" customFormat="1" ht="12" customHeight="1">
      <c r="A52" s="203" t="s">
        <v>47</v>
      </c>
      <c r="B52" s="89" t="s">
        <v>63</v>
      </c>
      <c r="C52" s="106">
        <v>76</v>
      </c>
      <c r="D52" s="82">
        <v>0</v>
      </c>
      <c r="E52" s="82">
        <v>1</v>
      </c>
      <c r="F52" s="95">
        <v>9</v>
      </c>
      <c r="G52" s="95">
        <v>33</v>
      </c>
      <c r="H52" s="95">
        <v>31</v>
      </c>
      <c r="I52" s="95">
        <v>2</v>
      </c>
      <c r="K52" s="36"/>
      <c r="L52" s="36"/>
    </row>
    <row r="53" spans="1:12" s="38" customFormat="1" ht="12" customHeight="1">
      <c r="A53" s="204"/>
      <c r="B53" s="90"/>
      <c r="C53" s="73">
        <v>100</v>
      </c>
      <c r="D53" s="94">
        <f t="shared" ref="D53:I53" si="22">D52/$C$52*100</f>
        <v>0</v>
      </c>
      <c r="E53" s="94">
        <f t="shared" si="22"/>
        <v>1.3157894736842104</v>
      </c>
      <c r="F53" s="94">
        <f t="shared" si="22"/>
        <v>11.842105263157894</v>
      </c>
      <c r="G53" s="94">
        <f t="shared" si="22"/>
        <v>43.421052631578952</v>
      </c>
      <c r="H53" s="94">
        <f t="shared" si="22"/>
        <v>40.789473684210527</v>
      </c>
      <c r="I53" s="94">
        <f t="shared" si="22"/>
        <v>2.6315789473684208</v>
      </c>
      <c r="K53" s="36"/>
      <c r="L53" s="36"/>
    </row>
    <row r="54" spans="1:12" s="38" customFormat="1" ht="12" customHeight="1">
      <c r="A54" s="204"/>
      <c r="B54" s="91" t="s">
        <v>70</v>
      </c>
      <c r="C54" s="107">
        <v>577</v>
      </c>
      <c r="D54" s="99">
        <v>11</v>
      </c>
      <c r="E54" s="99">
        <v>11</v>
      </c>
      <c r="F54" s="100">
        <v>32</v>
      </c>
      <c r="G54" s="100">
        <v>225</v>
      </c>
      <c r="H54" s="100">
        <v>275</v>
      </c>
      <c r="I54" s="100">
        <v>23</v>
      </c>
      <c r="K54" s="36"/>
      <c r="L54" s="36"/>
    </row>
    <row r="55" spans="1:12" s="38" customFormat="1" ht="12" customHeight="1">
      <c r="A55" s="204"/>
      <c r="B55" s="90"/>
      <c r="C55" s="74">
        <v>100</v>
      </c>
      <c r="D55" s="98">
        <f t="shared" ref="D55:I55" si="23">D54/$C$54*100</f>
        <v>1.9064124783362217</v>
      </c>
      <c r="E55" s="98">
        <f t="shared" si="23"/>
        <v>1.9064124783362217</v>
      </c>
      <c r="F55" s="98">
        <f t="shared" si="23"/>
        <v>5.545927209705372</v>
      </c>
      <c r="G55" s="98">
        <f t="shared" si="23"/>
        <v>38.994800693240897</v>
      </c>
      <c r="H55" s="98">
        <f t="shared" si="23"/>
        <v>47.660311958405543</v>
      </c>
      <c r="I55" s="98">
        <f t="shared" si="23"/>
        <v>3.9861351819757362</v>
      </c>
      <c r="K55" s="36"/>
      <c r="L55" s="36"/>
    </row>
    <row r="56" spans="1:12" s="38" customFormat="1" ht="12" customHeight="1">
      <c r="A56" s="204"/>
      <c r="B56" s="91" t="s">
        <v>48</v>
      </c>
      <c r="C56" s="73">
        <v>99</v>
      </c>
      <c r="D56" s="96">
        <v>2</v>
      </c>
      <c r="E56" s="96">
        <v>2</v>
      </c>
      <c r="F56" s="97">
        <v>7</v>
      </c>
      <c r="G56" s="97">
        <v>35</v>
      </c>
      <c r="H56" s="97">
        <v>52</v>
      </c>
      <c r="I56" s="97">
        <v>1</v>
      </c>
      <c r="K56" s="36"/>
      <c r="L56" s="36"/>
    </row>
    <row r="57" spans="1:12" s="38" customFormat="1" ht="12" customHeight="1">
      <c r="A57" s="204"/>
      <c r="B57" s="90"/>
      <c r="C57" s="73">
        <v>100</v>
      </c>
      <c r="D57" s="94">
        <f t="shared" ref="D57:I57" si="24">D56/$C$56*100</f>
        <v>2.0202020202020203</v>
      </c>
      <c r="E57" s="94">
        <f t="shared" si="24"/>
        <v>2.0202020202020203</v>
      </c>
      <c r="F57" s="94">
        <f t="shared" si="24"/>
        <v>7.0707070707070701</v>
      </c>
      <c r="G57" s="94">
        <f t="shared" si="24"/>
        <v>35.353535353535356</v>
      </c>
      <c r="H57" s="94">
        <f t="shared" si="24"/>
        <v>52.525252525252533</v>
      </c>
      <c r="I57" s="94">
        <f t="shared" si="24"/>
        <v>1.0101010101010102</v>
      </c>
      <c r="K57" s="36"/>
      <c r="L57" s="36"/>
    </row>
    <row r="58" spans="1:12" s="38" customFormat="1" ht="12" customHeight="1">
      <c r="A58" s="204"/>
      <c r="B58" s="91" t="s">
        <v>49</v>
      </c>
      <c r="C58" s="107">
        <v>101</v>
      </c>
      <c r="D58" s="99">
        <v>4</v>
      </c>
      <c r="E58" s="99">
        <v>5</v>
      </c>
      <c r="F58" s="100">
        <v>24</v>
      </c>
      <c r="G58" s="100">
        <v>31</v>
      </c>
      <c r="H58" s="100">
        <v>28</v>
      </c>
      <c r="I58" s="100">
        <v>9</v>
      </c>
      <c r="K58" s="36"/>
      <c r="L58" s="36"/>
    </row>
    <row r="59" spans="1:12" s="38" customFormat="1" ht="12" customHeight="1">
      <c r="A59" s="204"/>
      <c r="B59" s="90"/>
      <c r="C59" s="74">
        <v>100</v>
      </c>
      <c r="D59" s="98">
        <f t="shared" ref="D59:I59" si="25">D58/$C$58*100</f>
        <v>3.9603960396039604</v>
      </c>
      <c r="E59" s="98">
        <f t="shared" si="25"/>
        <v>4.9504950495049505</v>
      </c>
      <c r="F59" s="98">
        <f t="shared" si="25"/>
        <v>23.762376237623762</v>
      </c>
      <c r="G59" s="98">
        <f t="shared" si="25"/>
        <v>30.693069306930692</v>
      </c>
      <c r="H59" s="98">
        <f t="shared" si="25"/>
        <v>27.722772277227726</v>
      </c>
      <c r="I59" s="98">
        <f t="shared" si="25"/>
        <v>8.9108910891089099</v>
      </c>
      <c r="K59" s="36"/>
      <c r="L59" s="36"/>
    </row>
    <row r="60" spans="1:12" s="38" customFormat="1" ht="12" customHeight="1">
      <c r="A60" s="204"/>
      <c r="B60" s="91" t="s">
        <v>50</v>
      </c>
      <c r="C60" s="73">
        <v>368</v>
      </c>
      <c r="D60" s="96">
        <v>4</v>
      </c>
      <c r="E60" s="96">
        <v>11</v>
      </c>
      <c r="F60" s="97">
        <v>52</v>
      </c>
      <c r="G60" s="115">
        <v>158</v>
      </c>
      <c r="H60" s="115">
        <v>114</v>
      </c>
      <c r="I60" s="97">
        <v>29</v>
      </c>
      <c r="K60" s="36"/>
      <c r="L60" s="36"/>
    </row>
    <row r="61" spans="1:12" s="38" customFormat="1" ht="12" customHeight="1">
      <c r="A61" s="204"/>
      <c r="B61" s="90"/>
      <c r="C61" s="74">
        <v>100</v>
      </c>
      <c r="D61" s="94">
        <f t="shared" ref="D61:I61" si="26">D60/$C$60*100</f>
        <v>1.0869565217391304</v>
      </c>
      <c r="E61" s="94">
        <f t="shared" si="26"/>
        <v>2.9891304347826089</v>
      </c>
      <c r="F61" s="94">
        <f t="shared" si="26"/>
        <v>14.130434782608695</v>
      </c>
      <c r="G61" s="94">
        <f t="shared" si="26"/>
        <v>42.934782608695656</v>
      </c>
      <c r="H61" s="94">
        <f t="shared" si="26"/>
        <v>30.978260869565215</v>
      </c>
      <c r="I61" s="94">
        <f t="shared" si="26"/>
        <v>7.8804347826086962</v>
      </c>
      <c r="K61" s="36"/>
      <c r="L61" s="36"/>
    </row>
    <row r="62" spans="1:12" s="38" customFormat="1" ht="12" customHeight="1">
      <c r="A62" s="204" t="s">
        <v>47</v>
      </c>
      <c r="B62" s="91" t="s">
        <v>51</v>
      </c>
      <c r="C62" s="107">
        <v>520</v>
      </c>
      <c r="D62" s="99">
        <v>7</v>
      </c>
      <c r="E62" s="99">
        <v>21</v>
      </c>
      <c r="F62" s="100">
        <v>76</v>
      </c>
      <c r="G62" s="100">
        <v>252</v>
      </c>
      <c r="H62" s="100">
        <v>122</v>
      </c>
      <c r="I62" s="100">
        <v>42</v>
      </c>
      <c r="K62" s="36"/>
      <c r="L62" s="36"/>
    </row>
    <row r="63" spans="1:12" s="38" customFormat="1" ht="12" customHeight="1">
      <c r="A63" s="204"/>
      <c r="B63" s="90"/>
      <c r="C63" s="74">
        <v>100</v>
      </c>
      <c r="D63" s="98">
        <f t="shared" ref="D63:I63" si="27">D62/$C$62*100</f>
        <v>1.3461538461538463</v>
      </c>
      <c r="E63" s="98">
        <f t="shared" si="27"/>
        <v>4.0384615384615383</v>
      </c>
      <c r="F63" s="98">
        <f t="shared" si="27"/>
        <v>14.615384615384617</v>
      </c>
      <c r="G63" s="98">
        <f t="shared" si="27"/>
        <v>48.46153846153846</v>
      </c>
      <c r="H63" s="98">
        <f t="shared" si="27"/>
        <v>23.46153846153846</v>
      </c>
      <c r="I63" s="98">
        <f t="shared" si="27"/>
        <v>8.0769230769230766</v>
      </c>
      <c r="K63" s="36"/>
      <c r="L63" s="36"/>
    </row>
    <row r="64" spans="1:12" s="38" customFormat="1" ht="12" customHeight="1">
      <c r="A64" s="204"/>
      <c r="B64" s="93" t="s">
        <v>52</v>
      </c>
      <c r="C64" s="73">
        <v>43</v>
      </c>
      <c r="D64" s="96">
        <v>0</v>
      </c>
      <c r="E64" s="96">
        <v>0</v>
      </c>
      <c r="F64" s="97">
        <v>0</v>
      </c>
      <c r="G64" s="97">
        <v>12</v>
      </c>
      <c r="H64" s="97">
        <v>30</v>
      </c>
      <c r="I64" s="97">
        <v>1</v>
      </c>
      <c r="K64" s="36"/>
      <c r="L64" s="36"/>
    </row>
    <row r="65" spans="1:12" s="38" customFormat="1" ht="12" customHeight="1">
      <c r="A65" s="204"/>
      <c r="B65" s="90"/>
      <c r="C65" s="73">
        <v>100</v>
      </c>
      <c r="D65" s="94">
        <f t="shared" ref="D65:I65" si="28">D64/$C$64*100</f>
        <v>0</v>
      </c>
      <c r="E65" s="94">
        <f t="shared" si="28"/>
        <v>0</v>
      </c>
      <c r="F65" s="94">
        <f t="shared" si="28"/>
        <v>0</v>
      </c>
      <c r="G65" s="94">
        <f t="shared" si="28"/>
        <v>27.906976744186046</v>
      </c>
      <c r="H65" s="94">
        <f t="shared" si="28"/>
        <v>69.767441860465112</v>
      </c>
      <c r="I65" s="94">
        <f t="shared" si="28"/>
        <v>2.3255813953488373</v>
      </c>
      <c r="K65" s="36"/>
      <c r="L65" s="36"/>
    </row>
    <row r="66" spans="1:12" s="38" customFormat="1" ht="12" customHeight="1">
      <c r="A66" s="204"/>
      <c r="B66" s="91" t="s">
        <v>53</v>
      </c>
      <c r="C66" s="107">
        <v>474</v>
      </c>
      <c r="D66" s="99">
        <v>32</v>
      </c>
      <c r="E66" s="99">
        <v>49</v>
      </c>
      <c r="F66" s="100">
        <v>102</v>
      </c>
      <c r="G66" s="100">
        <v>169</v>
      </c>
      <c r="H66" s="100">
        <v>66</v>
      </c>
      <c r="I66" s="100">
        <v>56</v>
      </c>
      <c r="K66" s="36"/>
      <c r="L66" s="36"/>
    </row>
    <row r="67" spans="1:12" s="38" customFormat="1" ht="12" customHeight="1">
      <c r="A67" s="204"/>
      <c r="B67" s="90"/>
      <c r="C67" s="74">
        <v>100</v>
      </c>
      <c r="D67" s="98">
        <f t="shared" ref="D67:I67" si="29">D66/$C$66*100</f>
        <v>6.7510548523206744</v>
      </c>
      <c r="E67" s="98">
        <f t="shared" si="29"/>
        <v>10.337552742616033</v>
      </c>
      <c r="F67" s="98">
        <f t="shared" si="29"/>
        <v>21.518987341772153</v>
      </c>
      <c r="G67" s="98">
        <f t="shared" si="29"/>
        <v>35.654008438818565</v>
      </c>
      <c r="H67" s="98">
        <f t="shared" si="29"/>
        <v>13.924050632911392</v>
      </c>
      <c r="I67" s="98">
        <f t="shared" si="29"/>
        <v>11.814345991561181</v>
      </c>
      <c r="K67" s="36"/>
      <c r="L67" s="36"/>
    </row>
    <row r="68" spans="1:12" s="38" customFormat="1" ht="12" customHeight="1">
      <c r="A68" s="204"/>
      <c r="B68" s="91" t="s">
        <v>54</v>
      </c>
      <c r="C68" s="107">
        <v>77</v>
      </c>
      <c r="D68" s="99">
        <v>4</v>
      </c>
      <c r="E68" s="99">
        <v>6</v>
      </c>
      <c r="F68" s="100">
        <v>6</v>
      </c>
      <c r="G68" s="100">
        <v>27</v>
      </c>
      <c r="H68" s="100">
        <v>28</v>
      </c>
      <c r="I68" s="100">
        <v>6</v>
      </c>
      <c r="K68" s="36"/>
      <c r="L68" s="36"/>
    </row>
    <row r="69" spans="1:12" s="38" customFormat="1" ht="12" customHeight="1">
      <c r="A69" s="204"/>
      <c r="B69" s="90"/>
      <c r="C69" s="74">
        <v>100</v>
      </c>
      <c r="D69" s="98">
        <f t="shared" ref="D69:I69" si="30">D68/$C$68*100</f>
        <v>5.1948051948051948</v>
      </c>
      <c r="E69" s="98">
        <f t="shared" si="30"/>
        <v>7.7922077922077921</v>
      </c>
      <c r="F69" s="98">
        <f t="shared" si="30"/>
        <v>7.7922077922077921</v>
      </c>
      <c r="G69" s="98">
        <f t="shared" si="30"/>
        <v>35.064935064935064</v>
      </c>
      <c r="H69" s="98">
        <f t="shared" si="30"/>
        <v>36.363636363636367</v>
      </c>
      <c r="I69" s="98">
        <f t="shared" si="30"/>
        <v>7.7922077922077921</v>
      </c>
      <c r="K69" s="36"/>
      <c r="L69" s="36"/>
    </row>
    <row r="70" spans="1:12" s="63" customFormat="1" ht="12" customHeight="1">
      <c r="A70" s="204"/>
      <c r="B70" s="91" t="s">
        <v>55</v>
      </c>
      <c r="C70" s="73">
        <v>52</v>
      </c>
      <c r="D70" s="96">
        <v>3</v>
      </c>
      <c r="E70" s="96">
        <v>4</v>
      </c>
      <c r="F70" s="97">
        <v>7</v>
      </c>
      <c r="G70" s="97">
        <v>18</v>
      </c>
      <c r="H70" s="97">
        <v>9</v>
      </c>
      <c r="I70" s="97">
        <v>11</v>
      </c>
      <c r="K70" s="36"/>
      <c r="L70" s="36"/>
    </row>
    <row r="71" spans="1:12" s="38" customFormat="1" ht="12" customHeight="1">
      <c r="A71" s="205"/>
      <c r="B71" s="92"/>
      <c r="C71" s="72">
        <v>100</v>
      </c>
      <c r="D71" s="94">
        <f t="shared" ref="D71:I71" si="31">D70/$C$70*100</f>
        <v>5.7692307692307692</v>
      </c>
      <c r="E71" s="94">
        <f t="shared" si="31"/>
        <v>7.6923076923076925</v>
      </c>
      <c r="F71" s="94">
        <f t="shared" si="31"/>
        <v>13.461538461538462</v>
      </c>
      <c r="G71" s="94">
        <f t="shared" si="31"/>
        <v>34.615384615384613</v>
      </c>
      <c r="H71" s="94">
        <f t="shared" si="31"/>
        <v>17.307692307692307</v>
      </c>
      <c r="I71" s="94">
        <f t="shared" si="31"/>
        <v>21.153846153846153</v>
      </c>
      <c r="K71" s="36"/>
      <c r="L71" s="36"/>
    </row>
    <row r="72" spans="1:12" s="36" customFormat="1" ht="12" customHeight="1">
      <c r="A72" s="203" t="s">
        <v>64</v>
      </c>
      <c r="B72" s="85" t="s">
        <v>65</v>
      </c>
      <c r="C72" s="106">
        <v>384</v>
      </c>
      <c r="D72" s="82">
        <v>10</v>
      </c>
      <c r="E72" s="82">
        <v>13</v>
      </c>
      <c r="F72" s="95">
        <v>59</v>
      </c>
      <c r="G72" s="95">
        <v>148</v>
      </c>
      <c r="H72" s="95">
        <v>122</v>
      </c>
      <c r="I72" s="95">
        <v>32</v>
      </c>
    </row>
    <row r="73" spans="1:12" s="38" customFormat="1" ht="12" customHeight="1">
      <c r="A73" s="204"/>
      <c r="B73" s="84" t="s">
        <v>66</v>
      </c>
      <c r="C73" s="73">
        <v>100</v>
      </c>
      <c r="D73" s="98">
        <f t="shared" ref="D73:I73" si="32">D72/$C$72*100</f>
        <v>2.604166666666667</v>
      </c>
      <c r="E73" s="98">
        <f t="shared" si="32"/>
        <v>3.3854166666666665</v>
      </c>
      <c r="F73" s="98">
        <f t="shared" si="32"/>
        <v>15.364583333333334</v>
      </c>
      <c r="G73" s="98">
        <f t="shared" si="32"/>
        <v>38.541666666666671</v>
      </c>
      <c r="H73" s="98">
        <f t="shared" si="32"/>
        <v>31.770833333333332</v>
      </c>
      <c r="I73" s="98">
        <f t="shared" si="32"/>
        <v>8.3333333333333321</v>
      </c>
      <c r="K73" s="36"/>
      <c r="L73" s="36"/>
    </row>
    <row r="74" spans="1:12" s="36" customFormat="1" ht="12" customHeight="1">
      <c r="A74" s="204"/>
      <c r="B74" s="85" t="s">
        <v>67</v>
      </c>
      <c r="C74" s="107">
        <v>793</v>
      </c>
      <c r="D74" s="96">
        <v>21</v>
      </c>
      <c r="E74" s="96">
        <v>49</v>
      </c>
      <c r="F74" s="97">
        <v>128</v>
      </c>
      <c r="G74" s="97">
        <v>353</v>
      </c>
      <c r="H74" s="97">
        <v>176</v>
      </c>
      <c r="I74" s="97">
        <v>66</v>
      </c>
    </row>
    <row r="75" spans="1:12" s="38" customFormat="1" ht="12" customHeight="1">
      <c r="A75" s="204"/>
      <c r="B75" s="84"/>
      <c r="C75" s="74">
        <v>100</v>
      </c>
      <c r="D75" s="94">
        <f t="shared" ref="D75:I75" si="33">D74/$C$74*100</f>
        <v>2.6481715006305171</v>
      </c>
      <c r="E75" s="94">
        <f t="shared" si="33"/>
        <v>6.1790668348045399</v>
      </c>
      <c r="F75" s="94">
        <f t="shared" si="33"/>
        <v>16.141235813366961</v>
      </c>
      <c r="G75" s="94">
        <f t="shared" si="33"/>
        <v>44.51450189155107</v>
      </c>
      <c r="H75" s="94">
        <f t="shared" si="33"/>
        <v>22.194199243379572</v>
      </c>
      <c r="I75" s="94">
        <f t="shared" si="33"/>
        <v>8.3228247162673394</v>
      </c>
      <c r="K75" s="36"/>
      <c r="L75" s="36"/>
    </row>
    <row r="76" spans="1:12" s="36" customFormat="1" ht="12" customHeight="1">
      <c r="A76" s="204"/>
      <c r="B76" s="85" t="s">
        <v>68</v>
      </c>
      <c r="C76" s="73">
        <v>920</v>
      </c>
      <c r="D76" s="99">
        <v>17</v>
      </c>
      <c r="E76" s="99">
        <v>27</v>
      </c>
      <c r="F76" s="100">
        <v>86</v>
      </c>
      <c r="G76" s="113">
        <v>348</v>
      </c>
      <c r="H76" s="113">
        <v>395</v>
      </c>
      <c r="I76" s="100">
        <v>47</v>
      </c>
    </row>
    <row r="77" spans="1:12" s="38" customFormat="1" ht="12" customHeight="1">
      <c r="A77" s="204"/>
      <c r="B77" s="84"/>
      <c r="C77" s="73">
        <v>100</v>
      </c>
      <c r="D77" s="98">
        <f t="shared" ref="D77:I77" si="34">D76/$C$76*100</f>
        <v>1.8478260869565217</v>
      </c>
      <c r="E77" s="98">
        <f t="shared" si="34"/>
        <v>2.9347826086956523</v>
      </c>
      <c r="F77" s="98">
        <f t="shared" si="34"/>
        <v>9.3478260869565215</v>
      </c>
      <c r="G77" s="98">
        <f t="shared" si="34"/>
        <v>37.826086956521735</v>
      </c>
      <c r="H77" s="98">
        <f t="shared" si="34"/>
        <v>42.934782608695656</v>
      </c>
      <c r="I77" s="98">
        <f t="shared" si="34"/>
        <v>5.1086956521739131</v>
      </c>
      <c r="K77" s="36"/>
      <c r="L77" s="36"/>
    </row>
    <row r="78" spans="1:12" s="36" customFormat="1" ht="12" customHeight="1">
      <c r="A78" s="204"/>
      <c r="B78" s="85" t="s">
        <v>69</v>
      </c>
      <c r="C78" s="107">
        <v>95</v>
      </c>
      <c r="D78" s="96">
        <v>8</v>
      </c>
      <c r="E78" s="96">
        <v>8</v>
      </c>
      <c r="F78" s="97">
        <v>10</v>
      </c>
      <c r="G78" s="97">
        <v>37</v>
      </c>
      <c r="H78" s="97">
        <v>26</v>
      </c>
      <c r="I78" s="97">
        <v>6</v>
      </c>
    </row>
    <row r="79" spans="1:12" s="38" customFormat="1" ht="12" customHeight="1">
      <c r="A79" s="204"/>
      <c r="B79" s="84"/>
      <c r="C79" s="74">
        <v>100</v>
      </c>
      <c r="D79" s="94">
        <f t="shared" ref="D79:I79" si="35">D78/$C$78*100</f>
        <v>8.4210526315789469</v>
      </c>
      <c r="E79" s="94">
        <f t="shared" si="35"/>
        <v>8.4210526315789469</v>
      </c>
      <c r="F79" s="94">
        <f t="shared" si="35"/>
        <v>10.526315789473683</v>
      </c>
      <c r="G79" s="94">
        <f t="shared" si="35"/>
        <v>38.94736842105263</v>
      </c>
      <c r="H79" s="94">
        <f t="shared" si="35"/>
        <v>27.368421052631582</v>
      </c>
      <c r="I79" s="94">
        <f t="shared" si="35"/>
        <v>6.3157894736842106</v>
      </c>
      <c r="K79" s="36"/>
      <c r="L79" s="36"/>
    </row>
    <row r="80" spans="1:12" s="36" customFormat="1" ht="12" customHeight="1">
      <c r="A80" s="204"/>
      <c r="B80" s="85" t="s">
        <v>54</v>
      </c>
      <c r="C80" s="107">
        <v>141</v>
      </c>
      <c r="D80" s="99">
        <v>8</v>
      </c>
      <c r="E80" s="99">
        <v>8</v>
      </c>
      <c r="F80" s="100">
        <v>25</v>
      </c>
      <c r="G80" s="100">
        <v>55</v>
      </c>
      <c r="H80" s="100">
        <v>29</v>
      </c>
      <c r="I80" s="100">
        <v>16</v>
      </c>
    </row>
    <row r="81" spans="1:12" s="38" customFormat="1" ht="12" customHeight="1">
      <c r="A81" s="204"/>
      <c r="B81" s="84"/>
      <c r="C81" s="74">
        <v>100</v>
      </c>
      <c r="D81" s="98">
        <f t="shared" ref="D81:I81" si="36">D80/$C$80*100</f>
        <v>5.6737588652482271</v>
      </c>
      <c r="E81" s="98">
        <f t="shared" si="36"/>
        <v>5.6737588652482271</v>
      </c>
      <c r="F81" s="98">
        <f t="shared" si="36"/>
        <v>17.730496453900709</v>
      </c>
      <c r="G81" s="98">
        <f t="shared" si="36"/>
        <v>39.00709219858156</v>
      </c>
      <c r="H81" s="98">
        <f t="shared" si="36"/>
        <v>20.567375886524822</v>
      </c>
      <c r="I81" s="98">
        <f t="shared" si="36"/>
        <v>11.347517730496454</v>
      </c>
      <c r="K81" s="36"/>
      <c r="L81" s="36"/>
    </row>
    <row r="82" spans="1:12" s="36" customFormat="1" ht="12" customHeight="1">
      <c r="A82" s="204"/>
      <c r="B82" s="85" t="s">
        <v>55</v>
      </c>
      <c r="C82" s="73">
        <v>54</v>
      </c>
      <c r="D82" s="96">
        <v>3</v>
      </c>
      <c r="E82" s="96">
        <v>5</v>
      </c>
      <c r="F82" s="97">
        <v>7</v>
      </c>
      <c r="G82" s="97">
        <v>19</v>
      </c>
      <c r="H82" s="97">
        <v>7</v>
      </c>
      <c r="I82" s="97">
        <v>13</v>
      </c>
    </row>
    <row r="83" spans="1:12" s="38" customFormat="1" ht="12" customHeight="1">
      <c r="A83" s="205"/>
      <c r="B83" s="86"/>
      <c r="C83" s="73">
        <v>100</v>
      </c>
      <c r="D83" s="94">
        <f t="shared" ref="D83:I83" si="37">D82/$C$82*100</f>
        <v>5.5555555555555554</v>
      </c>
      <c r="E83" s="94">
        <f t="shared" si="37"/>
        <v>9.2592592592592595</v>
      </c>
      <c r="F83" s="94">
        <f t="shared" si="37"/>
        <v>12.962962962962962</v>
      </c>
      <c r="G83" s="94">
        <f t="shared" si="37"/>
        <v>35.185185185185183</v>
      </c>
      <c r="H83" s="94">
        <f t="shared" si="37"/>
        <v>12.962962962962962</v>
      </c>
      <c r="I83" s="94">
        <f t="shared" si="37"/>
        <v>24.074074074074073</v>
      </c>
      <c r="K83" s="36"/>
      <c r="L83" s="36"/>
    </row>
    <row r="84" spans="1:12" s="36" customFormat="1" ht="12" customHeight="1">
      <c r="A84" s="203" t="s">
        <v>71</v>
      </c>
      <c r="B84" s="83" t="s">
        <v>56</v>
      </c>
      <c r="C84" s="106">
        <v>1454</v>
      </c>
      <c r="D84" s="82">
        <v>36</v>
      </c>
      <c r="E84" s="82">
        <v>71</v>
      </c>
      <c r="F84" s="95">
        <v>185</v>
      </c>
      <c r="G84" s="112">
        <v>608</v>
      </c>
      <c r="H84" s="112">
        <v>456</v>
      </c>
      <c r="I84" s="95">
        <v>98</v>
      </c>
    </row>
    <row r="85" spans="1:12" s="38" customFormat="1" ht="12" customHeight="1">
      <c r="A85" s="204"/>
      <c r="B85" s="86"/>
      <c r="C85" s="73">
        <v>100</v>
      </c>
      <c r="D85" s="94">
        <f t="shared" ref="D85:I85" si="38">D84/$C$84*100</f>
        <v>2.4759284731774414</v>
      </c>
      <c r="E85" s="94">
        <f t="shared" si="38"/>
        <v>4.8830811554332874</v>
      </c>
      <c r="F85" s="94">
        <f t="shared" si="38"/>
        <v>12.723521320495184</v>
      </c>
      <c r="G85" s="94">
        <f t="shared" si="38"/>
        <v>41.815680880330127</v>
      </c>
      <c r="H85" s="94">
        <f t="shared" si="38"/>
        <v>31.361760660247594</v>
      </c>
      <c r="I85" s="94">
        <f t="shared" si="38"/>
        <v>6.7400275103163683</v>
      </c>
      <c r="K85" s="36"/>
      <c r="L85" s="36"/>
    </row>
    <row r="86" spans="1:12" s="36" customFormat="1" ht="12" customHeight="1">
      <c r="A86" s="204"/>
      <c r="B86" s="85" t="s">
        <v>57</v>
      </c>
      <c r="C86" s="107">
        <v>82</v>
      </c>
      <c r="D86" s="99">
        <v>0</v>
      </c>
      <c r="E86" s="99">
        <v>1</v>
      </c>
      <c r="F86" s="100">
        <v>4</v>
      </c>
      <c r="G86" s="100">
        <v>19</v>
      </c>
      <c r="H86" s="100">
        <v>56</v>
      </c>
      <c r="I86" s="100">
        <v>2</v>
      </c>
    </row>
    <row r="87" spans="1:12" s="38" customFormat="1" ht="12" customHeight="1">
      <c r="A87" s="204"/>
      <c r="B87" s="84"/>
      <c r="C87" s="74">
        <v>100</v>
      </c>
      <c r="D87" s="98">
        <f t="shared" ref="D87:I87" si="39">D86/$C$86*100</f>
        <v>0</v>
      </c>
      <c r="E87" s="98">
        <f t="shared" si="39"/>
        <v>1.2195121951219512</v>
      </c>
      <c r="F87" s="98">
        <f t="shared" si="39"/>
        <v>4.8780487804878048</v>
      </c>
      <c r="G87" s="98">
        <f t="shared" si="39"/>
        <v>23.170731707317074</v>
      </c>
      <c r="H87" s="98">
        <f t="shared" si="39"/>
        <v>68.292682926829272</v>
      </c>
      <c r="I87" s="98">
        <f t="shared" si="39"/>
        <v>2.4390243902439024</v>
      </c>
      <c r="K87" s="36"/>
      <c r="L87" s="36"/>
    </row>
    <row r="88" spans="1:12" s="63" customFormat="1" ht="12" customHeight="1">
      <c r="A88" s="204"/>
      <c r="B88" s="85" t="s">
        <v>58</v>
      </c>
      <c r="C88" s="73">
        <v>106</v>
      </c>
      <c r="D88" s="96">
        <v>2</v>
      </c>
      <c r="E88" s="96">
        <v>1</v>
      </c>
      <c r="F88" s="97">
        <v>4</v>
      </c>
      <c r="G88" s="97">
        <v>33</v>
      </c>
      <c r="H88" s="97">
        <v>62</v>
      </c>
      <c r="I88" s="97">
        <v>4</v>
      </c>
      <c r="K88" s="36"/>
      <c r="L88" s="36"/>
    </row>
    <row r="89" spans="1:12" s="38" customFormat="1" ht="12" customHeight="1">
      <c r="A89" s="204"/>
      <c r="B89" s="84"/>
      <c r="C89" s="73">
        <v>100</v>
      </c>
      <c r="D89" s="94">
        <f t="shared" ref="D89:I89" si="40">D88/$C$88*100</f>
        <v>1.8867924528301887</v>
      </c>
      <c r="E89" s="94">
        <f t="shared" si="40"/>
        <v>0.94339622641509435</v>
      </c>
      <c r="F89" s="94">
        <f t="shared" si="40"/>
        <v>3.7735849056603774</v>
      </c>
      <c r="G89" s="94">
        <f t="shared" si="40"/>
        <v>31.132075471698112</v>
      </c>
      <c r="H89" s="94">
        <f t="shared" si="40"/>
        <v>58.490566037735846</v>
      </c>
      <c r="I89" s="94">
        <f t="shared" si="40"/>
        <v>3.7735849056603774</v>
      </c>
      <c r="K89" s="36"/>
      <c r="L89" s="36"/>
    </row>
    <row r="90" spans="1:12" s="63" customFormat="1" ht="12" customHeight="1">
      <c r="A90" s="204"/>
      <c r="B90" s="88" t="s">
        <v>59</v>
      </c>
      <c r="C90" s="107">
        <v>191</v>
      </c>
      <c r="D90" s="99">
        <v>2</v>
      </c>
      <c r="E90" s="99">
        <v>3</v>
      </c>
      <c r="F90" s="100">
        <v>8</v>
      </c>
      <c r="G90" s="100">
        <v>75</v>
      </c>
      <c r="H90" s="100">
        <v>94</v>
      </c>
      <c r="I90" s="100">
        <v>9</v>
      </c>
      <c r="K90" s="36"/>
      <c r="L90" s="36"/>
    </row>
    <row r="91" spans="1:12" s="38" customFormat="1" ht="12" customHeight="1">
      <c r="A91" s="204"/>
      <c r="B91" s="84"/>
      <c r="C91" s="74">
        <v>100</v>
      </c>
      <c r="D91" s="98">
        <f t="shared" ref="D91:I91" si="41">D90/$C$90*100</f>
        <v>1.0471204188481675</v>
      </c>
      <c r="E91" s="98">
        <f t="shared" si="41"/>
        <v>1.5706806282722512</v>
      </c>
      <c r="F91" s="98">
        <f t="shared" si="41"/>
        <v>4.1884816753926701</v>
      </c>
      <c r="G91" s="98">
        <f t="shared" si="41"/>
        <v>39.267015706806284</v>
      </c>
      <c r="H91" s="98">
        <f t="shared" si="41"/>
        <v>49.214659685863879</v>
      </c>
      <c r="I91" s="98">
        <f t="shared" si="41"/>
        <v>4.7120418848167542</v>
      </c>
      <c r="K91" s="36"/>
      <c r="L91" s="36"/>
    </row>
    <row r="92" spans="1:12" s="63" customFormat="1" ht="12" customHeight="1">
      <c r="A92" s="204"/>
      <c r="B92" s="88" t="s">
        <v>60</v>
      </c>
      <c r="C92" s="73">
        <v>112</v>
      </c>
      <c r="D92" s="96">
        <v>1</v>
      </c>
      <c r="E92" s="96">
        <v>2</v>
      </c>
      <c r="F92" s="97">
        <v>8</v>
      </c>
      <c r="G92" s="115">
        <v>42</v>
      </c>
      <c r="H92" s="115">
        <v>53</v>
      </c>
      <c r="I92" s="97">
        <v>6</v>
      </c>
      <c r="K92" s="36"/>
      <c r="L92" s="36"/>
    </row>
    <row r="93" spans="1:12" s="38" customFormat="1" ht="12" customHeight="1">
      <c r="A93" s="204"/>
      <c r="B93" s="84"/>
      <c r="C93" s="73">
        <v>100</v>
      </c>
      <c r="D93" s="94">
        <f t="shared" ref="D93:I93" si="42">D92/$C$92*100</f>
        <v>0.89285714285714279</v>
      </c>
      <c r="E93" s="94">
        <f t="shared" si="42"/>
        <v>1.7857142857142856</v>
      </c>
      <c r="F93" s="94">
        <f t="shared" si="42"/>
        <v>7.1428571428571423</v>
      </c>
      <c r="G93" s="94">
        <f t="shared" si="42"/>
        <v>37.5</v>
      </c>
      <c r="H93" s="94">
        <f t="shared" si="42"/>
        <v>47.321428571428569</v>
      </c>
      <c r="I93" s="94">
        <f t="shared" si="42"/>
        <v>5.3571428571428568</v>
      </c>
      <c r="K93" s="36"/>
      <c r="L93" s="36"/>
    </row>
    <row r="94" spans="1:12" s="63" customFormat="1" ht="12" customHeight="1">
      <c r="A94" s="204"/>
      <c r="B94" s="85" t="s">
        <v>31</v>
      </c>
      <c r="C94" s="107">
        <v>159</v>
      </c>
      <c r="D94" s="99">
        <v>2</v>
      </c>
      <c r="E94" s="99">
        <v>0</v>
      </c>
      <c r="F94" s="100">
        <v>12</v>
      </c>
      <c r="G94" s="100">
        <v>65</v>
      </c>
      <c r="H94" s="100">
        <v>68</v>
      </c>
      <c r="I94" s="100">
        <v>12</v>
      </c>
      <c r="K94" s="36"/>
      <c r="L94" s="36"/>
    </row>
    <row r="95" spans="1:12" s="38" customFormat="1" ht="12" customHeight="1">
      <c r="A95" s="204"/>
      <c r="B95" s="84"/>
      <c r="C95" s="74">
        <v>100</v>
      </c>
      <c r="D95" s="98">
        <f t="shared" ref="D95:I95" si="43">D94/$C$94*100</f>
        <v>1.257861635220126</v>
      </c>
      <c r="E95" s="98">
        <f t="shared" si="43"/>
        <v>0</v>
      </c>
      <c r="F95" s="98">
        <f t="shared" si="43"/>
        <v>7.5471698113207548</v>
      </c>
      <c r="G95" s="98">
        <f t="shared" si="43"/>
        <v>40.880503144654092</v>
      </c>
      <c r="H95" s="98">
        <f t="shared" si="43"/>
        <v>42.767295597484278</v>
      </c>
      <c r="I95" s="98">
        <f t="shared" si="43"/>
        <v>7.5471698113207548</v>
      </c>
      <c r="K95" s="36"/>
      <c r="L95" s="36"/>
    </row>
    <row r="96" spans="1:12" s="63" customFormat="1" ht="12" customHeight="1">
      <c r="A96" s="204"/>
      <c r="B96" s="85" t="s">
        <v>32</v>
      </c>
      <c r="C96" s="73">
        <v>125</v>
      </c>
      <c r="D96" s="96">
        <v>0</v>
      </c>
      <c r="E96" s="96">
        <v>3</v>
      </c>
      <c r="F96" s="97">
        <v>4</v>
      </c>
      <c r="G96" s="97">
        <v>64</v>
      </c>
      <c r="H96" s="97">
        <v>47</v>
      </c>
      <c r="I96" s="97">
        <v>7</v>
      </c>
      <c r="K96" s="36"/>
      <c r="L96" s="36"/>
    </row>
    <row r="97" spans="1:16" s="38" customFormat="1" ht="12" customHeight="1">
      <c r="A97" s="204"/>
      <c r="B97" s="84"/>
      <c r="C97" s="73">
        <v>100</v>
      </c>
      <c r="D97" s="94">
        <f t="shared" ref="D97:I97" si="44">D96/$C$96*100</f>
        <v>0</v>
      </c>
      <c r="E97" s="94">
        <f t="shared" si="44"/>
        <v>2.4</v>
      </c>
      <c r="F97" s="94">
        <f t="shared" si="44"/>
        <v>3.2</v>
      </c>
      <c r="G97" s="94">
        <f t="shared" si="44"/>
        <v>51.2</v>
      </c>
      <c r="H97" s="94">
        <f t="shared" si="44"/>
        <v>37.6</v>
      </c>
      <c r="I97" s="94">
        <f t="shared" si="44"/>
        <v>5.6000000000000005</v>
      </c>
      <c r="K97" s="36"/>
      <c r="L97" s="36"/>
    </row>
    <row r="98" spans="1:16" s="63" customFormat="1" ht="12" customHeight="1">
      <c r="A98" s="204"/>
      <c r="B98" s="88" t="s">
        <v>33</v>
      </c>
      <c r="C98" s="107">
        <v>328</v>
      </c>
      <c r="D98" s="99">
        <v>12</v>
      </c>
      <c r="E98" s="99">
        <v>16</v>
      </c>
      <c r="F98" s="100">
        <v>40</v>
      </c>
      <c r="G98" s="100">
        <v>137</v>
      </c>
      <c r="H98" s="100">
        <v>102</v>
      </c>
      <c r="I98" s="100">
        <v>21</v>
      </c>
      <c r="K98" s="36"/>
      <c r="L98" s="36"/>
    </row>
    <row r="99" spans="1:16" s="38" customFormat="1" ht="12" customHeight="1">
      <c r="A99" s="204"/>
      <c r="B99" s="84"/>
      <c r="C99" s="74">
        <v>100</v>
      </c>
      <c r="D99" s="98">
        <f t="shared" ref="D99:I99" si="45">D98/$C$98*100</f>
        <v>3.6585365853658534</v>
      </c>
      <c r="E99" s="98">
        <f t="shared" si="45"/>
        <v>4.8780487804878048</v>
      </c>
      <c r="F99" s="98">
        <f t="shared" si="45"/>
        <v>12.195121951219512</v>
      </c>
      <c r="G99" s="98">
        <f t="shared" si="45"/>
        <v>41.768292682926827</v>
      </c>
      <c r="H99" s="98">
        <f t="shared" si="45"/>
        <v>31.097560975609756</v>
      </c>
      <c r="I99" s="98">
        <f t="shared" si="45"/>
        <v>6.4024390243902438</v>
      </c>
      <c r="K99" s="36"/>
      <c r="L99" s="36"/>
    </row>
    <row r="100" spans="1:16" s="63" customFormat="1" ht="12" customHeight="1">
      <c r="A100" s="204"/>
      <c r="B100" s="85" t="s">
        <v>34</v>
      </c>
      <c r="C100" s="73">
        <v>467</v>
      </c>
      <c r="D100" s="96">
        <v>12</v>
      </c>
      <c r="E100" s="96">
        <v>22</v>
      </c>
      <c r="F100" s="97">
        <v>74</v>
      </c>
      <c r="G100" s="97">
        <v>185</v>
      </c>
      <c r="H100" s="97">
        <v>145</v>
      </c>
      <c r="I100" s="97">
        <v>29</v>
      </c>
      <c r="K100" s="36"/>
      <c r="L100" s="36"/>
    </row>
    <row r="101" spans="1:16" s="38" customFormat="1" ht="12" customHeight="1">
      <c r="A101" s="204"/>
      <c r="B101" s="84"/>
      <c r="C101" s="73">
        <v>100</v>
      </c>
      <c r="D101" s="94">
        <f t="shared" ref="D101:I101" si="46">D100/$C$100*100</f>
        <v>2.5695931477516059</v>
      </c>
      <c r="E101" s="94">
        <f t="shared" si="46"/>
        <v>4.7109207708779444</v>
      </c>
      <c r="F101" s="94">
        <f t="shared" si="46"/>
        <v>15.845824411134904</v>
      </c>
      <c r="G101" s="94">
        <f t="shared" si="46"/>
        <v>39.614561027837262</v>
      </c>
      <c r="H101" s="94">
        <f t="shared" si="46"/>
        <v>31.049250535331907</v>
      </c>
      <c r="I101" s="94">
        <f t="shared" si="46"/>
        <v>6.209850107066381</v>
      </c>
      <c r="K101" s="36"/>
      <c r="L101" s="36"/>
    </row>
    <row r="102" spans="1:16" s="63" customFormat="1" ht="12" customHeight="1">
      <c r="A102" s="204"/>
      <c r="B102" s="85" t="s">
        <v>35</v>
      </c>
      <c r="C102" s="107">
        <v>340</v>
      </c>
      <c r="D102" s="99">
        <v>11</v>
      </c>
      <c r="E102" s="99">
        <v>14</v>
      </c>
      <c r="F102" s="100">
        <v>50</v>
      </c>
      <c r="G102" s="100">
        <v>134</v>
      </c>
      <c r="H102" s="100">
        <v>104</v>
      </c>
      <c r="I102" s="100">
        <v>27</v>
      </c>
      <c r="K102" s="36"/>
      <c r="L102" s="36"/>
    </row>
    <row r="103" spans="1:16" s="38" customFormat="1" ht="12" customHeight="1">
      <c r="A103" s="204"/>
      <c r="B103" s="84"/>
      <c r="C103" s="74">
        <v>100</v>
      </c>
      <c r="D103" s="98">
        <f t="shared" ref="D103:I103" si="47">D102/$C$102*100</f>
        <v>3.2352941176470593</v>
      </c>
      <c r="E103" s="98">
        <f t="shared" si="47"/>
        <v>4.117647058823529</v>
      </c>
      <c r="F103" s="98">
        <f t="shared" si="47"/>
        <v>14.705882352941178</v>
      </c>
      <c r="G103" s="98">
        <f t="shared" si="47"/>
        <v>39.411764705882355</v>
      </c>
      <c r="H103" s="98">
        <f t="shared" si="47"/>
        <v>30.588235294117649</v>
      </c>
      <c r="I103" s="98">
        <f t="shared" si="47"/>
        <v>7.9411764705882346</v>
      </c>
      <c r="K103" s="36"/>
      <c r="L103" s="36"/>
    </row>
    <row r="104" spans="1:16" s="63" customFormat="1" ht="12" customHeight="1">
      <c r="A104" s="204"/>
      <c r="B104" s="85" t="s">
        <v>12</v>
      </c>
      <c r="C104" s="73">
        <v>140</v>
      </c>
      <c r="D104" s="96">
        <v>10</v>
      </c>
      <c r="E104" s="96">
        <v>10</v>
      </c>
      <c r="F104" s="97">
        <v>27</v>
      </c>
      <c r="G104" s="97">
        <v>47</v>
      </c>
      <c r="H104" s="97">
        <v>21</v>
      </c>
      <c r="I104" s="97">
        <v>25</v>
      </c>
      <c r="K104" s="36"/>
      <c r="L104" s="36"/>
    </row>
    <row r="105" spans="1:16" s="38" customFormat="1" ht="12" customHeight="1">
      <c r="A105" s="205"/>
      <c r="B105" s="87"/>
      <c r="C105" s="72">
        <v>100</v>
      </c>
      <c r="D105" s="121">
        <f t="shared" ref="D105:I105" si="48">D104/$C$104*100</f>
        <v>7.1428571428571423</v>
      </c>
      <c r="E105" s="121">
        <f t="shared" si="48"/>
        <v>7.1428571428571423</v>
      </c>
      <c r="F105" s="121">
        <f t="shared" si="48"/>
        <v>19.285714285714288</v>
      </c>
      <c r="G105" s="121">
        <f t="shared" si="48"/>
        <v>33.571428571428569</v>
      </c>
      <c r="H105" s="121">
        <f t="shared" si="48"/>
        <v>15</v>
      </c>
      <c r="I105" s="121">
        <f t="shared" si="48"/>
        <v>17.857142857142858</v>
      </c>
      <c r="K105" s="36"/>
      <c r="L105" s="36"/>
    </row>
    <row r="106" spans="1:16" ht="13.5">
      <c r="J106" s="1"/>
      <c r="K106"/>
      <c r="N106" s="1"/>
      <c r="O106" s="1"/>
      <c r="P106" s="1"/>
    </row>
  </sheetData>
  <mergeCells count="8">
    <mergeCell ref="A72:A83"/>
    <mergeCell ref="A84:A105"/>
    <mergeCell ref="D6:I6"/>
    <mergeCell ref="A10:A15"/>
    <mergeCell ref="A16:A29"/>
    <mergeCell ref="A30:A51"/>
    <mergeCell ref="A52:A61"/>
    <mergeCell ref="A62:A71"/>
  </mergeCells>
  <phoneticPr fontId="4"/>
  <conditionalFormatting sqref="A1:XFD1048576">
    <cfRule type="expression" dxfId="5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6"/>
  <sheetViews>
    <sheetView showGridLines="0" view="pageBreakPreview" topLeftCell="A16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6" width="4.625" style="2" customWidth="1"/>
    <col min="67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  <c r="G1" s="2"/>
      <c r="H1" s="2"/>
    </row>
    <row r="2" spans="1:14" ht="11.25" customHeight="1">
      <c r="E2" s="76"/>
      <c r="F2" s="76"/>
      <c r="G2" s="76"/>
      <c r="H2" s="76"/>
    </row>
    <row r="3" spans="1:14" ht="11.25" customHeight="1">
      <c r="A3" s="101" t="s">
        <v>145</v>
      </c>
      <c r="B3" s="2"/>
      <c r="C3" s="81"/>
      <c r="D3" s="2"/>
      <c r="E3" s="2"/>
      <c r="F3" s="2"/>
      <c r="G3" s="2"/>
      <c r="H3" s="2"/>
    </row>
    <row r="4" spans="1:14" ht="11.25">
      <c r="A4" s="101" t="s">
        <v>146</v>
      </c>
      <c r="B4" s="80"/>
      <c r="C4" s="81"/>
      <c r="D4" s="75"/>
      <c r="E4" s="2"/>
      <c r="F4" s="2"/>
      <c r="G4" s="2"/>
      <c r="H4" s="2"/>
    </row>
    <row r="5" spans="1:14" ht="11.25">
      <c r="A5" s="2"/>
      <c r="B5" s="80"/>
      <c r="C5" s="81"/>
      <c r="D5" s="77"/>
      <c r="E5" s="78"/>
      <c r="F5" s="78"/>
      <c r="G5" s="78"/>
      <c r="H5" s="78"/>
    </row>
    <row r="6" spans="1:14" ht="24" customHeight="1">
      <c r="A6" s="2"/>
      <c r="B6" s="58"/>
      <c r="D6" s="206"/>
      <c r="E6" s="207"/>
      <c r="F6" s="207"/>
      <c r="G6" s="207"/>
      <c r="H6" s="208"/>
    </row>
    <row r="7" spans="1:14" s="4" customFormat="1" ht="185.25" customHeight="1">
      <c r="A7" s="71" t="s">
        <v>11</v>
      </c>
      <c r="B7" s="3"/>
      <c r="C7" s="59" t="s">
        <v>10</v>
      </c>
      <c r="D7" s="102" t="s">
        <v>87</v>
      </c>
      <c r="E7" s="102" t="s">
        <v>88</v>
      </c>
      <c r="F7" s="102" t="s">
        <v>89</v>
      </c>
      <c r="G7" s="102" t="s">
        <v>90</v>
      </c>
      <c r="H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1853</v>
      </c>
      <c r="E8" s="54">
        <v>450</v>
      </c>
      <c r="F8" s="104">
        <v>35</v>
      </c>
      <c r="G8" s="104">
        <v>5</v>
      </c>
      <c r="H8" s="82">
        <v>44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77.628822790113119</v>
      </c>
      <c r="E9" s="55">
        <f>E8/$C$8*100</f>
        <v>18.852115626309175</v>
      </c>
      <c r="F9" s="55">
        <f>F8/$C$8*100</f>
        <v>1.466275659824047</v>
      </c>
      <c r="G9" s="55">
        <f>G8/$C$8*100</f>
        <v>0.20946795140343527</v>
      </c>
      <c r="H9" s="121">
        <f>H8/$C$8*100</f>
        <v>1.8433179723502304</v>
      </c>
      <c r="J9" s="36"/>
      <c r="K9" s="36"/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693</v>
      </c>
      <c r="E10" s="82">
        <v>171</v>
      </c>
      <c r="F10" s="95">
        <v>19</v>
      </c>
      <c r="G10" s="95">
        <v>2</v>
      </c>
      <c r="H10" s="95">
        <v>15</v>
      </c>
    </row>
    <row r="11" spans="1:14" s="38" customFormat="1" ht="12" customHeight="1">
      <c r="A11" s="204"/>
      <c r="B11" s="84"/>
      <c r="C11" s="73">
        <v>100</v>
      </c>
      <c r="D11" s="98">
        <f>D10/$C$10*100</f>
        <v>77</v>
      </c>
      <c r="E11" s="98">
        <f>E10/$C$10*100</f>
        <v>19</v>
      </c>
      <c r="F11" s="98">
        <f>F10/$C$10*100</f>
        <v>2.1111111111111112</v>
      </c>
      <c r="G11" s="98">
        <f>G10/$C$10*100</f>
        <v>0.22222222222222221</v>
      </c>
      <c r="H11" s="98">
        <f>H10/$C$10*100</f>
        <v>1.6666666666666667</v>
      </c>
      <c r="J11" s="36"/>
      <c r="K11" s="36"/>
    </row>
    <row r="12" spans="1:14" s="36" customFormat="1" ht="12" customHeight="1">
      <c r="A12" s="204"/>
      <c r="B12" s="85" t="s">
        <v>9</v>
      </c>
      <c r="C12" s="107">
        <v>1457</v>
      </c>
      <c r="D12" s="99">
        <v>1142</v>
      </c>
      <c r="E12" s="99">
        <v>273</v>
      </c>
      <c r="F12" s="100">
        <v>16</v>
      </c>
      <c r="G12" s="100">
        <v>3</v>
      </c>
      <c r="H12" s="100">
        <v>23</v>
      </c>
    </row>
    <row r="13" spans="1:14" s="38" customFormat="1" ht="12" customHeight="1">
      <c r="A13" s="204"/>
      <c r="B13" s="86"/>
      <c r="C13" s="74">
        <v>100</v>
      </c>
      <c r="D13" s="98">
        <f>D12/$C$12*100</f>
        <v>78.380233356211392</v>
      </c>
      <c r="E13" s="98">
        <f>E12/$C$12*100</f>
        <v>18.737131091283459</v>
      </c>
      <c r="F13" s="98">
        <f>F12/$C$12*100</f>
        <v>1.0981468771448182</v>
      </c>
      <c r="G13" s="98">
        <f>G12/$C$12*100</f>
        <v>0.20590253946465342</v>
      </c>
      <c r="H13" s="98">
        <f>H12/$C$12*100</f>
        <v>1.5785861358956761</v>
      </c>
      <c r="J13" s="36"/>
      <c r="K13" s="36"/>
    </row>
    <row r="14" spans="1:14" s="36" customFormat="1" ht="12" customHeight="1">
      <c r="A14" s="204"/>
      <c r="B14" s="85" t="s">
        <v>13</v>
      </c>
      <c r="C14" s="73">
        <v>30</v>
      </c>
      <c r="D14" s="96">
        <v>18</v>
      </c>
      <c r="E14" s="96">
        <v>6</v>
      </c>
      <c r="F14" s="97">
        <v>0</v>
      </c>
      <c r="G14" s="97">
        <v>0</v>
      </c>
      <c r="H14" s="97">
        <v>6</v>
      </c>
    </row>
    <row r="15" spans="1:14" s="38" customFormat="1" ht="12" customHeight="1">
      <c r="A15" s="205"/>
      <c r="B15" s="87"/>
      <c r="C15" s="72">
        <v>100</v>
      </c>
      <c r="D15" s="94">
        <f>D14/$C$14*100</f>
        <v>60</v>
      </c>
      <c r="E15" s="94">
        <f>E14/$C$14*100</f>
        <v>20</v>
      </c>
      <c r="F15" s="94">
        <f>F14/$C$14*100</f>
        <v>0</v>
      </c>
      <c r="G15" s="94">
        <f>G14/$C$14*100</f>
        <v>0</v>
      </c>
      <c r="H15" s="94">
        <f>H14/$C$14*100</f>
        <v>20</v>
      </c>
      <c r="J15" s="36"/>
      <c r="K15" s="36"/>
    </row>
    <row r="16" spans="1:14" s="63" customFormat="1" ht="12" customHeight="1">
      <c r="A16" s="204"/>
      <c r="B16" s="85" t="s">
        <v>156</v>
      </c>
      <c r="C16" s="107">
        <v>173</v>
      </c>
      <c r="D16" s="82">
        <v>165</v>
      </c>
      <c r="E16" s="82">
        <v>7</v>
      </c>
      <c r="F16" s="95">
        <v>0</v>
      </c>
      <c r="G16" s="95">
        <v>0</v>
      </c>
      <c r="H16" s="95">
        <v>1</v>
      </c>
      <c r="J16" s="36"/>
      <c r="K16" s="36"/>
    </row>
    <row r="17" spans="1:11" s="38" customFormat="1" ht="12" customHeight="1">
      <c r="A17" s="204"/>
      <c r="B17" s="84"/>
      <c r="C17" s="74">
        <v>100</v>
      </c>
      <c r="D17" s="94">
        <f>D16/$C$16*100</f>
        <v>95.375722543352609</v>
      </c>
      <c r="E17" s="94">
        <f>E16/$C$16*100</f>
        <v>4.0462427745664744</v>
      </c>
      <c r="F17" s="94">
        <f>F16/$C$16*100</f>
        <v>0</v>
      </c>
      <c r="G17" s="94">
        <f>G16/$C$16*100</f>
        <v>0</v>
      </c>
      <c r="H17" s="94">
        <f>H16/$C$16*100</f>
        <v>0.57803468208092479</v>
      </c>
      <c r="J17" s="36"/>
      <c r="K17" s="36"/>
    </row>
    <row r="18" spans="1:11" s="63" customFormat="1" ht="12" customHeight="1">
      <c r="A18" s="204"/>
      <c r="B18" s="85" t="s">
        <v>14</v>
      </c>
      <c r="C18" s="107">
        <v>233</v>
      </c>
      <c r="D18" s="99">
        <v>213</v>
      </c>
      <c r="E18" s="99">
        <v>18</v>
      </c>
      <c r="F18" s="100">
        <v>0</v>
      </c>
      <c r="G18" s="100">
        <v>0</v>
      </c>
      <c r="H18" s="100">
        <v>2</v>
      </c>
      <c r="J18" s="36"/>
      <c r="K18" s="36"/>
    </row>
    <row r="19" spans="1:11" s="38" customFormat="1" ht="12" customHeight="1">
      <c r="A19" s="204"/>
      <c r="B19" s="84"/>
      <c r="C19" s="74">
        <v>100</v>
      </c>
      <c r="D19" s="94">
        <f>D18/$C$18*100</f>
        <v>91.416309012875544</v>
      </c>
      <c r="E19" s="94">
        <f>E18/$C$18*100</f>
        <v>7.7253218884120178</v>
      </c>
      <c r="F19" s="94">
        <f>F18/$C$18*100</f>
        <v>0</v>
      </c>
      <c r="G19" s="94">
        <f>G18/$C$18*100</f>
        <v>0</v>
      </c>
      <c r="H19" s="94">
        <f>H18/$C$18*100</f>
        <v>0.85836909871244638</v>
      </c>
      <c r="J19" s="36"/>
      <c r="K19" s="36"/>
    </row>
    <row r="20" spans="1:11" s="63" customFormat="1" ht="12" customHeight="1">
      <c r="A20" s="204"/>
      <c r="B20" s="88" t="s">
        <v>15</v>
      </c>
      <c r="C20" s="73">
        <v>391</v>
      </c>
      <c r="D20" s="99">
        <v>352</v>
      </c>
      <c r="E20" s="99">
        <v>30</v>
      </c>
      <c r="F20" s="100">
        <v>3</v>
      </c>
      <c r="G20" s="100">
        <v>0</v>
      </c>
      <c r="H20" s="100">
        <v>6</v>
      </c>
      <c r="J20" s="36"/>
      <c r="K20" s="36"/>
    </row>
    <row r="21" spans="1:11" s="38" customFormat="1" ht="12" customHeight="1">
      <c r="A21" s="204"/>
      <c r="B21" s="84"/>
      <c r="C21" s="73">
        <v>100</v>
      </c>
      <c r="D21" s="98">
        <f>D20/$C$20*100</f>
        <v>90.025575447570333</v>
      </c>
      <c r="E21" s="98">
        <f>E20/$C$20*100</f>
        <v>7.6726342710997448</v>
      </c>
      <c r="F21" s="98">
        <f>F20/$C$20*100</f>
        <v>0.76726342710997442</v>
      </c>
      <c r="G21" s="98">
        <f>G20/$C$20*100</f>
        <v>0</v>
      </c>
      <c r="H21" s="98">
        <f>H20/$C$20*100</f>
        <v>1.5345268542199488</v>
      </c>
      <c r="J21" s="36"/>
      <c r="K21" s="36"/>
    </row>
    <row r="22" spans="1:11" s="63" customFormat="1" ht="12" customHeight="1">
      <c r="A22" s="204"/>
      <c r="B22" s="85" t="s">
        <v>16</v>
      </c>
      <c r="C22" s="107">
        <v>413</v>
      </c>
      <c r="D22" s="96">
        <v>356</v>
      </c>
      <c r="E22" s="96">
        <v>49</v>
      </c>
      <c r="F22" s="97">
        <v>6</v>
      </c>
      <c r="G22" s="97">
        <v>0</v>
      </c>
      <c r="H22" s="97">
        <v>2</v>
      </c>
      <c r="J22" s="36"/>
      <c r="K22" s="36"/>
    </row>
    <row r="23" spans="1:11" s="38" customFormat="1" ht="12" customHeight="1">
      <c r="A23" s="204"/>
      <c r="B23" s="84"/>
      <c r="C23" s="74">
        <v>100</v>
      </c>
      <c r="D23" s="94">
        <f>D22/$C$22*100</f>
        <v>86.198547215496362</v>
      </c>
      <c r="E23" s="94">
        <f>E22/$C$22*100</f>
        <v>11.864406779661017</v>
      </c>
      <c r="F23" s="94">
        <f>F22/$C$22*100</f>
        <v>1.4527845036319613</v>
      </c>
      <c r="G23" s="94">
        <f>G22/$C$22*100</f>
        <v>0</v>
      </c>
      <c r="H23" s="94">
        <f>H22/$C$22*100</f>
        <v>0.48426150121065376</v>
      </c>
      <c r="J23" s="36"/>
      <c r="K23" s="36"/>
    </row>
    <row r="24" spans="1:11" s="63" customFormat="1" ht="12" customHeight="1">
      <c r="A24" s="204"/>
      <c r="B24" s="85" t="s">
        <v>17</v>
      </c>
      <c r="C24" s="73">
        <v>538</v>
      </c>
      <c r="D24" s="99">
        <v>374</v>
      </c>
      <c r="E24" s="99">
        <v>140</v>
      </c>
      <c r="F24" s="100">
        <v>9</v>
      </c>
      <c r="G24" s="100">
        <v>3</v>
      </c>
      <c r="H24" s="100">
        <v>12</v>
      </c>
      <c r="J24" s="36"/>
      <c r="K24" s="36"/>
    </row>
    <row r="25" spans="1:11" s="38" customFormat="1" ht="12" customHeight="1">
      <c r="A25" s="204"/>
      <c r="B25" s="84"/>
      <c r="C25" s="73">
        <v>100</v>
      </c>
      <c r="D25" s="98">
        <f>D24/$C$24*100</f>
        <v>69.516728624535318</v>
      </c>
      <c r="E25" s="98">
        <f>E24/$C$24*100</f>
        <v>26.022304832713754</v>
      </c>
      <c r="F25" s="98">
        <f>F24/$C$24*100</f>
        <v>1.6728624535315983</v>
      </c>
      <c r="G25" s="98">
        <f>G24/$C$24*100</f>
        <v>0.55762081784386619</v>
      </c>
      <c r="H25" s="98">
        <f>H24/$C$24*100</f>
        <v>2.2304832713754648</v>
      </c>
      <c r="J25" s="36"/>
      <c r="K25" s="36"/>
    </row>
    <row r="26" spans="1:11" s="36" customFormat="1" ht="12" customHeight="1">
      <c r="A26" s="204"/>
      <c r="B26" s="88" t="s">
        <v>157</v>
      </c>
      <c r="C26" s="107">
        <v>594</v>
      </c>
      <c r="D26" s="99">
        <v>364</v>
      </c>
      <c r="E26" s="99">
        <v>198</v>
      </c>
      <c r="F26" s="100">
        <v>17</v>
      </c>
      <c r="G26" s="100">
        <v>2</v>
      </c>
      <c r="H26" s="100">
        <v>13</v>
      </c>
    </row>
    <row r="27" spans="1:11" s="38" customFormat="1" ht="12" customHeight="1">
      <c r="A27" s="204"/>
      <c r="B27" s="84"/>
      <c r="C27" s="74">
        <v>100</v>
      </c>
      <c r="D27" s="98">
        <f>D26/$C$26*100</f>
        <v>61.27946127946128</v>
      </c>
      <c r="E27" s="98">
        <f>E26/$C$26*100</f>
        <v>33.333333333333329</v>
      </c>
      <c r="F27" s="98">
        <f>F26/$C$26*100</f>
        <v>2.861952861952862</v>
      </c>
      <c r="G27" s="98">
        <f>G26/$C$26*100</f>
        <v>0.33670033670033667</v>
      </c>
      <c r="H27" s="98">
        <f>H26/$C$26*100</f>
        <v>2.1885521885521886</v>
      </c>
      <c r="J27" s="36"/>
      <c r="K27" s="36"/>
    </row>
    <row r="28" spans="1:11" s="63" customFormat="1" ht="12" customHeight="1">
      <c r="A28" s="204"/>
      <c r="B28" s="85" t="s">
        <v>12</v>
      </c>
      <c r="C28" s="73">
        <v>45</v>
      </c>
      <c r="D28" s="96">
        <v>29</v>
      </c>
      <c r="E28" s="96">
        <v>8</v>
      </c>
      <c r="F28" s="97">
        <v>0</v>
      </c>
      <c r="G28" s="97">
        <v>0</v>
      </c>
      <c r="H28" s="97">
        <v>8</v>
      </c>
      <c r="J28" s="36"/>
      <c r="K28" s="36"/>
    </row>
    <row r="29" spans="1:11" s="38" customFormat="1" ht="12" customHeight="1">
      <c r="A29" s="205"/>
      <c r="B29" s="87"/>
      <c r="C29" s="72">
        <v>100</v>
      </c>
      <c r="D29" s="94">
        <f>D28/$C$28*100</f>
        <v>64.444444444444443</v>
      </c>
      <c r="E29" s="94">
        <f>E28/$C$28*100</f>
        <v>17.777777777777779</v>
      </c>
      <c r="F29" s="94">
        <f>F28/$C$28*100</f>
        <v>0</v>
      </c>
      <c r="G29" s="94">
        <f>G28/$C$28*100</f>
        <v>0</v>
      </c>
      <c r="H29" s="94">
        <f>H28/$C$28*100</f>
        <v>17.777777777777779</v>
      </c>
      <c r="J29" s="36"/>
      <c r="K29" s="36"/>
    </row>
    <row r="30" spans="1:11" s="63" customFormat="1" ht="12" customHeight="1">
      <c r="A30" s="203" t="s">
        <v>20</v>
      </c>
      <c r="B30" s="88" t="s">
        <v>21</v>
      </c>
      <c r="C30" s="106">
        <v>271</v>
      </c>
      <c r="D30" s="82">
        <v>219</v>
      </c>
      <c r="E30" s="82">
        <v>44</v>
      </c>
      <c r="F30" s="95">
        <v>1</v>
      </c>
      <c r="G30" s="95">
        <v>1</v>
      </c>
      <c r="H30" s="95">
        <v>6</v>
      </c>
      <c r="J30" s="36"/>
      <c r="K30" s="36"/>
    </row>
    <row r="31" spans="1:11" s="38" customFormat="1" ht="12" customHeight="1">
      <c r="A31" s="204"/>
      <c r="B31" s="84"/>
      <c r="C31" s="73">
        <v>100</v>
      </c>
      <c r="D31" s="94">
        <f>D30/$C$30*100</f>
        <v>80.811808118081188</v>
      </c>
      <c r="E31" s="94">
        <f>E30/$C$30*100</f>
        <v>16.236162361623617</v>
      </c>
      <c r="F31" s="94">
        <f>F30/$C$30*100</f>
        <v>0.36900369003690037</v>
      </c>
      <c r="G31" s="94">
        <f>G30/$C$30*100</f>
        <v>0.36900369003690037</v>
      </c>
      <c r="H31" s="94">
        <f>H30/$C$30*100</f>
        <v>2.214022140221402</v>
      </c>
      <c r="J31" s="36"/>
      <c r="K31" s="36"/>
    </row>
    <row r="32" spans="1:11" s="63" customFormat="1" ht="12" customHeight="1">
      <c r="A32" s="204"/>
      <c r="B32" s="88" t="s">
        <v>22</v>
      </c>
      <c r="C32" s="107">
        <v>328</v>
      </c>
      <c r="D32" s="99">
        <v>258</v>
      </c>
      <c r="E32" s="99">
        <v>55</v>
      </c>
      <c r="F32" s="100">
        <v>10</v>
      </c>
      <c r="G32" s="100">
        <v>0</v>
      </c>
      <c r="H32" s="100">
        <v>5</v>
      </c>
      <c r="J32" s="36"/>
      <c r="K32" s="36"/>
    </row>
    <row r="33" spans="1:11" s="38" customFormat="1" ht="12" customHeight="1">
      <c r="A33" s="204"/>
      <c r="B33" s="84"/>
      <c r="C33" s="74">
        <v>100</v>
      </c>
      <c r="D33" s="98">
        <f>D32/$C$32*100</f>
        <v>78.658536585365852</v>
      </c>
      <c r="E33" s="98">
        <f>E32/$C$32*100</f>
        <v>16.76829268292683</v>
      </c>
      <c r="F33" s="98">
        <f>F32/$C$32*100</f>
        <v>3.0487804878048781</v>
      </c>
      <c r="G33" s="98">
        <f>G32/$C$32*100</f>
        <v>0</v>
      </c>
      <c r="H33" s="98">
        <f>H32/$C$32*100</f>
        <v>1.524390243902439</v>
      </c>
      <c r="J33" s="36"/>
      <c r="K33" s="36"/>
    </row>
    <row r="34" spans="1:11" s="63" customFormat="1" ht="12" customHeight="1">
      <c r="A34" s="204"/>
      <c r="B34" s="85" t="s">
        <v>23</v>
      </c>
      <c r="C34" s="73">
        <v>292</v>
      </c>
      <c r="D34" s="96">
        <v>212</v>
      </c>
      <c r="E34" s="96">
        <v>68</v>
      </c>
      <c r="F34" s="97">
        <v>6</v>
      </c>
      <c r="G34" s="97">
        <v>0</v>
      </c>
      <c r="H34" s="97">
        <v>6</v>
      </c>
      <c r="J34" s="36"/>
      <c r="K34" s="36"/>
    </row>
    <row r="35" spans="1:11" s="38" customFormat="1" ht="12" customHeight="1">
      <c r="A35" s="204"/>
      <c r="B35" s="84"/>
      <c r="C35" s="73">
        <v>100</v>
      </c>
      <c r="D35" s="94">
        <f>D34/$C$34*100</f>
        <v>72.602739726027394</v>
      </c>
      <c r="E35" s="94">
        <f>E34/$C$34*100</f>
        <v>23.287671232876711</v>
      </c>
      <c r="F35" s="94">
        <f>F34/$C$34*100</f>
        <v>2.054794520547945</v>
      </c>
      <c r="G35" s="94">
        <f>G34/$C$34*100</f>
        <v>0</v>
      </c>
      <c r="H35" s="94">
        <f>H34/$C$34*100</f>
        <v>2.054794520547945</v>
      </c>
      <c r="J35" s="36"/>
      <c r="K35" s="36"/>
    </row>
    <row r="36" spans="1:11" s="63" customFormat="1" ht="12" customHeight="1">
      <c r="A36" s="204"/>
      <c r="B36" s="85" t="s">
        <v>24</v>
      </c>
      <c r="C36" s="107">
        <v>252</v>
      </c>
      <c r="D36" s="99">
        <v>204</v>
      </c>
      <c r="E36" s="99">
        <v>37</v>
      </c>
      <c r="F36" s="100">
        <v>3</v>
      </c>
      <c r="G36" s="100">
        <v>0</v>
      </c>
      <c r="H36" s="100">
        <v>8</v>
      </c>
      <c r="J36" s="36"/>
      <c r="K36" s="36"/>
    </row>
    <row r="37" spans="1:11" s="38" customFormat="1" ht="12" customHeight="1">
      <c r="A37" s="204"/>
      <c r="B37" s="84"/>
      <c r="C37" s="74">
        <v>100</v>
      </c>
      <c r="D37" s="98">
        <f>D36/$C$36*100</f>
        <v>80.952380952380949</v>
      </c>
      <c r="E37" s="98">
        <f>E36/$C$36*100</f>
        <v>14.682539682539684</v>
      </c>
      <c r="F37" s="98">
        <f>F36/$C$36*100</f>
        <v>1.1904761904761905</v>
      </c>
      <c r="G37" s="98">
        <f>G36/$C$36*100</f>
        <v>0</v>
      </c>
      <c r="H37" s="98">
        <f>H36/$C$36*100</f>
        <v>3.1746031746031744</v>
      </c>
      <c r="J37" s="36"/>
      <c r="K37" s="36"/>
    </row>
    <row r="38" spans="1:11" s="63" customFormat="1" ht="12" customHeight="1">
      <c r="A38" s="204"/>
      <c r="B38" s="85" t="s">
        <v>25</v>
      </c>
      <c r="C38" s="73">
        <v>187</v>
      </c>
      <c r="D38" s="96">
        <v>138</v>
      </c>
      <c r="E38" s="96">
        <v>45</v>
      </c>
      <c r="F38" s="97">
        <v>2</v>
      </c>
      <c r="G38" s="97">
        <v>2</v>
      </c>
      <c r="H38" s="97">
        <v>0</v>
      </c>
      <c r="J38" s="36"/>
      <c r="K38" s="36"/>
    </row>
    <row r="39" spans="1:11" s="38" customFormat="1" ht="12" customHeight="1">
      <c r="A39" s="204"/>
      <c r="B39" s="84"/>
      <c r="C39" s="73">
        <v>100</v>
      </c>
      <c r="D39" s="94">
        <f>D38/$C$38*100</f>
        <v>73.796791443850267</v>
      </c>
      <c r="E39" s="94">
        <f>E38/$C$38*100</f>
        <v>24.064171122994651</v>
      </c>
      <c r="F39" s="94">
        <f>F38/$C$38*100</f>
        <v>1.0695187165775399</v>
      </c>
      <c r="G39" s="94">
        <f>G38/$C$38*100</f>
        <v>1.0695187165775399</v>
      </c>
      <c r="H39" s="94">
        <f>H38/$C$38*100</f>
        <v>0</v>
      </c>
      <c r="J39" s="36"/>
      <c r="K39" s="36"/>
    </row>
    <row r="40" spans="1:11" s="36" customFormat="1" ht="12" customHeight="1">
      <c r="A40" s="204"/>
      <c r="B40" s="88" t="s">
        <v>26</v>
      </c>
      <c r="C40" s="107">
        <v>249</v>
      </c>
      <c r="D40" s="99">
        <v>200</v>
      </c>
      <c r="E40" s="99">
        <v>45</v>
      </c>
      <c r="F40" s="100">
        <v>3</v>
      </c>
      <c r="G40" s="100">
        <v>0</v>
      </c>
      <c r="H40" s="100">
        <v>1</v>
      </c>
    </row>
    <row r="41" spans="1:11" s="38" customFormat="1" ht="12" customHeight="1">
      <c r="A41" s="204"/>
      <c r="B41" s="84"/>
      <c r="C41" s="74">
        <v>100</v>
      </c>
      <c r="D41" s="98">
        <f>D40/$C$40*100</f>
        <v>80.321285140562253</v>
      </c>
      <c r="E41" s="98">
        <f>E40/$C$40*100</f>
        <v>18.072289156626507</v>
      </c>
      <c r="F41" s="98">
        <f>F40/$C$40*100</f>
        <v>1.2048192771084338</v>
      </c>
      <c r="G41" s="98">
        <f>G40/$C$40*100</f>
        <v>0</v>
      </c>
      <c r="H41" s="98">
        <f>H40/$C$40*100</f>
        <v>0.40160642570281119</v>
      </c>
      <c r="J41" s="36"/>
      <c r="K41" s="36"/>
    </row>
    <row r="42" spans="1:11" s="36" customFormat="1" ht="12" customHeight="1">
      <c r="A42" s="204"/>
      <c r="B42" s="85" t="s">
        <v>27</v>
      </c>
      <c r="C42" s="73">
        <v>136</v>
      </c>
      <c r="D42" s="96">
        <v>103</v>
      </c>
      <c r="E42" s="96">
        <v>26</v>
      </c>
      <c r="F42" s="97">
        <v>2</v>
      </c>
      <c r="G42" s="97">
        <v>0</v>
      </c>
      <c r="H42" s="97">
        <v>5</v>
      </c>
    </row>
    <row r="43" spans="1:11" s="38" customFormat="1" ht="12" customHeight="1">
      <c r="A43" s="204"/>
      <c r="B43" s="84"/>
      <c r="C43" s="73">
        <v>100</v>
      </c>
      <c r="D43" s="94">
        <f>D42/$C$42*100</f>
        <v>75.735294117647058</v>
      </c>
      <c r="E43" s="94">
        <f>E42/$C$42*100</f>
        <v>19.117647058823529</v>
      </c>
      <c r="F43" s="94">
        <f>F42/$C$42*100</f>
        <v>1.4705882352941175</v>
      </c>
      <c r="G43" s="94">
        <f>G42/$C$42*100</f>
        <v>0</v>
      </c>
      <c r="H43" s="94">
        <f>H42/$C$42*100</f>
        <v>3.6764705882352944</v>
      </c>
      <c r="J43" s="36"/>
      <c r="K43" s="36"/>
    </row>
    <row r="44" spans="1:11" s="36" customFormat="1" ht="12" customHeight="1">
      <c r="A44" s="204"/>
      <c r="B44" s="88" t="s">
        <v>28</v>
      </c>
      <c r="C44" s="107">
        <v>187</v>
      </c>
      <c r="D44" s="99">
        <v>141</v>
      </c>
      <c r="E44" s="99">
        <v>39</v>
      </c>
      <c r="F44" s="100">
        <v>3</v>
      </c>
      <c r="G44" s="100">
        <v>1</v>
      </c>
      <c r="H44" s="100">
        <v>3</v>
      </c>
    </row>
    <row r="45" spans="1:11" s="38" customFormat="1" ht="12" customHeight="1">
      <c r="A45" s="204"/>
      <c r="B45" s="84"/>
      <c r="C45" s="74">
        <v>100</v>
      </c>
      <c r="D45" s="98">
        <f>D44/$C$44*100</f>
        <v>75.401069518716582</v>
      </c>
      <c r="E45" s="98">
        <f>E44/$C$44*100</f>
        <v>20.855614973262032</v>
      </c>
      <c r="F45" s="98">
        <f>F44/$C$44*100</f>
        <v>1.6042780748663104</v>
      </c>
      <c r="G45" s="98">
        <f>G44/$C$44*100</f>
        <v>0.53475935828876997</v>
      </c>
      <c r="H45" s="98">
        <f>H44/$C$44*100</f>
        <v>1.6042780748663104</v>
      </c>
      <c r="J45" s="36"/>
      <c r="K45" s="36"/>
    </row>
    <row r="46" spans="1:11" s="63" customFormat="1" ht="12" customHeight="1">
      <c r="A46" s="204"/>
      <c r="B46" s="85" t="s">
        <v>29</v>
      </c>
      <c r="C46" s="73">
        <v>269</v>
      </c>
      <c r="D46" s="96">
        <v>215</v>
      </c>
      <c r="E46" s="96">
        <v>50</v>
      </c>
      <c r="F46" s="97">
        <v>1</v>
      </c>
      <c r="G46" s="97">
        <v>1</v>
      </c>
      <c r="H46" s="97">
        <v>2</v>
      </c>
      <c r="J46" s="36"/>
      <c r="K46" s="36"/>
    </row>
    <row r="47" spans="1:11" s="38" customFormat="1" ht="12" customHeight="1">
      <c r="A47" s="204"/>
      <c r="B47" s="84"/>
      <c r="C47" s="73">
        <v>100</v>
      </c>
      <c r="D47" s="94">
        <f>D46/$C$46*100</f>
        <v>79.925650557620827</v>
      </c>
      <c r="E47" s="94">
        <f>E46/$C$46*100</f>
        <v>18.587360594795538</v>
      </c>
      <c r="F47" s="94">
        <f>F46/$C$46*100</f>
        <v>0.37174721189591076</v>
      </c>
      <c r="G47" s="94">
        <f>G46/$C$46*100</f>
        <v>0.37174721189591076</v>
      </c>
      <c r="H47" s="94">
        <f>H46/$C$46*100</f>
        <v>0.74349442379182151</v>
      </c>
      <c r="J47" s="36"/>
      <c r="K47" s="36"/>
    </row>
    <row r="48" spans="1:11" s="63" customFormat="1" ht="12" customHeight="1">
      <c r="A48" s="204"/>
      <c r="B48" s="85" t="s">
        <v>30</v>
      </c>
      <c r="C48" s="107">
        <v>170</v>
      </c>
      <c r="D48" s="99">
        <v>133</v>
      </c>
      <c r="E48" s="99">
        <v>33</v>
      </c>
      <c r="F48" s="100">
        <v>4</v>
      </c>
      <c r="G48" s="100">
        <v>0</v>
      </c>
      <c r="H48" s="100">
        <v>0</v>
      </c>
      <c r="J48" s="36"/>
      <c r="K48" s="36"/>
    </row>
    <row r="49" spans="1:11" s="38" customFormat="1" ht="12" customHeight="1">
      <c r="A49" s="204"/>
      <c r="B49" s="84"/>
      <c r="C49" s="74">
        <v>100</v>
      </c>
      <c r="D49" s="98">
        <f>D48/$C$48*100</f>
        <v>78.235294117647058</v>
      </c>
      <c r="E49" s="98">
        <f>E48/$C$48*100</f>
        <v>19.411764705882355</v>
      </c>
      <c r="F49" s="98">
        <f>F48/$C$48*100</f>
        <v>2.3529411764705883</v>
      </c>
      <c r="G49" s="98">
        <f>G48/$C$48*100</f>
        <v>0</v>
      </c>
      <c r="H49" s="98">
        <f>H48/$C$48*100</f>
        <v>0</v>
      </c>
      <c r="J49" s="36"/>
      <c r="K49" s="36"/>
    </row>
    <row r="50" spans="1:11" s="63" customFormat="1" ht="12" customHeight="1">
      <c r="A50" s="204"/>
      <c r="B50" s="85" t="s">
        <v>12</v>
      </c>
      <c r="C50" s="73">
        <v>46</v>
      </c>
      <c r="D50" s="96">
        <v>30</v>
      </c>
      <c r="E50" s="96">
        <v>8</v>
      </c>
      <c r="F50" s="97">
        <v>0</v>
      </c>
      <c r="G50" s="97">
        <v>0</v>
      </c>
      <c r="H50" s="97">
        <v>8</v>
      </c>
      <c r="J50" s="36"/>
      <c r="K50" s="36"/>
    </row>
    <row r="51" spans="1:11" s="38" customFormat="1" ht="12" customHeight="1">
      <c r="A51" s="205"/>
      <c r="B51" s="87"/>
      <c r="C51" s="72">
        <v>100</v>
      </c>
      <c r="D51" s="94">
        <f>D50/$C$50*100</f>
        <v>65.217391304347828</v>
      </c>
      <c r="E51" s="94">
        <f>E50/$C$50*100</f>
        <v>17.391304347826086</v>
      </c>
      <c r="F51" s="94">
        <f>F50/$C$50*100</f>
        <v>0</v>
      </c>
      <c r="G51" s="94">
        <f>G50/$C$50*100</f>
        <v>0</v>
      </c>
      <c r="H51" s="94">
        <f>H50/$C$50*100</f>
        <v>17.391304347826086</v>
      </c>
      <c r="J51" s="36"/>
      <c r="K51" s="36"/>
    </row>
    <row r="52" spans="1:11" s="38" customFormat="1" ht="12" customHeight="1">
      <c r="A52" s="203" t="s">
        <v>47</v>
      </c>
      <c r="B52" s="89" t="s">
        <v>63</v>
      </c>
      <c r="C52" s="106">
        <v>76</v>
      </c>
      <c r="D52" s="82">
        <v>64</v>
      </c>
      <c r="E52" s="82">
        <v>8</v>
      </c>
      <c r="F52" s="95">
        <v>2</v>
      </c>
      <c r="G52" s="95">
        <v>0</v>
      </c>
      <c r="H52" s="95">
        <v>2</v>
      </c>
      <c r="J52" s="36"/>
      <c r="K52" s="36"/>
    </row>
    <row r="53" spans="1:11" s="38" customFormat="1" ht="12" customHeight="1">
      <c r="A53" s="204"/>
      <c r="B53" s="90"/>
      <c r="C53" s="73">
        <v>100</v>
      </c>
      <c r="D53" s="94">
        <f>D52/$C$52*100</f>
        <v>84.210526315789465</v>
      </c>
      <c r="E53" s="94">
        <f>E52/$C$52*100</f>
        <v>10.526315789473683</v>
      </c>
      <c r="F53" s="94">
        <f>F52/$C$52*100</f>
        <v>2.6315789473684208</v>
      </c>
      <c r="G53" s="94">
        <f>G52/$C$52*100</f>
        <v>0</v>
      </c>
      <c r="H53" s="94">
        <f>H52/$C$52*100</f>
        <v>2.6315789473684208</v>
      </c>
      <c r="J53" s="36"/>
      <c r="K53" s="36"/>
    </row>
    <row r="54" spans="1:11" s="38" customFormat="1" ht="12" customHeight="1">
      <c r="A54" s="204"/>
      <c r="B54" s="91" t="s">
        <v>70</v>
      </c>
      <c r="C54" s="107">
        <v>577</v>
      </c>
      <c r="D54" s="99">
        <v>507</v>
      </c>
      <c r="E54" s="99">
        <v>60</v>
      </c>
      <c r="F54" s="100">
        <v>4</v>
      </c>
      <c r="G54" s="100">
        <v>2</v>
      </c>
      <c r="H54" s="100">
        <v>4</v>
      </c>
      <c r="J54" s="36"/>
      <c r="K54" s="36"/>
    </row>
    <row r="55" spans="1:11" s="38" customFormat="1" ht="12" customHeight="1">
      <c r="A55" s="204"/>
      <c r="B55" s="90"/>
      <c r="C55" s="74">
        <v>100</v>
      </c>
      <c r="D55" s="98">
        <f>D54/$C$54*100</f>
        <v>87.868284228769497</v>
      </c>
      <c r="E55" s="98">
        <f>E54/$C$54*100</f>
        <v>10.398613518197573</v>
      </c>
      <c r="F55" s="98">
        <f>F54/$C$54*100</f>
        <v>0.6932409012131715</v>
      </c>
      <c r="G55" s="98">
        <f>G54/$C$54*100</f>
        <v>0.34662045060658575</v>
      </c>
      <c r="H55" s="98">
        <f>H54/$C$54*100</f>
        <v>0.6932409012131715</v>
      </c>
      <c r="J55" s="36"/>
      <c r="K55" s="36"/>
    </row>
    <row r="56" spans="1:11" s="38" customFormat="1" ht="12" customHeight="1">
      <c r="A56" s="204"/>
      <c r="B56" s="91" t="s">
        <v>48</v>
      </c>
      <c r="C56" s="73">
        <v>99</v>
      </c>
      <c r="D56" s="96">
        <v>86</v>
      </c>
      <c r="E56" s="96">
        <v>12</v>
      </c>
      <c r="F56" s="97">
        <v>1</v>
      </c>
      <c r="G56" s="97">
        <v>0</v>
      </c>
      <c r="H56" s="97">
        <v>0</v>
      </c>
      <c r="J56" s="36"/>
      <c r="K56" s="36"/>
    </row>
    <row r="57" spans="1:11" s="38" customFormat="1" ht="12" customHeight="1">
      <c r="A57" s="204"/>
      <c r="B57" s="90"/>
      <c r="C57" s="73">
        <v>100</v>
      </c>
      <c r="D57" s="94">
        <f>D56/$C$56*100</f>
        <v>86.868686868686879</v>
      </c>
      <c r="E57" s="94">
        <f>E56/$C$56*100</f>
        <v>12.121212121212121</v>
      </c>
      <c r="F57" s="94">
        <f>F56/$C$56*100</f>
        <v>1.0101010101010102</v>
      </c>
      <c r="G57" s="94">
        <f>G56/$C$56*100</f>
        <v>0</v>
      </c>
      <c r="H57" s="94">
        <f>H56/$C$56*100</f>
        <v>0</v>
      </c>
      <c r="J57" s="36"/>
      <c r="K57" s="36"/>
    </row>
    <row r="58" spans="1:11" s="38" customFormat="1" ht="12" customHeight="1">
      <c r="A58" s="204"/>
      <c r="B58" s="91" t="s">
        <v>49</v>
      </c>
      <c r="C58" s="107">
        <v>101</v>
      </c>
      <c r="D58" s="99">
        <v>73</v>
      </c>
      <c r="E58" s="99">
        <v>24</v>
      </c>
      <c r="F58" s="100">
        <v>1</v>
      </c>
      <c r="G58" s="100">
        <v>1</v>
      </c>
      <c r="H58" s="100">
        <v>2</v>
      </c>
      <c r="J58" s="36"/>
      <c r="K58" s="36"/>
    </row>
    <row r="59" spans="1:11" s="38" customFormat="1" ht="12" customHeight="1">
      <c r="A59" s="204"/>
      <c r="B59" s="90"/>
      <c r="C59" s="74">
        <v>100</v>
      </c>
      <c r="D59" s="98">
        <f>D58/$C$58*100</f>
        <v>72.277227722772281</v>
      </c>
      <c r="E59" s="98">
        <f>E58/$C$58*100</f>
        <v>23.762376237623762</v>
      </c>
      <c r="F59" s="98">
        <f>F58/$C$58*100</f>
        <v>0.99009900990099009</v>
      </c>
      <c r="G59" s="98">
        <f>G58/$C$58*100</f>
        <v>0.99009900990099009</v>
      </c>
      <c r="H59" s="98">
        <f>H58/$C$58*100</f>
        <v>1.9801980198019802</v>
      </c>
      <c r="J59" s="36"/>
      <c r="K59" s="36"/>
    </row>
    <row r="60" spans="1:11" s="38" customFormat="1" ht="12" customHeight="1">
      <c r="A60" s="204"/>
      <c r="B60" s="91" t="s">
        <v>50</v>
      </c>
      <c r="C60" s="73">
        <v>368</v>
      </c>
      <c r="D60" s="96">
        <v>292</v>
      </c>
      <c r="E60" s="96">
        <v>63</v>
      </c>
      <c r="F60" s="97">
        <v>5</v>
      </c>
      <c r="G60" s="97">
        <v>0</v>
      </c>
      <c r="H60" s="97">
        <v>8</v>
      </c>
      <c r="J60" s="36"/>
      <c r="K60" s="36"/>
    </row>
    <row r="61" spans="1:11" s="38" customFormat="1" ht="12" customHeight="1">
      <c r="A61" s="204"/>
      <c r="B61" s="90"/>
      <c r="C61" s="74">
        <v>100</v>
      </c>
      <c r="D61" s="94">
        <f>D60/$C$60*100</f>
        <v>79.347826086956516</v>
      </c>
      <c r="E61" s="94">
        <f>E60/$C$60*100</f>
        <v>17.119565217391305</v>
      </c>
      <c r="F61" s="94">
        <f>F60/$C$60*100</f>
        <v>1.3586956521739131</v>
      </c>
      <c r="G61" s="94">
        <f>G60/$C$60*100</f>
        <v>0</v>
      </c>
      <c r="H61" s="94">
        <f>H60/$C$60*100</f>
        <v>2.1739130434782608</v>
      </c>
      <c r="J61" s="36"/>
      <c r="K61" s="36"/>
    </row>
    <row r="62" spans="1:11" s="38" customFormat="1" ht="12" customHeight="1">
      <c r="A62" s="204" t="s">
        <v>47</v>
      </c>
      <c r="B62" s="91" t="s">
        <v>51</v>
      </c>
      <c r="C62" s="107">
        <v>520</v>
      </c>
      <c r="D62" s="99">
        <v>389</v>
      </c>
      <c r="E62" s="99">
        <v>116</v>
      </c>
      <c r="F62" s="100">
        <v>7</v>
      </c>
      <c r="G62" s="100">
        <v>0</v>
      </c>
      <c r="H62" s="100">
        <v>8</v>
      </c>
      <c r="J62" s="36"/>
      <c r="K62" s="36"/>
    </row>
    <row r="63" spans="1:11" s="38" customFormat="1" ht="12" customHeight="1">
      <c r="A63" s="204"/>
      <c r="B63" s="90"/>
      <c r="C63" s="74">
        <v>100</v>
      </c>
      <c r="D63" s="98">
        <f>D62/$C$62*100</f>
        <v>74.807692307692307</v>
      </c>
      <c r="E63" s="98">
        <f>E62/$C$62*100</f>
        <v>22.30769230769231</v>
      </c>
      <c r="F63" s="98">
        <f>F62/$C$62*100</f>
        <v>1.3461538461538463</v>
      </c>
      <c r="G63" s="98">
        <f>G62/$C$62*100</f>
        <v>0</v>
      </c>
      <c r="H63" s="98">
        <f>H62/$C$62*100</f>
        <v>1.5384615384615385</v>
      </c>
      <c r="J63" s="36"/>
      <c r="K63" s="36"/>
    </row>
    <row r="64" spans="1:11" s="38" customFormat="1" ht="12" customHeight="1">
      <c r="A64" s="204"/>
      <c r="B64" s="93" t="s">
        <v>52</v>
      </c>
      <c r="C64" s="73">
        <v>43</v>
      </c>
      <c r="D64" s="96">
        <v>42</v>
      </c>
      <c r="E64" s="96">
        <v>1</v>
      </c>
      <c r="F64" s="97">
        <v>0</v>
      </c>
      <c r="G64" s="97">
        <v>0</v>
      </c>
      <c r="H64" s="97">
        <v>0</v>
      </c>
      <c r="J64" s="36"/>
      <c r="K64" s="36"/>
    </row>
    <row r="65" spans="1:11" s="38" customFormat="1" ht="12" customHeight="1">
      <c r="A65" s="204"/>
      <c r="B65" s="90"/>
      <c r="C65" s="73">
        <v>100</v>
      </c>
      <c r="D65" s="94">
        <f>D64/$C$64*100</f>
        <v>97.674418604651152</v>
      </c>
      <c r="E65" s="94">
        <f>E64/$C$64*100</f>
        <v>2.3255813953488373</v>
      </c>
      <c r="F65" s="94">
        <f>F64/$C$64*100</f>
        <v>0</v>
      </c>
      <c r="G65" s="94">
        <f>G64/$C$64*100</f>
        <v>0</v>
      </c>
      <c r="H65" s="94">
        <f>H64/$C$64*100</f>
        <v>0</v>
      </c>
      <c r="J65" s="36"/>
      <c r="K65" s="36"/>
    </row>
    <row r="66" spans="1:11" s="38" customFormat="1" ht="12" customHeight="1">
      <c r="A66" s="204"/>
      <c r="B66" s="91" t="s">
        <v>53</v>
      </c>
      <c r="C66" s="107">
        <v>474</v>
      </c>
      <c r="D66" s="99">
        <v>303</v>
      </c>
      <c r="E66" s="99">
        <v>145</v>
      </c>
      <c r="F66" s="100">
        <v>13</v>
      </c>
      <c r="G66" s="100">
        <v>2</v>
      </c>
      <c r="H66" s="100">
        <v>11</v>
      </c>
      <c r="J66" s="36"/>
      <c r="K66" s="36"/>
    </row>
    <row r="67" spans="1:11" s="38" customFormat="1" ht="12" customHeight="1">
      <c r="A67" s="204"/>
      <c r="B67" s="90"/>
      <c r="C67" s="74">
        <v>100</v>
      </c>
      <c r="D67" s="98">
        <f>D66/$C$66*100</f>
        <v>63.924050632911388</v>
      </c>
      <c r="E67" s="98">
        <f>E66/$C$66*100</f>
        <v>30.590717299578056</v>
      </c>
      <c r="F67" s="98">
        <f>F66/$C$66*100</f>
        <v>2.7426160337552745</v>
      </c>
      <c r="G67" s="98">
        <f>G66/$C$66*100</f>
        <v>0.42194092827004215</v>
      </c>
      <c r="H67" s="98">
        <f>H66/$C$66*100</f>
        <v>2.3206751054852321</v>
      </c>
      <c r="J67" s="36"/>
      <c r="K67" s="36"/>
    </row>
    <row r="68" spans="1:11" s="38" customFormat="1" ht="12" customHeight="1">
      <c r="A68" s="204"/>
      <c r="B68" s="91" t="s">
        <v>54</v>
      </c>
      <c r="C68" s="107">
        <v>77</v>
      </c>
      <c r="D68" s="99">
        <v>61</v>
      </c>
      <c r="E68" s="99">
        <v>13</v>
      </c>
      <c r="F68" s="100">
        <v>2</v>
      </c>
      <c r="G68" s="100">
        <v>0</v>
      </c>
      <c r="H68" s="100">
        <v>1</v>
      </c>
      <c r="J68" s="36"/>
      <c r="K68" s="36"/>
    </row>
    <row r="69" spans="1:11" s="38" customFormat="1" ht="12" customHeight="1">
      <c r="A69" s="204"/>
      <c r="B69" s="90"/>
      <c r="C69" s="74">
        <v>100</v>
      </c>
      <c r="D69" s="98">
        <f>D68/$C$68*100</f>
        <v>79.220779220779221</v>
      </c>
      <c r="E69" s="98">
        <f>E68/$C$68*100</f>
        <v>16.883116883116884</v>
      </c>
      <c r="F69" s="98">
        <f>F68/$C$68*100</f>
        <v>2.5974025974025974</v>
      </c>
      <c r="G69" s="98">
        <f>G68/$C$68*100</f>
        <v>0</v>
      </c>
      <c r="H69" s="98">
        <f>H68/$C$68*100</f>
        <v>1.2987012987012987</v>
      </c>
      <c r="J69" s="36"/>
      <c r="K69" s="36"/>
    </row>
    <row r="70" spans="1:11" s="63" customFormat="1" ht="12" customHeight="1">
      <c r="A70" s="204"/>
      <c r="B70" s="91" t="s">
        <v>55</v>
      </c>
      <c r="C70" s="73">
        <v>52</v>
      </c>
      <c r="D70" s="96">
        <v>36</v>
      </c>
      <c r="E70" s="96">
        <v>8</v>
      </c>
      <c r="F70" s="97">
        <v>0</v>
      </c>
      <c r="G70" s="97">
        <v>0</v>
      </c>
      <c r="H70" s="97">
        <v>8</v>
      </c>
      <c r="J70" s="36"/>
      <c r="K70" s="36"/>
    </row>
    <row r="71" spans="1:11" s="38" customFormat="1" ht="12" customHeight="1">
      <c r="A71" s="205"/>
      <c r="B71" s="92"/>
      <c r="C71" s="72">
        <v>100</v>
      </c>
      <c r="D71" s="94">
        <f>D70/$C$70*100</f>
        <v>69.230769230769226</v>
      </c>
      <c r="E71" s="94">
        <f>E70/$C$70*100</f>
        <v>15.384615384615385</v>
      </c>
      <c r="F71" s="94">
        <f>F70/$C$70*100</f>
        <v>0</v>
      </c>
      <c r="G71" s="94">
        <f>G70/$C$70*100</f>
        <v>0</v>
      </c>
      <c r="H71" s="94">
        <f>H70/$C$70*100</f>
        <v>15.384615384615385</v>
      </c>
      <c r="J71" s="36"/>
      <c r="K71" s="36"/>
    </row>
    <row r="72" spans="1:11" s="36" customFormat="1" ht="12" customHeight="1">
      <c r="A72" s="203" t="s">
        <v>64</v>
      </c>
      <c r="B72" s="85" t="s">
        <v>65</v>
      </c>
      <c r="C72" s="106">
        <v>384</v>
      </c>
      <c r="D72" s="82">
        <v>297</v>
      </c>
      <c r="E72" s="82">
        <v>74</v>
      </c>
      <c r="F72" s="95">
        <v>7</v>
      </c>
      <c r="G72" s="95">
        <v>1</v>
      </c>
      <c r="H72" s="95">
        <v>5</v>
      </c>
    </row>
    <row r="73" spans="1:11" s="38" customFormat="1" ht="12" customHeight="1">
      <c r="A73" s="204"/>
      <c r="B73" s="84" t="s">
        <v>66</v>
      </c>
      <c r="C73" s="73">
        <v>100</v>
      </c>
      <c r="D73" s="98">
        <f>D72/$C$72*100</f>
        <v>77.34375</v>
      </c>
      <c r="E73" s="98">
        <f>E72/$C$72*100</f>
        <v>19.270833333333336</v>
      </c>
      <c r="F73" s="98">
        <f>F72/$C$72*100</f>
        <v>1.8229166666666667</v>
      </c>
      <c r="G73" s="98">
        <f>G72/$C$72*100</f>
        <v>0.26041666666666663</v>
      </c>
      <c r="H73" s="98">
        <f>H72/$C$72*100</f>
        <v>1.3020833333333335</v>
      </c>
      <c r="J73" s="36"/>
      <c r="K73" s="36"/>
    </row>
    <row r="74" spans="1:11" s="36" customFormat="1" ht="12" customHeight="1">
      <c r="A74" s="204"/>
      <c r="B74" s="85" t="s">
        <v>67</v>
      </c>
      <c r="C74" s="107">
        <v>793</v>
      </c>
      <c r="D74" s="96">
        <v>575</v>
      </c>
      <c r="E74" s="96">
        <v>186</v>
      </c>
      <c r="F74" s="97">
        <v>12</v>
      </c>
      <c r="G74" s="97">
        <v>2</v>
      </c>
      <c r="H74" s="97">
        <v>18</v>
      </c>
    </row>
    <row r="75" spans="1:11" s="38" customFormat="1" ht="12" customHeight="1">
      <c r="A75" s="204"/>
      <c r="B75" s="84"/>
      <c r="C75" s="74">
        <v>100</v>
      </c>
      <c r="D75" s="94">
        <f>D74/$C$74*100</f>
        <v>72.509457755359392</v>
      </c>
      <c r="E75" s="94">
        <f>E74/$C$74*100</f>
        <v>23.455233291298867</v>
      </c>
      <c r="F75" s="94">
        <f>F74/$C$74*100</f>
        <v>1.5132408575031526</v>
      </c>
      <c r="G75" s="94">
        <f>G74/$C$74*100</f>
        <v>0.25220680958385877</v>
      </c>
      <c r="H75" s="94">
        <f>H74/$C$74*100</f>
        <v>2.2698612862547289</v>
      </c>
      <c r="J75" s="36"/>
      <c r="K75" s="36"/>
    </row>
    <row r="76" spans="1:11" s="36" customFormat="1" ht="12" customHeight="1">
      <c r="A76" s="204"/>
      <c r="B76" s="85" t="s">
        <v>68</v>
      </c>
      <c r="C76" s="73">
        <v>920</v>
      </c>
      <c r="D76" s="99">
        <v>780</v>
      </c>
      <c r="E76" s="99">
        <v>120</v>
      </c>
      <c r="F76" s="100">
        <v>11</v>
      </c>
      <c r="G76" s="100">
        <v>2</v>
      </c>
      <c r="H76" s="100">
        <v>7</v>
      </c>
    </row>
    <row r="77" spans="1:11" s="38" customFormat="1" ht="12" customHeight="1">
      <c r="A77" s="204"/>
      <c r="B77" s="84"/>
      <c r="C77" s="73">
        <v>100</v>
      </c>
      <c r="D77" s="98">
        <f>D76/$C$76*100</f>
        <v>84.782608695652172</v>
      </c>
      <c r="E77" s="98">
        <f>E76/$C$76*100</f>
        <v>13.043478260869565</v>
      </c>
      <c r="F77" s="98">
        <f>F76/$C$76*100</f>
        <v>1.1956521739130435</v>
      </c>
      <c r="G77" s="98">
        <f>G76/$C$76*100</f>
        <v>0.21739130434782608</v>
      </c>
      <c r="H77" s="98">
        <f>H76/$C$76*100</f>
        <v>0.76086956521739135</v>
      </c>
      <c r="J77" s="36"/>
      <c r="K77" s="36"/>
    </row>
    <row r="78" spans="1:11" s="36" customFormat="1" ht="12" customHeight="1">
      <c r="A78" s="204"/>
      <c r="B78" s="85" t="s">
        <v>69</v>
      </c>
      <c r="C78" s="107">
        <v>95</v>
      </c>
      <c r="D78" s="96">
        <v>71</v>
      </c>
      <c r="E78" s="96">
        <v>21</v>
      </c>
      <c r="F78" s="97">
        <v>1</v>
      </c>
      <c r="G78" s="97">
        <v>0</v>
      </c>
      <c r="H78" s="97">
        <v>2</v>
      </c>
    </row>
    <row r="79" spans="1:11" s="38" customFormat="1" ht="12" customHeight="1">
      <c r="A79" s="204"/>
      <c r="B79" s="84"/>
      <c r="C79" s="74">
        <v>100</v>
      </c>
      <c r="D79" s="94">
        <f>D78/$C$78*100</f>
        <v>74.73684210526315</v>
      </c>
      <c r="E79" s="94">
        <f>E78/$C$78*100</f>
        <v>22.105263157894736</v>
      </c>
      <c r="F79" s="94">
        <f>F78/$C$78*100</f>
        <v>1.0526315789473684</v>
      </c>
      <c r="G79" s="94">
        <f>G78/$C$78*100</f>
        <v>0</v>
      </c>
      <c r="H79" s="94">
        <f>H78/$C$78*100</f>
        <v>2.1052631578947367</v>
      </c>
      <c r="J79" s="36"/>
      <c r="K79" s="36"/>
    </row>
    <row r="80" spans="1:11" s="36" customFormat="1" ht="12" customHeight="1">
      <c r="A80" s="204"/>
      <c r="B80" s="85" t="s">
        <v>54</v>
      </c>
      <c r="C80" s="107">
        <v>141</v>
      </c>
      <c r="D80" s="99">
        <v>96</v>
      </c>
      <c r="E80" s="99">
        <v>39</v>
      </c>
      <c r="F80" s="100">
        <v>4</v>
      </c>
      <c r="G80" s="100">
        <v>0</v>
      </c>
      <c r="H80" s="100">
        <v>2</v>
      </c>
    </row>
    <row r="81" spans="1:11" s="38" customFormat="1" ht="12" customHeight="1">
      <c r="A81" s="204"/>
      <c r="B81" s="84"/>
      <c r="C81" s="74">
        <v>100</v>
      </c>
      <c r="D81" s="98">
        <f>D80/$C$80*100</f>
        <v>68.085106382978722</v>
      </c>
      <c r="E81" s="98">
        <f>E80/$C$80*100</f>
        <v>27.659574468085108</v>
      </c>
      <c r="F81" s="98">
        <f>F80/$C$80*100</f>
        <v>2.8368794326241136</v>
      </c>
      <c r="G81" s="98">
        <f>G80/$C$80*100</f>
        <v>0</v>
      </c>
      <c r="H81" s="98">
        <f>H80/$C$80*100</f>
        <v>1.4184397163120568</v>
      </c>
      <c r="J81" s="36"/>
      <c r="K81" s="36"/>
    </row>
    <row r="82" spans="1:11" s="36" customFormat="1" ht="12" customHeight="1">
      <c r="A82" s="204"/>
      <c r="B82" s="85" t="s">
        <v>55</v>
      </c>
      <c r="C82" s="73">
        <v>54</v>
      </c>
      <c r="D82" s="96">
        <v>34</v>
      </c>
      <c r="E82" s="96">
        <v>10</v>
      </c>
      <c r="F82" s="97">
        <v>0</v>
      </c>
      <c r="G82" s="97">
        <v>0</v>
      </c>
      <c r="H82" s="97">
        <v>10</v>
      </c>
    </row>
    <row r="83" spans="1:11" s="38" customFormat="1" ht="12" customHeight="1">
      <c r="A83" s="205"/>
      <c r="B83" s="86"/>
      <c r="C83" s="73">
        <v>100</v>
      </c>
      <c r="D83" s="94">
        <f>D82/$C$82*100</f>
        <v>62.962962962962962</v>
      </c>
      <c r="E83" s="94">
        <f>E82/$C$82*100</f>
        <v>18.518518518518519</v>
      </c>
      <c r="F83" s="94">
        <f>F82/$C$82*100</f>
        <v>0</v>
      </c>
      <c r="G83" s="94">
        <f>G82/$C$82*100</f>
        <v>0</v>
      </c>
      <c r="H83" s="94">
        <f>H82/$C$82*100</f>
        <v>18.518518518518519</v>
      </c>
      <c r="J83" s="36"/>
      <c r="K83" s="36"/>
    </row>
    <row r="84" spans="1:11" s="36" customFormat="1" ht="12" customHeight="1">
      <c r="A84" s="204" t="s">
        <v>71</v>
      </c>
      <c r="B84" s="83" t="s">
        <v>56</v>
      </c>
      <c r="C84" s="106">
        <v>1454</v>
      </c>
      <c r="D84" s="82">
        <v>1139</v>
      </c>
      <c r="E84" s="82">
        <v>269</v>
      </c>
      <c r="F84" s="95">
        <v>20</v>
      </c>
      <c r="G84" s="95">
        <v>3</v>
      </c>
      <c r="H84" s="95">
        <v>23</v>
      </c>
    </row>
    <row r="85" spans="1:11" s="38" customFormat="1" ht="12" customHeight="1">
      <c r="A85" s="204"/>
      <c r="B85" s="86"/>
      <c r="C85" s="73">
        <v>100</v>
      </c>
      <c r="D85" s="94">
        <f>D84/$C$84*100</f>
        <v>78.335625859697387</v>
      </c>
      <c r="E85" s="94">
        <f>E84/$C$84*100</f>
        <v>18.500687757909215</v>
      </c>
      <c r="F85" s="94">
        <f>F84/$C$84*100</f>
        <v>1.3755158184319118</v>
      </c>
      <c r="G85" s="94">
        <f>G84/$C$84*100</f>
        <v>0.20632737276478677</v>
      </c>
      <c r="H85" s="94">
        <f>H84/$C$84*100</f>
        <v>1.5818431911966988</v>
      </c>
      <c r="J85" s="36"/>
      <c r="K85" s="36"/>
    </row>
    <row r="86" spans="1:11" s="36" customFormat="1" ht="12" customHeight="1">
      <c r="A86" s="204"/>
      <c r="B86" s="85" t="s">
        <v>57</v>
      </c>
      <c r="C86" s="107">
        <v>82</v>
      </c>
      <c r="D86" s="99">
        <v>76</v>
      </c>
      <c r="E86" s="99">
        <v>4</v>
      </c>
      <c r="F86" s="100">
        <v>1</v>
      </c>
      <c r="G86" s="100">
        <v>0</v>
      </c>
      <c r="H86" s="100">
        <v>1</v>
      </c>
    </row>
    <row r="87" spans="1:11" s="38" customFormat="1" ht="12" customHeight="1">
      <c r="A87" s="204"/>
      <c r="B87" s="84"/>
      <c r="C87" s="74">
        <v>100</v>
      </c>
      <c r="D87" s="98">
        <f>D86/$C$86*100</f>
        <v>92.682926829268297</v>
      </c>
      <c r="E87" s="98">
        <f>E86/$C$86*100</f>
        <v>4.8780487804878048</v>
      </c>
      <c r="F87" s="98">
        <f>F86/$C$86*100</f>
        <v>1.2195121951219512</v>
      </c>
      <c r="G87" s="98">
        <f>G86/$C$86*100</f>
        <v>0</v>
      </c>
      <c r="H87" s="98">
        <f>H86/$C$86*100</f>
        <v>1.2195121951219512</v>
      </c>
      <c r="J87" s="36"/>
      <c r="K87" s="36"/>
    </row>
    <row r="88" spans="1:11" s="63" customFormat="1" ht="12" customHeight="1">
      <c r="A88" s="204"/>
      <c r="B88" s="85" t="s">
        <v>58</v>
      </c>
      <c r="C88" s="73">
        <v>106</v>
      </c>
      <c r="D88" s="96">
        <v>100</v>
      </c>
      <c r="E88" s="96">
        <v>5</v>
      </c>
      <c r="F88" s="97">
        <v>0</v>
      </c>
      <c r="G88" s="97">
        <v>0</v>
      </c>
      <c r="H88" s="97">
        <v>1</v>
      </c>
      <c r="J88" s="36"/>
      <c r="K88" s="36"/>
    </row>
    <row r="89" spans="1:11" s="38" customFormat="1" ht="12" customHeight="1">
      <c r="A89" s="204"/>
      <c r="B89" s="84"/>
      <c r="C89" s="73">
        <v>100</v>
      </c>
      <c r="D89" s="94">
        <f>D88/$C$88*100</f>
        <v>94.339622641509436</v>
      </c>
      <c r="E89" s="94">
        <f>E88/$C$88*100</f>
        <v>4.716981132075472</v>
      </c>
      <c r="F89" s="94">
        <f>F88/$C$88*100</f>
        <v>0</v>
      </c>
      <c r="G89" s="94">
        <f>G88/$C$88*100</f>
        <v>0</v>
      </c>
      <c r="H89" s="94">
        <f>H88/$C$88*100</f>
        <v>0.94339622641509435</v>
      </c>
      <c r="J89" s="36"/>
      <c r="K89" s="36"/>
    </row>
    <row r="90" spans="1:11" s="63" customFormat="1" ht="12" customHeight="1">
      <c r="A90" s="204"/>
      <c r="B90" s="88" t="s">
        <v>59</v>
      </c>
      <c r="C90" s="107">
        <v>191</v>
      </c>
      <c r="D90" s="99">
        <v>172</v>
      </c>
      <c r="E90" s="99">
        <v>17</v>
      </c>
      <c r="F90" s="100">
        <v>0</v>
      </c>
      <c r="G90" s="100">
        <v>0</v>
      </c>
      <c r="H90" s="100">
        <v>2</v>
      </c>
      <c r="J90" s="36"/>
      <c r="K90" s="36"/>
    </row>
    <row r="91" spans="1:11" s="38" customFormat="1" ht="12" customHeight="1">
      <c r="A91" s="204"/>
      <c r="B91" s="84"/>
      <c r="C91" s="74">
        <v>100</v>
      </c>
      <c r="D91" s="98">
        <f>D90/$C$90*100</f>
        <v>90.052356020942398</v>
      </c>
      <c r="E91" s="98">
        <f>E90/$C$90*100</f>
        <v>8.9005235602094235</v>
      </c>
      <c r="F91" s="98">
        <f>F90/$C$90*100</f>
        <v>0</v>
      </c>
      <c r="G91" s="98">
        <f>G90/$C$90*100</f>
        <v>0</v>
      </c>
      <c r="H91" s="98">
        <f>H90/$C$90*100</f>
        <v>1.0471204188481675</v>
      </c>
      <c r="J91" s="36"/>
      <c r="K91" s="36"/>
    </row>
    <row r="92" spans="1:11" s="63" customFormat="1" ht="12" customHeight="1">
      <c r="A92" s="204"/>
      <c r="B92" s="88" t="s">
        <v>60</v>
      </c>
      <c r="C92" s="73">
        <v>112</v>
      </c>
      <c r="D92" s="96">
        <v>97</v>
      </c>
      <c r="E92" s="96">
        <v>11</v>
      </c>
      <c r="F92" s="97">
        <v>1</v>
      </c>
      <c r="G92" s="97">
        <v>0</v>
      </c>
      <c r="H92" s="97">
        <v>3</v>
      </c>
      <c r="J92" s="36"/>
      <c r="K92" s="36"/>
    </row>
    <row r="93" spans="1:11" s="38" customFormat="1" ht="12" customHeight="1">
      <c r="A93" s="204"/>
      <c r="B93" s="84"/>
      <c r="C93" s="73">
        <v>100</v>
      </c>
      <c r="D93" s="94">
        <f>D92/$C$92*100</f>
        <v>86.607142857142861</v>
      </c>
      <c r="E93" s="94">
        <f>E92/$C$92*100</f>
        <v>9.8214285714285712</v>
      </c>
      <c r="F93" s="94">
        <f>F92/$C$92*100</f>
        <v>0.89285714285714279</v>
      </c>
      <c r="G93" s="94">
        <f>G92/$C$92*100</f>
        <v>0</v>
      </c>
      <c r="H93" s="94">
        <f>H92/$C$92*100</f>
        <v>2.6785714285714284</v>
      </c>
      <c r="J93" s="36"/>
      <c r="K93" s="36"/>
    </row>
    <row r="94" spans="1:11" s="63" customFormat="1" ht="12" customHeight="1">
      <c r="A94" s="204"/>
      <c r="B94" s="85" t="s">
        <v>31</v>
      </c>
      <c r="C94" s="107">
        <v>159</v>
      </c>
      <c r="D94" s="99">
        <v>139</v>
      </c>
      <c r="E94" s="99">
        <v>18</v>
      </c>
      <c r="F94" s="100">
        <v>0</v>
      </c>
      <c r="G94" s="100">
        <v>0</v>
      </c>
      <c r="H94" s="100">
        <v>2</v>
      </c>
      <c r="J94" s="36"/>
      <c r="K94" s="36"/>
    </row>
    <row r="95" spans="1:11" s="38" customFormat="1" ht="12" customHeight="1">
      <c r="A95" s="204"/>
      <c r="B95" s="84"/>
      <c r="C95" s="74">
        <v>100</v>
      </c>
      <c r="D95" s="98">
        <f>D94/$C$94*100</f>
        <v>87.421383647798748</v>
      </c>
      <c r="E95" s="98">
        <f>E94/$C$94*100</f>
        <v>11.320754716981133</v>
      </c>
      <c r="F95" s="98">
        <f>F94/$C$94*100</f>
        <v>0</v>
      </c>
      <c r="G95" s="98">
        <f>G94/$C$94*100</f>
        <v>0</v>
      </c>
      <c r="H95" s="98">
        <f>H94/$C$94*100</f>
        <v>1.257861635220126</v>
      </c>
      <c r="J95" s="36"/>
      <c r="K95" s="36"/>
    </row>
    <row r="96" spans="1:11" s="63" customFormat="1" ht="12" customHeight="1">
      <c r="A96" s="204"/>
      <c r="B96" s="85" t="s">
        <v>32</v>
      </c>
      <c r="C96" s="73">
        <v>125</v>
      </c>
      <c r="D96" s="96">
        <v>114</v>
      </c>
      <c r="E96" s="96">
        <v>10</v>
      </c>
      <c r="F96" s="97">
        <v>1</v>
      </c>
      <c r="G96" s="97">
        <v>0</v>
      </c>
      <c r="H96" s="97">
        <v>0</v>
      </c>
      <c r="J96" s="36"/>
      <c r="K96" s="36"/>
    </row>
    <row r="97" spans="1:15" s="38" customFormat="1" ht="12" customHeight="1">
      <c r="A97" s="204"/>
      <c r="B97" s="84"/>
      <c r="C97" s="73">
        <v>100</v>
      </c>
      <c r="D97" s="94">
        <f>D96/$C$96*100</f>
        <v>91.2</v>
      </c>
      <c r="E97" s="94">
        <f>E96/$C$96*100</f>
        <v>8</v>
      </c>
      <c r="F97" s="94">
        <f>F96/$C$96*100</f>
        <v>0.8</v>
      </c>
      <c r="G97" s="94">
        <f>G96/$C$96*100</f>
        <v>0</v>
      </c>
      <c r="H97" s="94">
        <f>H96/$C$96*100</f>
        <v>0</v>
      </c>
      <c r="J97" s="36"/>
      <c r="K97" s="36"/>
    </row>
    <row r="98" spans="1:15" s="63" customFormat="1" ht="12" customHeight="1">
      <c r="A98" s="204"/>
      <c r="B98" s="88" t="s">
        <v>33</v>
      </c>
      <c r="C98" s="107">
        <v>328</v>
      </c>
      <c r="D98" s="99">
        <v>254</v>
      </c>
      <c r="E98" s="99">
        <v>60</v>
      </c>
      <c r="F98" s="100">
        <v>9</v>
      </c>
      <c r="G98" s="100">
        <v>1</v>
      </c>
      <c r="H98" s="100">
        <v>4</v>
      </c>
      <c r="J98" s="36"/>
      <c r="K98" s="36"/>
    </row>
    <row r="99" spans="1:15" s="38" customFormat="1" ht="12" customHeight="1">
      <c r="A99" s="204"/>
      <c r="B99" s="84"/>
      <c r="C99" s="74">
        <v>100</v>
      </c>
      <c r="D99" s="98">
        <f>D98/$C$98*100</f>
        <v>77.439024390243901</v>
      </c>
      <c r="E99" s="98">
        <f>E98/$C$98*100</f>
        <v>18.292682926829269</v>
      </c>
      <c r="F99" s="98">
        <f>F98/$C$98*100</f>
        <v>2.7439024390243905</v>
      </c>
      <c r="G99" s="98">
        <f>G98/$C$98*100</f>
        <v>0.3048780487804878</v>
      </c>
      <c r="H99" s="98">
        <f>H98/$C$98*100</f>
        <v>1.2195121951219512</v>
      </c>
      <c r="J99" s="36"/>
      <c r="K99" s="36"/>
    </row>
    <row r="100" spans="1:15" s="63" customFormat="1" ht="12" customHeight="1">
      <c r="A100" s="204"/>
      <c r="B100" s="85" t="s">
        <v>34</v>
      </c>
      <c r="C100" s="73">
        <v>467</v>
      </c>
      <c r="D100" s="96">
        <v>354</v>
      </c>
      <c r="E100" s="96">
        <v>100</v>
      </c>
      <c r="F100" s="97">
        <v>8</v>
      </c>
      <c r="G100" s="97">
        <v>1</v>
      </c>
      <c r="H100" s="97">
        <v>4</v>
      </c>
      <c r="J100" s="36"/>
      <c r="K100" s="36"/>
    </row>
    <row r="101" spans="1:15" s="38" customFormat="1" ht="12" customHeight="1">
      <c r="A101" s="204"/>
      <c r="B101" s="84"/>
      <c r="C101" s="73">
        <v>100</v>
      </c>
      <c r="D101" s="94">
        <f>D100/$C$100*100</f>
        <v>75.80299785867237</v>
      </c>
      <c r="E101" s="94">
        <f>E100/$C$100*100</f>
        <v>21.413276231263385</v>
      </c>
      <c r="F101" s="94">
        <f>F100/$C$100*100</f>
        <v>1.7130620985010707</v>
      </c>
      <c r="G101" s="94">
        <f>G100/$C$100*100</f>
        <v>0.21413276231263384</v>
      </c>
      <c r="H101" s="94">
        <f>H100/$C$100*100</f>
        <v>0.85653104925053536</v>
      </c>
      <c r="J101" s="36"/>
      <c r="K101" s="36"/>
    </row>
    <row r="102" spans="1:15" s="63" customFormat="1" ht="12" customHeight="1">
      <c r="A102" s="204"/>
      <c r="B102" s="85" t="s">
        <v>35</v>
      </c>
      <c r="C102" s="107">
        <v>340</v>
      </c>
      <c r="D102" s="99">
        <v>257</v>
      </c>
      <c r="E102" s="99">
        <v>70</v>
      </c>
      <c r="F102" s="100">
        <v>6</v>
      </c>
      <c r="G102" s="100">
        <v>0</v>
      </c>
      <c r="H102" s="100">
        <v>7</v>
      </c>
      <c r="J102" s="36"/>
      <c r="K102" s="36"/>
    </row>
    <row r="103" spans="1:15" s="38" customFormat="1" ht="12" customHeight="1">
      <c r="A103" s="204"/>
      <c r="B103" s="84"/>
      <c r="C103" s="74">
        <v>100</v>
      </c>
      <c r="D103" s="98">
        <f>D102/$C$102*100</f>
        <v>75.588235294117652</v>
      </c>
      <c r="E103" s="98">
        <f>E102/$C$102*100</f>
        <v>20.588235294117645</v>
      </c>
      <c r="F103" s="98">
        <f>F102/$C$102*100</f>
        <v>1.7647058823529411</v>
      </c>
      <c r="G103" s="98">
        <f>G102/$C$102*100</f>
        <v>0</v>
      </c>
      <c r="H103" s="98">
        <f>H102/$C$102*100</f>
        <v>2.0588235294117645</v>
      </c>
      <c r="J103" s="36"/>
      <c r="K103" s="36"/>
    </row>
    <row r="104" spans="1:15" s="63" customFormat="1" ht="12" customHeight="1">
      <c r="A104" s="204"/>
      <c r="B104" s="85" t="s">
        <v>12</v>
      </c>
      <c r="C104" s="107">
        <v>140</v>
      </c>
      <c r="D104" s="99">
        <v>90</v>
      </c>
      <c r="E104" s="99">
        <v>34</v>
      </c>
      <c r="F104" s="100">
        <v>5</v>
      </c>
      <c r="G104" s="100">
        <v>0</v>
      </c>
      <c r="H104" s="100">
        <v>11</v>
      </c>
      <c r="J104" s="36"/>
      <c r="K104" s="36"/>
    </row>
    <row r="105" spans="1:15" s="38" customFormat="1" ht="12" customHeight="1">
      <c r="A105" s="205"/>
      <c r="B105" s="87"/>
      <c r="C105" s="72">
        <v>100</v>
      </c>
      <c r="D105" s="121">
        <f>D104/$C$104*100</f>
        <v>64.285714285714292</v>
      </c>
      <c r="E105" s="121">
        <f>E104/$C$104*100</f>
        <v>24.285714285714285</v>
      </c>
      <c r="F105" s="121">
        <f>F104/$C$104*100</f>
        <v>3.5714285714285712</v>
      </c>
      <c r="G105" s="121">
        <f>G104/$C$104*100</f>
        <v>0</v>
      </c>
      <c r="H105" s="121">
        <f>H104/$C$104*100</f>
        <v>7.8571428571428568</v>
      </c>
      <c r="J105" s="36"/>
      <c r="K105" s="36"/>
    </row>
    <row r="106" spans="1:15" ht="13.5">
      <c r="I106" s="1"/>
      <c r="J106"/>
      <c r="M106" s="1"/>
      <c r="N106" s="1"/>
      <c r="O106" s="1"/>
    </row>
  </sheetData>
  <mergeCells count="8">
    <mergeCell ref="A72:A83"/>
    <mergeCell ref="A84:A105"/>
    <mergeCell ref="D6:H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6"/>
  <sheetViews>
    <sheetView showGridLines="0" view="pageBreakPreview" topLeftCell="A11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4" width="4.625" style="2" customWidth="1"/>
    <col min="65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</row>
    <row r="2" spans="1:14" ht="11.25" customHeight="1">
      <c r="E2" s="76"/>
      <c r="F2" s="76"/>
    </row>
    <row r="3" spans="1:14" ht="11.25" customHeight="1">
      <c r="A3" s="101" t="s">
        <v>147</v>
      </c>
      <c r="B3" s="2"/>
      <c r="C3" s="81"/>
      <c r="D3" s="2"/>
      <c r="E3" s="2"/>
      <c r="F3" s="2"/>
    </row>
    <row r="4" spans="1:14" ht="11.25">
      <c r="A4" s="101" t="s">
        <v>148</v>
      </c>
      <c r="B4" s="80"/>
      <c r="C4" s="81"/>
      <c r="D4" s="75"/>
      <c r="E4" s="2"/>
      <c r="F4" s="2"/>
    </row>
    <row r="5" spans="1:14" ht="11.25">
      <c r="A5" s="2"/>
      <c r="B5" s="80"/>
      <c r="C5" s="81"/>
      <c r="D5" s="77"/>
      <c r="E5" s="78"/>
      <c r="F5" s="78"/>
    </row>
    <row r="6" spans="1:14" ht="24" customHeight="1">
      <c r="A6" s="2"/>
      <c r="B6" s="58"/>
      <c r="D6" s="206"/>
      <c r="E6" s="207"/>
      <c r="F6" s="208"/>
    </row>
    <row r="7" spans="1:14" s="4" customFormat="1" ht="137.25" customHeight="1">
      <c r="A7" s="71" t="s">
        <v>11</v>
      </c>
      <c r="B7" s="3"/>
      <c r="C7" s="59" t="s">
        <v>10</v>
      </c>
      <c r="D7" s="102" t="s">
        <v>91</v>
      </c>
      <c r="E7" s="102" t="s">
        <v>92</v>
      </c>
      <c r="F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2206</v>
      </c>
      <c r="E8" s="54">
        <v>149</v>
      </c>
      <c r="F8" s="82">
        <v>32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92.417260159195649</v>
      </c>
      <c r="E9" s="55">
        <f>E8/$C$8*100</f>
        <v>6.2421449518223708</v>
      </c>
      <c r="F9" s="121">
        <f>F8/$C$8*100</f>
        <v>1.3405948889819856</v>
      </c>
      <c r="H9" s="36"/>
      <c r="I9" s="36"/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797</v>
      </c>
      <c r="E10" s="82">
        <v>91</v>
      </c>
      <c r="F10" s="95">
        <v>12</v>
      </c>
    </row>
    <row r="11" spans="1:14" s="38" customFormat="1" ht="12" customHeight="1">
      <c r="A11" s="204"/>
      <c r="B11" s="84"/>
      <c r="C11" s="73">
        <v>100</v>
      </c>
      <c r="D11" s="98">
        <f>D10/$C$10*100</f>
        <v>88.555555555555557</v>
      </c>
      <c r="E11" s="98">
        <f>E10/$C$10*100</f>
        <v>10.111111111111111</v>
      </c>
      <c r="F11" s="98">
        <f>F10/$C$10*100</f>
        <v>1.3333333333333335</v>
      </c>
      <c r="H11" s="36"/>
      <c r="I11" s="36"/>
    </row>
    <row r="12" spans="1:14" s="36" customFormat="1" ht="12" customHeight="1">
      <c r="A12" s="204"/>
      <c r="B12" s="85" t="s">
        <v>9</v>
      </c>
      <c r="C12" s="107">
        <v>1457</v>
      </c>
      <c r="D12" s="99">
        <v>1388</v>
      </c>
      <c r="E12" s="99">
        <v>56</v>
      </c>
      <c r="F12" s="100">
        <v>13</v>
      </c>
    </row>
    <row r="13" spans="1:14" s="38" customFormat="1" ht="12" customHeight="1">
      <c r="A13" s="204"/>
      <c r="B13" s="86"/>
      <c r="C13" s="74">
        <v>100</v>
      </c>
      <c r="D13" s="98">
        <f>D12/$C$12*100</f>
        <v>95.26424159231297</v>
      </c>
      <c r="E13" s="98">
        <f>E12/$C$12*100</f>
        <v>3.8435140700068633</v>
      </c>
      <c r="F13" s="98">
        <f>F12/$C$12*100</f>
        <v>0.89224433768016476</v>
      </c>
      <c r="H13" s="36"/>
      <c r="I13" s="36"/>
    </row>
    <row r="14" spans="1:14" s="36" customFormat="1" ht="12" customHeight="1">
      <c r="A14" s="204"/>
      <c r="B14" s="85" t="s">
        <v>13</v>
      </c>
      <c r="C14" s="73">
        <v>30</v>
      </c>
      <c r="D14" s="96">
        <v>21</v>
      </c>
      <c r="E14" s="96">
        <v>2</v>
      </c>
      <c r="F14" s="97">
        <v>7</v>
      </c>
    </row>
    <row r="15" spans="1:14" s="38" customFormat="1" ht="12" customHeight="1">
      <c r="A15" s="205"/>
      <c r="B15" s="87"/>
      <c r="C15" s="72">
        <v>100</v>
      </c>
      <c r="D15" s="94">
        <f>D14/$C$14*100</f>
        <v>70</v>
      </c>
      <c r="E15" s="94">
        <f>E14/$C$14*100</f>
        <v>6.666666666666667</v>
      </c>
      <c r="F15" s="94">
        <f>F14/$C$14*100</f>
        <v>23.333333333333332</v>
      </c>
      <c r="H15" s="36"/>
      <c r="I15" s="36"/>
    </row>
    <row r="16" spans="1:14" s="63" customFormat="1" ht="12" customHeight="1">
      <c r="A16" s="204"/>
      <c r="B16" s="85" t="s">
        <v>138</v>
      </c>
      <c r="C16" s="107">
        <v>173</v>
      </c>
      <c r="D16" s="82">
        <v>154</v>
      </c>
      <c r="E16" s="82">
        <v>19</v>
      </c>
      <c r="F16" s="95">
        <v>0</v>
      </c>
      <c r="H16" s="36"/>
      <c r="I16" s="36"/>
    </row>
    <row r="17" spans="1:9" s="38" customFormat="1" ht="12" customHeight="1">
      <c r="A17" s="204"/>
      <c r="B17" s="84"/>
      <c r="C17" s="74">
        <v>100</v>
      </c>
      <c r="D17" s="94">
        <f>D16/$C$16*100</f>
        <v>89.017341040462426</v>
      </c>
      <c r="E17" s="94">
        <f>E16/$C$16*100</f>
        <v>10.982658959537572</v>
      </c>
      <c r="F17" s="94">
        <f>F16/$C$16*100</f>
        <v>0</v>
      </c>
      <c r="H17" s="36"/>
      <c r="I17" s="36"/>
    </row>
    <row r="18" spans="1:9" s="63" customFormat="1" ht="12" customHeight="1">
      <c r="A18" s="204"/>
      <c r="B18" s="85" t="s">
        <v>14</v>
      </c>
      <c r="C18" s="107">
        <v>233</v>
      </c>
      <c r="D18" s="99">
        <v>216</v>
      </c>
      <c r="E18" s="99">
        <v>15</v>
      </c>
      <c r="F18" s="100">
        <v>2</v>
      </c>
      <c r="H18" s="36"/>
      <c r="I18" s="36"/>
    </row>
    <row r="19" spans="1:9" s="38" customFormat="1" ht="12" customHeight="1">
      <c r="A19" s="204"/>
      <c r="B19" s="84"/>
      <c r="C19" s="74">
        <v>100</v>
      </c>
      <c r="D19" s="94">
        <f>D18/$C$18*100</f>
        <v>92.703862660944196</v>
      </c>
      <c r="E19" s="94">
        <f>E18/$C$18*100</f>
        <v>6.4377682403433472</v>
      </c>
      <c r="F19" s="94">
        <f>F18/$C$18*100</f>
        <v>0.85836909871244638</v>
      </c>
      <c r="H19" s="36"/>
      <c r="I19" s="36"/>
    </row>
    <row r="20" spans="1:9" s="63" customFormat="1" ht="12" customHeight="1">
      <c r="A20" s="204"/>
      <c r="B20" s="88" t="s">
        <v>15</v>
      </c>
      <c r="C20" s="73">
        <v>391</v>
      </c>
      <c r="D20" s="99">
        <v>371</v>
      </c>
      <c r="E20" s="99">
        <v>17</v>
      </c>
      <c r="F20" s="100">
        <v>3</v>
      </c>
      <c r="H20" s="36"/>
      <c r="I20" s="36"/>
    </row>
    <row r="21" spans="1:9" s="38" customFormat="1" ht="12" customHeight="1">
      <c r="A21" s="204"/>
      <c r="B21" s="84"/>
      <c r="C21" s="73">
        <v>100</v>
      </c>
      <c r="D21" s="98">
        <f>D20/$C$20*100</f>
        <v>94.884910485933503</v>
      </c>
      <c r="E21" s="98">
        <f>E20/$C$20*100</f>
        <v>4.3478260869565215</v>
      </c>
      <c r="F21" s="98">
        <f>F20/$C$20*100</f>
        <v>0.76726342710997442</v>
      </c>
      <c r="H21" s="36"/>
      <c r="I21" s="36"/>
    </row>
    <row r="22" spans="1:9" s="63" customFormat="1" ht="12" customHeight="1">
      <c r="A22" s="204"/>
      <c r="B22" s="85" t="s">
        <v>16</v>
      </c>
      <c r="C22" s="107">
        <v>413</v>
      </c>
      <c r="D22" s="96">
        <v>392</v>
      </c>
      <c r="E22" s="96">
        <v>19</v>
      </c>
      <c r="F22" s="97">
        <v>2</v>
      </c>
      <c r="H22" s="36"/>
      <c r="I22" s="36"/>
    </row>
    <row r="23" spans="1:9" s="38" customFormat="1" ht="12" customHeight="1">
      <c r="A23" s="204"/>
      <c r="B23" s="84"/>
      <c r="C23" s="74">
        <v>100</v>
      </c>
      <c r="D23" s="94">
        <f>D22/$C$22*100</f>
        <v>94.915254237288138</v>
      </c>
      <c r="E23" s="94">
        <f>E22/$C$22*100</f>
        <v>4.6004842615012107</v>
      </c>
      <c r="F23" s="94">
        <f>F22/$C$22*100</f>
        <v>0.48426150121065376</v>
      </c>
      <c r="H23" s="36"/>
      <c r="I23" s="36"/>
    </row>
    <row r="24" spans="1:9" s="63" customFormat="1" ht="12" customHeight="1">
      <c r="A24" s="204"/>
      <c r="B24" s="85" t="s">
        <v>17</v>
      </c>
      <c r="C24" s="73">
        <v>538</v>
      </c>
      <c r="D24" s="99">
        <v>511</v>
      </c>
      <c r="E24" s="99">
        <v>20</v>
      </c>
      <c r="F24" s="100">
        <v>7</v>
      </c>
      <c r="H24" s="36"/>
      <c r="I24" s="36"/>
    </row>
    <row r="25" spans="1:9" s="38" customFormat="1" ht="12" customHeight="1">
      <c r="A25" s="204"/>
      <c r="B25" s="84"/>
      <c r="C25" s="73">
        <v>100</v>
      </c>
      <c r="D25" s="98">
        <f>D24/$C$24*100</f>
        <v>94.981412639405207</v>
      </c>
      <c r="E25" s="98">
        <f>E24/$C$24*100</f>
        <v>3.7174721189591078</v>
      </c>
      <c r="F25" s="98">
        <f>F24/$C$24*100</f>
        <v>1.3011152416356877</v>
      </c>
      <c r="H25" s="36"/>
      <c r="I25" s="36"/>
    </row>
    <row r="26" spans="1:9" s="36" customFormat="1" ht="12" customHeight="1">
      <c r="A26" s="204"/>
      <c r="B26" s="88" t="s">
        <v>157</v>
      </c>
      <c r="C26" s="107">
        <v>594</v>
      </c>
      <c r="D26" s="99">
        <v>527</v>
      </c>
      <c r="E26" s="99">
        <v>56</v>
      </c>
      <c r="F26" s="100">
        <v>11</v>
      </c>
    </row>
    <row r="27" spans="1:9" s="38" customFormat="1" ht="12" customHeight="1">
      <c r="A27" s="204"/>
      <c r="B27" s="84"/>
      <c r="C27" s="74">
        <v>100</v>
      </c>
      <c r="D27" s="98">
        <f>D26/$C$26*100</f>
        <v>88.720538720538727</v>
      </c>
      <c r="E27" s="98">
        <f>E26/$C$26*100</f>
        <v>9.4276094276094273</v>
      </c>
      <c r="F27" s="98">
        <f>F26/$C$26*100</f>
        <v>1.8518518518518516</v>
      </c>
      <c r="H27" s="36"/>
      <c r="I27" s="36"/>
    </row>
    <row r="28" spans="1:9" s="63" customFormat="1" ht="12" customHeight="1">
      <c r="A28" s="204"/>
      <c r="B28" s="85" t="s">
        <v>12</v>
      </c>
      <c r="C28" s="73">
        <v>45</v>
      </c>
      <c r="D28" s="96">
        <v>35</v>
      </c>
      <c r="E28" s="96">
        <v>3</v>
      </c>
      <c r="F28" s="97">
        <v>7</v>
      </c>
      <c r="H28" s="36"/>
      <c r="I28" s="36"/>
    </row>
    <row r="29" spans="1:9" s="38" customFormat="1" ht="12" customHeight="1">
      <c r="A29" s="205"/>
      <c r="B29" s="87"/>
      <c r="C29" s="72">
        <v>100</v>
      </c>
      <c r="D29" s="94">
        <f>D28/$C$28*100</f>
        <v>77.777777777777786</v>
      </c>
      <c r="E29" s="94">
        <f>E28/$C$28*100</f>
        <v>6.666666666666667</v>
      </c>
      <c r="F29" s="94">
        <f>F28/$C$28*100</f>
        <v>15.555555555555555</v>
      </c>
      <c r="H29" s="36"/>
      <c r="I29" s="36"/>
    </row>
    <row r="30" spans="1:9" s="63" customFormat="1" ht="12" customHeight="1">
      <c r="A30" s="203" t="s">
        <v>20</v>
      </c>
      <c r="B30" s="88" t="s">
        <v>21</v>
      </c>
      <c r="C30" s="106">
        <v>271</v>
      </c>
      <c r="D30" s="82">
        <v>252</v>
      </c>
      <c r="E30" s="82">
        <v>17</v>
      </c>
      <c r="F30" s="95">
        <v>2</v>
      </c>
      <c r="H30" s="36"/>
      <c r="I30" s="36"/>
    </row>
    <row r="31" spans="1:9" s="38" customFormat="1" ht="12" customHeight="1">
      <c r="A31" s="204"/>
      <c r="B31" s="84"/>
      <c r="C31" s="73">
        <v>100</v>
      </c>
      <c r="D31" s="94">
        <f>D30/$C$30*100</f>
        <v>92.988929889298888</v>
      </c>
      <c r="E31" s="94">
        <f>E30/$C$30*100</f>
        <v>6.2730627306273057</v>
      </c>
      <c r="F31" s="94">
        <f>F30/$C$30*100</f>
        <v>0.73800738007380073</v>
      </c>
      <c r="H31" s="36"/>
      <c r="I31" s="36"/>
    </row>
    <row r="32" spans="1:9" s="63" customFormat="1" ht="12" customHeight="1">
      <c r="A32" s="204"/>
      <c r="B32" s="88" t="s">
        <v>22</v>
      </c>
      <c r="C32" s="107">
        <v>328</v>
      </c>
      <c r="D32" s="99">
        <v>302</v>
      </c>
      <c r="E32" s="99">
        <v>24</v>
      </c>
      <c r="F32" s="100">
        <v>2</v>
      </c>
      <c r="H32" s="36"/>
      <c r="I32" s="36"/>
    </row>
    <row r="33" spans="1:9" s="38" customFormat="1" ht="12" customHeight="1">
      <c r="A33" s="204"/>
      <c r="B33" s="84"/>
      <c r="C33" s="74">
        <v>100</v>
      </c>
      <c r="D33" s="98">
        <f>D32/$C$32*100</f>
        <v>92.073170731707322</v>
      </c>
      <c r="E33" s="98">
        <f>E32/$C$32*100</f>
        <v>7.3170731707317067</v>
      </c>
      <c r="F33" s="98">
        <f>F32/$C$32*100</f>
        <v>0.6097560975609756</v>
      </c>
      <c r="H33" s="36"/>
      <c r="I33" s="36"/>
    </row>
    <row r="34" spans="1:9" s="63" customFormat="1" ht="12" customHeight="1">
      <c r="A34" s="204"/>
      <c r="B34" s="85" t="s">
        <v>23</v>
      </c>
      <c r="C34" s="73">
        <v>292</v>
      </c>
      <c r="D34" s="96">
        <v>264</v>
      </c>
      <c r="E34" s="96">
        <v>25</v>
      </c>
      <c r="F34" s="97">
        <v>3</v>
      </c>
      <c r="H34" s="36"/>
      <c r="I34" s="36"/>
    </row>
    <row r="35" spans="1:9" s="38" customFormat="1" ht="12" customHeight="1">
      <c r="A35" s="204"/>
      <c r="B35" s="84"/>
      <c r="C35" s="73">
        <v>100</v>
      </c>
      <c r="D35" s="94">
        <f>D34/$C$34*100</f>
        <v>90.410958904109577</v>
      </c>
      <c r="E35" s="94">
        <f>E34/$C$34*100</f>
        <v>8.5616438356164384</v>
      </c>
      <c r="F35" s="94">
        <f>F34/$C$34*100</f>
        <v>1.0273972602739725</v>
      </c>
      <c r="H35" s="36"/>
      <c r="I35" s="36"/>
    </row>
    <row r="36" spans="1:9" s="63" customFormat="1" ht="12" customHeight="1">
      <c r="A36" s="204"/>
      <c r="B36" s="85" t="s">
        <v>24</v>
      </c>
      <c r="C36" s="107">
        <v>252</v>
      </c>
      <c r="D36" s="99">
        <v>229</v>
      </c>
      <c r="E36" s="99">
        <v>19</v>
      </c>
      <c r="F36" s="100">
        <v>4</v>
      </c>
      <c r="H36" s="36"/>
      <c r="I36" s="36"/>
    </row>
    <row r="37" spans="1:9" s="38" customFormat="1" ht="12" customHeight="1">
      <c r="A37" s="204"/>
      <c r="B37" s="84"/>
      <c r="C37" s="74">
        <v>100</v>
      </c>
      <c r="D37" s="98">
        <f>D36/$C$36*100</f>
        <v>90.873015873015873</v>
      </c>
      <c r="E37" s="98">
        <f>E36/$C$36*100</f>
        <v>7.5396825396825395</v>
      </c>
      <c r="F37" s="98">
        <f>F36/$C$36*100</f>
        <v>1.5873015873015872</v>
      </c>
      <c r="H37" s="36"/>
      <c r="I37" s="36"/>
    </row>
    <row r="38" spans="1:9" s="63" customFormat="1" ht="12" customHeight="1">
      <c r="A38" s="204"/>
      <c r="B38" s="85" t="s">
        <v>25</v>
      </c>
      <c r="C38" s="73">
        <v>187</v>
      </c>
      <c r="D38" s="96">
        <v>176</v>
      </c>
      <c r="E38" s="96">
        <v>10</v>
      </c>
      <c r="F38" s="97">
        <v>1</v>
      </c>
      <c r="H38" s="36"/>
      <c r="I38" s="36"/>
    </row>
    <row r="39" spans="1:9" s="38" customFormat="1" ht="12" customHeight="1">
      <c r="A39" s="204"/>
      <c r="B39" s="84"/>
      <c r="C39" s="73">
        <v>100</v>
      </c>
      <c r="D39" s="94">
        <f>D38/$C$38*100</f>
        <v>94.117647058823522</v>
      </c>
      <c r="E39" s="94">
        <f>E38/$C$38*100</f>
        <v>5.3475935828877006</v>
      </c>
      <c r="F39" s="94">
        <f>F38/$C$38*100</f>
        <v>0.53475935828876997</v>
      </c>
      <c r="H39" s="36"/>
      <c r="I39" s="36"/>
    </row>
    <row r="40" spans="1:9" s="36" customFormat="1" ht="12" customHeight="1">
      <c r="A40" s="204"/>
      <c r="B40" s="88" t="s">
        <v>26</v>
      </c>
      <c r="C40" s="107">
        <v>249</v>
      </c>
      <c r="D40" s="99">
        <v>234</v>
      </c>
      <c r="E40" s="99">
        <v>14</v>
      </c>
      <c r="F40" s="100">
        <v>1</v>
      </c>
    </row>
    <row r="41" spans="1:9" s="38" customFormat="1" ht="12" customHeight="1">
      <c r="A41" s="204"/>
      <c r="B41" s="84"/>
      <c r="C41" s="74">
        <v>100</v>
      </c>
      <c r="D41" s="98">
        <f>D40/$C$40*100</f>
        <v>93.975903614457835</v>
      </c>
      <c r="E41" s="98">
        <f>E40/$C$40*100</f>
        <v>5.6224899598393572</v>
      </c>
      <c r="F41" s="98">
        <f>F40/$C$40*100</f>
        <v>0.40160642570281119</v>
      </c>
      <c r="H41" s="36"/>
      <c r="I41" s="36"/>
    </row>
    <row r="42" spans="1:9" s="36" customFormat="1" ht="12" customHeight="1">
      <c r="A42" s="204"/>
      <c r="B42" s="85" t="s">
        <v>27</v>
      </c>
      <c r="C42" s="73">
        <v>136</v>
      </c>
      <c r="D42" s="96">
        <v>127</v>
      </c>
      <c r="E42" s="96">
        <v>6</v>
      </c>
      <c r="F42" s="97">
        <v>3</v>
      </c>
    </row>
    <row r="43" spans="1:9" s="38" customFormat="1" ht="12" customHeight="1">
      <c r="A43" s="204"/>
      <c r="B43" s="84"/>
      <c r="C43" s="73">
        <v>100</v>
      </c>
      <c r="D43" s="94">
        <f>D42/$C$42*100</f>
        <v>93.382352941176478</v>
      </c>
      <c r="E43" s="94">
        <f>E42/$C$42*100</f>
        <v>4.4117647058823533</v>
      </c>
      <c r="F43" s="94">
        <f>F42/$C$42*100</f>
        <v>2.2058823529411766</v>
      </c>
      <c r="H43" s="36"/>
      <c r="I43" s="36"/>
    </row>
    <row r="44" spans="1:9" s="36" customFormat="1" ht="12" customHeight="1">
      <c r="A44" s="204"/>
      <c r="B44" s="88" t="s">
        <v>28</v>
      </c>
      <c r="C44" s="107">
        <v>187</v>
      </c>
      <c r="D44" s="99">
        <v>174</v>
      </c>
      <c r="E44" s="99">
        <v>10</v>
      </c>
      <c r="F44" s="100">
        <v>3</v>
      </c>
    </row>
    <row r="45" spans="1:9" s="38" customFormat="1" ht="12" customHeight="1">
      <c r="A45" s="204"/>
      <c r="B45" s="84"/>
      <c r="C45" s="74">
        <v>100</v>
      </c>
      <c r="D45" s="98">
        <f>D44/$C$44*100</f>
        <v>93.048128342245988</v>
      </c>
      <c r="E45" s="98">
        <f>E44/$C$44*100</f>
        <v>5.3475935828877006</v>
      </c>
      <c r="F45" s="98">
        <f>F44/$C$44*100</f>
        <v>1.6042780748663104</v>
      </c>
      <c r="H45" s="36"/>
      <c r="I45" s="36"/>
    </row>
    <row r="46" spans="1:9" s="63" customFormat="1" ht="12" customHeight="1">
      <c r="A46" s="204"/>
      <c r="B46" s="85" t="s">
        <v>29</v>
      </c>
      <c r="C46" s="73">
        <v>269</v>
      </c>
      <c r="D46" s="96">
        <v>255</v>
      </c>
      <c r="E46" s="96">
        <v>10</v>
      </c>
      <c r="F46" s="97">
        <v>4</v>
      </c>
      <c r="H46" s="36"/>
      <c r="I46" s="36"/>
    </row>
    <row r="47" spans="1:9" s="38" customFormat="1" ht="12" customHeight="1">
      <c r="A47" s="204"/>
      <c r="B47" s="84"/>
      <c r="C47" s="73">
        <v>100</v>
      </c>
      <c r="D47" s="94">
        <f>D46/$C$46*100</f>
        <v>94.79553903345726</v>
      </c>
      <c r="E47" s="94">
        <f>E46/$C$46*100</f>
        <v>3.7174721189591078</v>
      </c>
      <c r="F47" s="94">
        <f>F46/$C$46*100</f>
        <v>1.486988847583643</v>
      </c>
      <c r="H47" s="36"/>
      <c r="I47" s="36"/>
    </row>
    <row r="48" spans="1:9" s="63" customFormat="1" ht="12" customHeight="1">
      <c r="A48" s="204"/>
      <c r="B48" s="85" t="s">
        <v>30</v>
      </c>
      <c r="C48" s="107">
        <v>170</v>
      </c>
      <c r="D48" s="99">
        <v>158</v>
      </c>
      <c r="E48" s="99">
        <v>10</v>
      </c>
      <c r="F48" s="100">
        <v>2</v>
      </c>
      <c r="H48" s="36"/>
      <c r="I48" s="36"/>
    </row>
    <row r="49" spans="1:9" s="38" customFormat="1" ht="12" customHeight="1">
      <c r="A49" s="204"/>
      <c r="B49" s="84"/>
      <c r="C49" s="74">
        <v>100</v>
      </c>
      <c r="D49" s="98">
        <f>D48/$C$48*100</f>
        <v>92.941176470588232</v>
      </c>
      <c r="E49" s="98">
        <f>E48/$C$48*100</f>
        <v>5.8823529411764701</v>
      </c>
      <c r="F49" s="98">
        <f>F48/$C$48*100</f>
        <v>1.1764705882352942</v>
      </c>
      <c r="H49" s="36"/>
      <c r="I49" s="36"/>
    </row>
    <row r="50" spans="1:9" s="63" customFormat="1" ht="12" customHeight="1">
      <c r="A50" s="204"/>
      <c r="B50" s="85" t="s">
        <v>12</v>
      </c>
      <c r="C50" s="73">
        <v>46</v>
      </c>
      <c r="D50" s="96">
        <v>35</v>
      </c>
      <c r="E50" s="96">
        <v>4</v>
      </c>
      <c r="F50" s="97">
        <v>7</v>
      </c>
      <c r="H50" s="36"/>
      <c r="I50" s="36"/>
    </row>
    <row r="51" spans="1:9" s="38" customFormat="1" ht="12" customHeight="1">
      <c r="A51" s="205"/>
      <c r="B51" s="87"/>
      <c r="C51" s="72">
        <v>100</v>
      </c>
      <c r="D51" s="94">
        <f>D50/$C$50*100</f>
        <v>76.08695652173914</v>
      </c>
      <c r="E51" s="94">
        <f>E50/$C$50*100</f>
        <v>8.695652173913043</v>
      </c>
      <c r="F51" s="94">
        <f>F50/$C$50*100</f>
        <v>15.217391304347828</v>
      </c>
      <c r="H51" s="36"/>
      <c r="I51" s="36"/>
    </row>
    <row r="52" spans="1:9" s="38" customFormat="1" ht="12" customHeight="1">
      <c r="A52" s="203" t="s">
        <v>47</v>
      </c>
      <c r="B52" s="89" t="s">
        <v>63</v>
      </c>
      <c r="C52" s="106">
        <v>76</v>
      </c>
      <c r="D52" s="82">
        <v>69</v>
      </c>
      <c r="E52" s="82">
        <v>7</v>
      </c>
      <c r="F52" s="95">
        <v>0</v>
      </c>
      <c r="H52" s="36"/>
      <c r="I52" s="36"/>
    </row>
    <row r="53" spans="1:9" s="38" customFormat="1" ht="12" customHeight="1">
      <c r="A53" s="204"/>
      <c r="B53" s="90"/>
      <c r="C53" s="73">
        <v>100</v>
      </c>
      <c r="D53" s="94">
        <f>D52/$C$52*100</f>
        <v>90.789473684210535</v>
      </c>
      <c r="E53" s="94">
        <f>E52/$C$52*100</f>
        <v>9.2105263157894726</v>
      </c>
      <c r="F53" s="94">
        <f>F52/$C$52*100</f>
        <v>0</v>
      </c>
      <c r="H53" s="36"/>
      <c r="I53" s="36"/>
    </row>
    <row r="54" spans="1:9" s="38" customFormat="1" ht="12" customHeight="1">
      <c r="A54" s="204"/>
      <c r="B54" s="91" t="s">
        <v>70</v>
      </c>
      <c r="C54" s="107">
        <v>577</v>
      </c>
      <c r="D54" s="99">
        <v>541</v>
      </c>
      <c r="E54" s="99">
        <v>32</v>
      </c>
      <c r="F54" s="100">
        <v>4</v>
      </c>
      <c r="H54" s="36"/>
      <c r="I54" s="36"/>
    </row>
    <row r="55" spans="1:9" s="38" customFormat="1" ht="12" customHeight="1">
      <c r="A55" s="204"/>
      <c r="B55" s="90"/>
      <c r="C55" s="74">
        <v>100</v>
      </c>
      <c r="D55" s="98">
        <f>D54/$C$54*100</f>
        <v>93.760831889081459</v>
      </c>
      <c r="E55" s="98">
        <f>E54/$C$54*100</f>
        <v>5.545927209705372</v>
      </c>
      <c r="F55" s="98">
        <f>F54/$C$54*100</f>
        <v>0.6932409012131715</v>
      </c>
      <c r="H55" s="36"/>
      <c r="I55" s="36"/>
    </row>
    <row r="56" spans="1:9" s="38" customFormat="1" ht="12" customHeight="1">
      <c r="A56" s="204"/>
      <c r="B56" s="91" t="s">
        <v>48</v>
      </c>
      <c r="C56" s="73">
        <v>99</v>
      </c>
      <c r="D56" s="96">
        <v>91</v>
      </c>
      <c r="E56" s="96">
        <v>7</v>
      </c>
      <c r="F56" s="97">
        <v>1</v>
      </c>
      <c r="H56" s="36"/>
      <c r="I56" s="36"/>
    </row>
    <row r="57" spans="1:9" s="38" customFormat="1" ht="12" customHeight="1">
      <c r="A57" s="204"/>
      <c r="B57" s="90"/>
      <c r="C57" s="73">
        <v>100</v>
      </c>
      <c r="D57" s="94">
        <f>D56/$C$56*100</f>
        <v>91.919191919191917</v>
      </c>
      <c r="E57" s="94">
        <f>E56/$C$56*100</f>
        <v>7.0707070707070701</v>
      </c>
      <c r="F57" s="94">
        <f>F56/$C$56*100</f>
        <v>1.0101010101010102</v>
      </c>
      <c r="H57" s="36"/>
      <c r="I57" s="36"/>
    </row>
    <row r="58" spans="1:9" s="38" customFormat="1" ht="12" customHeight="1">
      <c r="A58" s="204"/>
      <c r="B58" s="91" t="s">
        <v>49</v>
      </c>
      <c r="C58" s="107">
        <v>101</v>
      </c>
      <c r="D58" s="99">
        <v>89</v>
      </c>
      <c r="E58" s="99">
        <v>11</v>
      </c>
      <c r="F58" s="100">
        <v>1</v>
      </c>
      <c r="H58" s="36"/>
      <c r="I58" s="36"/>
    </row>
    <row r="59" spans="1:9" s="38" customFormat="1" ht="12" customHeight="1">
      <c r="A59" s="204"/>
      <c r="B59" s="90"/>
      <c r="C59" s="74">
        <v>100</v>
      </c>
      <c r="D59" s="98">
        <f>D58/$C$58*100</f>
        <v>88.118811881188122</v>
      </c>
      <c r="E59" s="98">
        <f>E58/$C$58*100</f>
        <v>10.891089108910892</v>
      </c>
      <c r="F59" s="98">
        <f>F58/$C$58*100</f>
        <v>0.99009900990099009</v>
      </c>
      <c r="H59" s="36"/>
      <c r="I59" s="36"/>
    </row>
    <row r="60" spans="1:9" s="38" customFormat="1" ht="12" customHeight="1">
      <c r="A60" s="204"/>
      <c r="B60" s="91" t="s">
        <v>50</v>
      </c>
      <c r="C60" s="73">
        <v>368</v>
      </c>
      <c r="D60" s="96">
        <v>343</v>
      </c>
      <c r="E60" s="96">
        <v>20</v>
      </c>
      <c r="F60" s="97">
        <v>5</v>
      </c>
      <c r="H60" s="36"/>
      <c r="I60" s="36"/>
    </row>
    <row r="61" spans="1:9" s="38" customFormat="1" ht="12" customHeight="1">
      <c r="A61" s="204"/>
      <c r="B61" s="90"/>
      <c r="C61" s="74">
        <v>100</v>
      </c>
      <c r="D61" s="94">
        <f>D60/$C$60*100</f>
        <v>93.206521739130437</v>
      </c>
      <c r="E61" s="94">
        <f>E60/$C$60*100</f>
        <v>5.4347826086956523</v>
      </c>
      <c r="F61" s="94">
        <f>F60/$C$60*100</f>
        <v>1.3586956521739131</v>
      </c>
      <c r="H61" s="36"/>
      <c r="I61" s="36"/>
    </row>
    <row r="62" spans="1:9" s="38" customFormat="1" ht="12" customHeight="1">
      <c r="A62" s="204" t="s">
        <v>47</v>
      </c>
      <c r="B62" s="91" t="s">
        <v>51</v>
      </c>
      <c r="C62" s="107">
        <v>520</v>
      </c>
      <c r="D62" s="99">
        <v>500</v>
      </c>
      <c r="E62" s="99">
        <v>16</v>
      </c>
      <c r="F62" s="100">
        <v>4</v>
      </c>
      <c r="H62" s="36"/>
      <c r="I62" s="36"/>
    </row>
    <row r="63" spans="1:9" s="38" customFormat="1" ht="12" customHeight="1">
      <c r="A63" s="204"/>
      <c r="B63" s="90"/>
      <c r="C63" s="74">
        <v>100</v>
      </c>
      <c r="D63" s="98">
        <f>D62/$C$62*100</f>
        <v>96.15384615384616</v>
      </c>
      <c r="E63" s="98">
        <f>E62/$C$62*100</f>
        <v>3.0769230769230771</v>
      </c>
      <c r="F63" s="98">
        <f>F62/$C$62*100</f>
        <v>0.76923076923076927</v>
      </c>
      <c r="H63" s="36"/>
      <c r="I63" s="36"/>
    </row>
    <row r="64" spans="1:9" s="38" customFormat="1" ht="12" customHeight="1">
      <c r="A64" s="204"/>
      <c r="B64" s="93" t="s">
        <v>52</v>
      </c>
      <c r="C64" s="73">
        <v>43</v>
      </c>
      <c r="D64" s="96">
        <v>38</v>
      </c>
      <c r="E64" s="96">
        <v>5</v>
      </c>
      <c r="F64" s="97">
        <v>0</v>
      </c>
      <c r="H64" s="36"/>
      <c r="I64" s="36"/>
    </row>
    <row r="65" spans="1:9" s="38" customFormat="1" ht="12" customHeight="1">
      <c r="A65" s="204"/>
      <c r="B65" s="90"/>
      <c r="C65" s="73">
        <v>100</v>
      </c>
      <c r="D65" s="94">
        <f>D64/$C$64*100</f>
        <v>88.372093023255815</v>
      </c>
      <c r="E65" s="94">
        <f>E64/$C$64*100</f>
        <v>11.627906976744185</v>
      </c>
      <c r="F65" s="94">
        <f>F64/$C$64*100</f>
        <v>0</v>
      </c>
      <c r="H65" s="36"/>
      <c r="I65" s="36"/>
    </row>
    <row r="66" spans="1:9" s="38" customFormat="1" ht="12" customHeight="1">
      <c r="A66" s="204"/>
      <c r="B66" s="91" t="s">
        <v>53</v>
      </c>
      <c r="C66" s="107">
        <v>474</v>
      </c>
      <c r="D66" s="99">
        <v>422</v>
      </c>
      <c r="E66" s="99">
        <v>43</v>
      </c>
      <c r="F66" s="100">
        <v>9</v>
      </c>
      <c r="H66" s="36"/>
      <c r="I66" s="36"/>
    </row>
    <row r="67" spans="1:9" s="38" customFormat="1" ht="12" customHeight="1">
      <c r="A67" s="204"/>
      <c r="B67" s="90"/>
      <c r="C67" s="74">
        <v>100</v>
      </c>
      <c r="D67" s="98">
        <f>D66/$C$66*100</f>
        <v>89.029535864978897</v>
      </c>
      <c r="E67" s="98">
        <f>E66/$C$66*100</f>
        <v>9.071729957805907</v>
      </c>
      <c r="F67" s="98">
        <f>F66/$C$66*100</f>
        <v>1.89873417721519</v>
      </c>
      <c r="H67" s="36"/>
      <c r="I67" s="36"/>
    </row>
    <row r="68" spans="1:9" s="38" customFormat="1" ht="12" customHeight="1">
      <c r="A68" s="204"/>
      <c r="B68" s="91" t="s">
        <v>54</v>
      </c>
      <c r="C68" s="107">
        <v>77</v>
      </c>
      <c r="D68" s="99">
        <v>72</v>
      </c>
      <c r="E68" s="99">
        <v>5</v>
      </c>
      <c r="F68" s="100">
        <v>0</v>
      </c>
      <c r="H68" s="36"/>
      <c r="I68" s="36"/>
    </row>
    <row r="69" spans="1:9" s="38" customFormat="1" ht="12" customHeight="1">
      <c r="A69" s="204"/>
      <c r="B69" s="90"/>
      <c r="C69" s="74">
        <v>100</v>
      </c>
      <c r="D69" s="98">
        <f>D68/$C$68*100</f>
        <v>93.506493506493499</v>
      </c>
      <c r="E69" s="98">
        <f>E68/$C$68*100</f>
        <v>6.4935064935064926</v>
      </c>
      <c r="F69" s="98">
        <f>F68/$C$68*100</f>
        <v>0</v>
      </c>
      <c r="H69" s="36"/>
      <c r="I69" s="36"/>
    </row>
    <row r="70" spans="1:9" s="63" customFormat="1" ht="12" customHeight="1">
      <c r="A70" s="204"/>
      <c r="B70" s="91" t="s">
        <v>55</v>
      </c>
      <c r="C70" s="73">
        <v>52</v>
      </c>
      <c r="D70" s="96">
        <v>41</v>
      </c>
      <c r="E70" s="96">
        <v>3</v>
      </c>
      <c r="F70" s="97">
        <v>8</v>
      </c>
      <c r="H70" s="36"/>
      <c r="I70" s="36"/>
    </row>
    <row r="71" spans="1:9" s="38" customFormat="1" ht="12" customHeight="1">
      <c r="A71" s="205"/>
      <c r="B71" s="92"/>
      <c r="C71" s="72">
        <v>100</v>
      </c>
      <c r="D71" s="94">
        <f>D70/$C$70*100</f>
        <v>78.84615384615384</v>
      </c>
      <c r="E71" s="94">
        <f>E70/$C$70*100</f>
        <v>5.7692307692307692</v>
      </c>
      <c r="F71" s="94">
        <f>F70/$C$70*100</f>
        <v>15.384615384615385</v>
      </c>
      <c r="H71" s="36"/>
      <c r="I71" s="36"/>
    </row>
    <row r="72" spans="1:9" s="36" customFormat="1" ht="12" customHeight="1">
      <c r="A72" s="203" t="s">
        <v>64</v>
      </c>
      <c r="B72" s="85" t="s">
        <v>65</v>
      </c>
      <c r="C72" s="106">
        <v>384</v>
      </c>
      <c r="D72" s="82">
        <v>347</v>
      </c>
      <c r="E72" s="82">
        <v>35</v>
      </c>
      <c r="F72" s="95">
        <v>2</v>
      </c>
    </row>
    <row r="73" spans="1:9" s="38" customFormat="1" ht="12" customHeight="1">
      <c r="A73" s="204"/>
      <c r="B73" s="84" t="s">
        <v>66</v>
      </c>
      <c r="C73" s="73">
        <v>100</v>
      </c>
      <c r="D73" s="98">
        <f>D72/$C$72*100</f>
        <v>90.364583333333343</v>
      </c>
      <c r="E73" s="98">
        <f>E72/$C$72*100</f>
        <v>9.1145833333333321</v>
      </c>
      <c r="F73" s="98">
        <f>F72/$C$72*100</f>
        <v>0.52083333333333326</v>
      </c>
      <c r="H73" s="36"/>
      <c r="I73" s="36"/>
    </row>
    <row r="74" spans="1:9" s="36" customFormat="1" ht="12" customHeight="1">
      <c r="A74" s="204"/>
      <c r="B74" s="85" t="s">
        <v>67</v>
      </c>
      <c r="C74" s="107">
        <v>793</v>
      </c>
      <c r="D74" s="96">
        <v>735</v>
      </c>
      <c r="E74" s="96">
        <v>46</v>
      </c>
      <c r="F74" s="97">
        <v>12</v>
      </c>
    </row>
    <row r="75" spans="1:9" s="38" customFormat="1" ht="12" customHeight="1">
      <c r="A75" s="204"/>
      <c r="B75" s="84"/>
      <c r="C75" s="74">
        <v>100</v>
      </c>
      <c r="D75" s="94">
        <f>D74/$C$74*100</f>
        <v>92.686002522068094</v>
      </c>
      <c r="E75" s="94">
        <f>E74/$C$74*100</f>
        <v>5.8007566204287517</v>
      </c>
      <c r="F75" s="94">
        <f>F74/$C$74*100</f>
        <v>1.5132408575031526</v>
      </c>
      <c r="H75" s="36"/>
      <c r="I75" s="36"/>
    </row>
    <row r="76" spans="1:9" s="36" customFormat="1" ht="12" customHeight="1">
      <c r="A76" s="204"/>
      <c r="B76" s="85" t="s">
        <v>68</v>
      </c>
      <c r="C76" s="73">
        <v>920</v>
      </c>
      <c r="D76" s="99">
        <v>870</v>
      </c>
      <c r="E76" s="99">
        <v>44</v>
      </c>
      <c r="F76" s="100">
        <v>6</v>
      </c>
    </row>
    <row r="77" spans="1:9" s="38" customFormat="1" ht="12" customHeight="1">
      <c r="A77" s="204"/>
      <c r="B77" s="84"/>
      <c r="C77" s="73">
        <v>100</v>
      </c>
      <c r="D77" s="98">
        <f>D76/$C$76*100</f>
        <v>94.565217391304344</v>
      </c>
      <c r="E77" s="98">
        <f>E76/$C$76*100</f>
        <v>4.7826086956521738</v>
      </c>
      <c r="F77" s="98">
        <f>F76/$C$76*100</f>
        <v>0.65217391304347827</v>
      </c>
      <c r="H77" s="36"/>
      <c r="I77" s="36"/>
    </row>
    <row r="78" spans="1:9" s="36" customFormat="1" ht="12" customHeight="1">
      <c r="A78" s="204"/>
      <c r="B78" s="85" t="s">
        <v>69</v>
      </c>
      <c r="C78" s="107">
        <v>95</v>
      </c>
      <c r="D78" s="96">
        <v>92</v>
      </c>
      <c r="E78" s="96">
        <v>2</v>
      </c>
      <c r="F78" s="97">
        <v>1</v>
      </c>
    </row>
    <row r="79" spans="1:9" s="38" customFormat="1" ht="12" customHeight="1">
      <c r="A79" s="204"/>
      <c r="B79" s="84"/>
      <c r="C79" s="74">
        <v>100</v>
      </c>
      <c r="D79" s="94">
        <f>D78/$C$78*100</f>
        <v>96.84210526315789</v>
      </c>
      <c r="E79" s="94">
        <f>E78/$C$78*100</f>
        <v>2.1052631578947367</v>
      </c>
      <c r="F79" s="94">
        <f>F78/$C$78*100</f>
        <v>1.0526315789473684</v>
      </c>
      <c r="H79" s="36"/>
      <c r="I79" s="36"/>
    </row>
    <row r="80" spans="1:9" s="36" customFormat="1" ht="12" customHeight="1">
      <c r="A80" s="204"/>
      <c r="B80" s="85" t="s">
        <v>54</v>
      </c>
      <c r="C80" s="107">
        <v>141</v>
      </c>
      <c r="D80" s="99">
        <v>119</v>
      </c>
      <c r="E80" s="99">
        <v>19</v>
      </c>
      <c r="F80" s="100">
        <v>3</v>
      </c>
    </row>
    <row r="81" spans="1:9" s="38" customFormat="1" ht="12" customHeight="1">
      <c r="A81" s="204"/>
      <c r="B81" s="84"/>
      <c r="C81" s="74">
        <v>100</v>
      </c>
      <c r="D81" s="98">
        <f>D80/$C$80*100</f>
        <v>84.39716312056737</v>
      </c>
      <c r="E81" s="98">
        <f>E80/$C$80*100</f>
        <v>13.475177304964539</v>
      </c>
      <c r="F81" s="98">
        <f>F80/$C$80*100</f>
        <v>2.1276595744680851</v>
      </c>
      <c r="H81" s="36"/>
      <c r="I81" s="36"/>
    </row>
    <row r="82" spans="1:9" s="36" customFormat="1" ht="12" customHeight="1">
      <c r="A82" s="204"/>
      <c r="B82" s="85" t="s">
        <v>55</v>
      </c>
      <c r="C82" s="73">
        <v>54</v>
      </c>
      <c r="D82" s="96">
        <v>43</v>
      </c>
      <c r="E82" s="96">
        <v>3</v>
      </c>
      <c r="F82" s="97">
        <v>8</v>
      </c>
    </row>
    <row r="83" spans="1:9" s="38" customFormat="1" ht="12" customHeight="1">
      <c r="A83" s="205"/>
      <c r="B83" s="86"/>
      <c r="C83" s="73">
        <v>100</v>
      </c>
      <c r="D83" s="94">
        <f>D82/$C$82*100</f>
        <v>79.629629629629633</v>
      </c>
      <c r="E83" s="94">
        <f>E82/$C$82*100</f>
        <v>5.5555555555555554</v>
      </c>
      <c r="F83" s="94">
        <f>F82/$C$82*100</f>
        <v>14.814814814814813</v>
      </c>
      <c r="H83" s="36"/>
      <c r="I83" s="36"/>
    </row>
    <row r="84" spans="1:9" s="36" customFormat="1" ht="12" customHeight="1">
      <c r="A84" s="204" t="s">
        <v>71</v>
      </c>
      <c r="B84" s="83" t="s">
        <v>56</v>
      </c>
      <c r="C84" s="106">
        <v>1454</v>
      </c>
      <c r="D84" s="82">
        <v>1364</v>
      </c>
      <c r="E84" s="82">
        <v>76</v>
      </c>
      <c r="F84" s="95">
        <v>14</v>
      </c>
    </row>
    <row r="85" spans="1:9" s="38" customFormat="1" ht="12" customHeight="1">
      <c r="A85" s="204"/>
      <c r="B85" s="86"/>
      <c r="C85" s="73">
        <v>100</v>
      </c>
      <c r="D85" s="94">
        <f>D84/$C$84*100</f>
        <v>93.810178817056396</v>
      </c>
      <c r="E85" s="94">
        <f>E84/$C$84*100</f>
        <v>5.2269601100412659</v>
      </c>
      <c r="F85" s="94">
        <f>F84/$C$84*100</f>
        <v>0.96286107290233847</v>
      </c>
      <c r="H85" s="36"/>
      <c r="I85" s="36"/>
    </row>
    <row r="86" spans="1:9" s="36" customFormat="1" ht="12" customHeight="1">
      <c r="A86" s="204"/>
      <c r="B86" s="85" t="s">
        <v>57</v>
      </c>
      <c r="C86" s="107">
        <v>82</v>
      </c>
      <c r="D86" s="99">
        <v>77</v>
      </c>
      <c r="E86" s="99">
        <v>4</v>
      </c>
      <c r="F86" s="100">
        <v>1</v>
      </c>
    </row>
    <row r="87" spans="1:9" s="38" customFormat="1" ht="12" customHeight="1">
      <c r="A87" s="204"/>
      <c r="B87" s="84"/>
      <c r="C87" s="74">
        <v>100</v>
      </c>
      <c r="D87" s="98">
        <f>D86/$C$86*100</f>
        <v>93.902439024390233</v>
      </c>
      <c r="E87" s="98">
        <f>E86/$C$86*100</f>
        <v>4.8780487804878048</v>
      </c>
      <c r="F87" s="98">
        <f>F86/$C$86*100</f>
        <v>1.2195121951219512</v>
      </c>
      <c r="H87" s="36"/>
      <c r="I87" s="36"/>
    </row>
    <row r="88" spans="1:9" s="63" customFormat="1" ht="12" customHeight="1">
      <c r="A88" s="204"/>
      <c r="B88" s="85" t="s">
        <v>58</v>
      </c>
      <c r="C88" s="73">
        <v>106</v>
      </c>
      <c r="D88" s="96">
        <v>103</v>
      </c>
      <c r="E88" s="96">
        <v>3</v>
      </c>
      <c r="F88" s="97">
        <v>0</v>
      </c>
      <c r="H88" s="36"/>
      <c r="I88" s="36"/>
    </row>
    <row r="89" spans="1:9" s="38" customFormat="1" ht="12" customHeight="1">
      <c r="A89" s="204"/>
      <c r="B89" s="84"/>
      <c r="C89" s="73">
        <v>100</v>
      </c>
      <c r="D89" s="94">
        <f>D88/$C$88*100</f>
        <v>97.169811320754718</v>
      </c>
      <c r="E89" s="94">
        <f>E88/$C$88*100</f>
        <v>2.8301886792452833</v>
      </c>
      <c r="F89" s="94">
        <f>F88/$C$88*100</f>
        <v>0</v>
      </c>
      <c r="H89" s="36"/>
      <c r="I89" s="36"/>
    </row>
    <row r="90" spans="1:9" s="63" customFormat="1" ht="12" customHeight="1">
      <c r="A90" s="204"/>
      <c r="B90" s="88" t="s">
        <v>59</v>
      </c>
      <c r="C90" s="107">
        <v>191</v>
      </c>
      <c r="D90" s="99">
        <v>182</v>
      </c>
      <c r="E90" s="99">
        <v>8</v>
      </c>
      <c r="F90" s="100">
        <v>1</v>
      </c>
      <c r="H90" s="36"/>
      <c r="I90" s="36"/>
    </row>
    <row r="91" spans="1:9" s="38" customFormat="1" ht="12" customHeight="1">
      <c r="A91" s="204"/>
      <c r="B91" s="84"/>
      <c r="C91" s="74">
        <v>100</v>
      </c>
      <c r="D91" s="98">
        <f>D90/$C$90*100</f>
        <v>95.287958115183244</v>
      </c>
      <c r="E91" s="98">
        <f>E90/$C$90*100</f>
        <v>4.1884816753926701</v>
      </c>
      <c r="F91" s="98">
        <f>F90/$C$90*100</f>
        <v>0.52356020942408377</v>
      </c>
      <c r="H91" s="36"/>
      <c r="I91" s="36"/>
    </row>
    <row r="92" spans="1:9" s="63" customFormat="1" ht="12" customHeight="1">
      <c r="A92" s="204"/>
      <c r="B92" s="88" t="s">
        <v>60</v>
      </c>
      <c r="C92" s="73">
        <v>112</v>
      </c>
      <c r="D92" s="96">
        <v>108</v>
      </c>
      <c r="E92" s="96">
        <v>2</v>
      </c>
      <c r="F92" s="97">
        <v>2</v>
      </c>
      <c r="H92" s="36"/>
      <c r="I92" s="36"/>
    </row>
    <row r="93" spans="1:9" s="38" customFormat="1" ht="12" customHeight="1">
      <c r="A93" s="204"/>
      <c r="B93" s="84"/>
      <c r="C93" s="73">
        <v>100</v>
      </c>
      <c r="D93" s="94">
        <f>D92/$C$92*100</f>
        <v>96.428571428571431</v>
      </c>
      <c r="E93" s="94">
        <f>E92/$C$92*100</f>
        <v>1.7857142857142856</v>
      </c>
      <c r="F93" s="94">
        <f>F92/$C$92*100</f>
        <v>1.7857142857142856</v>
      </c>
      <c r="H93" s="36"/>
      <c r="I93" s="36"/>
    </row>
    <row r="94" spans="1:9" s="63" customFormat="1" ht="12" customHeight="1">
      <c r="A94" s="204"/>
      <c r="B94" s="85" t="s">
        <v>31</v>
      </c>
      <c r="C94" s="107">
        <v>159</v>
      </c>
      <c r="D94" s="99">
        <v>152</v>
      </c>
      <c r="E94" s="99">
        <v>5</v>
      </c>
      <c r="F94" s="100">
        <v>2</v>
      </c>
      <c r="H94" s="36"/>
      <c r="I94" s="36"/>
    </row>
    <row r="95" spans="1:9" s="38" customFormat="1" ht="12" customHeight="1">
      <c r="A95" s="204"/>
      <c r="B95" s="84"/>
      <c r="C95" s="74">
        <v>100</v>
      </c>
      <c r="D95" s="98">
        <f>D94/$C$94*100</f>
        <v>95.59748427672956</v>
      </c>
      <c r="E95" s="98">
        <f>E94/$C$94*100</f>
        <v>3.1446540880503147</v>
      </c>
      <c r="F95" s="98">
        <f>F94/$C$94*100</f>
        <v>1.257861635220126</v>
      </c>
      <c r="H95" s="36"/>
      <c r="I95" s="36"/>
    </row>
    <row r="96" spans="1:9" s="63" customFormat="1" ht="12" customHeight="1">
      <c r="A96" s="204"/>
      <c r="B96" s="85" t="s">
        <v>32</v>
      </c>
      <c r="C96" s="73">
        <v>125</v>
      </c>
      <c r="D96" s="96">
        <v>118</v>
      </c>
      <c r="E96" s="96">
        <v>5</v>
      </c>
      <c r="F96" s="97">
        <v>2</v>
      </c>
      <c r="H96" s="36"/>
      <c r="I96" s="36"/>
    </row>
    <row r="97" spans="1:13" s="38" customFormat="1" ht="12" customHeight="1">
      <c r="A97" s="204"/>
      <c r="B97" s="84"/>
      <c r="C97" s="73">
        <v>100</v>
      </c>
      <c r="D97" s="94">
        <f>D96/$C$96*100</f>
        <v>94.399999999999991</v>
      </c>
      <c r="E97" s="94">
        <f>E96/$C$96*100</f>
        <v>4</v>
      </c>
      <c r="F97" s="94">
        <f>F96/$C$96*100</f>
        <v>1.6</v>
      </c>
      <c r="H97" s="36"/>
      <c r="I97" s="36"/>
    </row>
    <row r="98" spans="1:13" s="63" customFormat="1" ht="12" customHeight="1">
      <c r="A98" s="204"/>
      <c r="B98" s="88" t="s">
        <v>33</v>
      </c>
      <c r="C98" s="107">
        <v>328</v>
      </c>
      <c r="D98" s="99">
        <v>300</v>
      </c>
      <c r="E98" s="99">
        <v>25</v>
      </c>
      <c r="F98" s="100">
        <v>3</v>
      </c>
      <c r="H98" s="36"/>
      <c r="I98" s="36"/>
    </row>
    <row r="99" spans="1:13" s="38" customFormat="1" ht="12" customHeight="1">
      <c r="A99" s="204"/>
      <c r="B99" s="84"/>
      <c r="C99" s="74">
        <v>100</v>
      </c>
      <c r="D99" s="98">
        <f>D98/$C$98*100</f>
        <v>91.463414634146346</v>
      </c>
      <c r="E99" s="98">
        <f>E98/$C$98*100</f>
        <v>7.6219512195121952</v>
      </c>
      <c r="F99" s="98">
        <f>F98/$C$98*100</f>
        <v>0.91463414634146334</v>
      </c>
      <c r="H99" s="36"/>
      <c r="I99" s="36"/>
    </row>
    <row r="100" spans="1:13" s="63" customFormat="1" ht="12" customHeight="1">
      <c r="A100" s="204"/>
      <c r="B100" s="85" t="s">
        <v>34</v>
      </c>
      <c r="C100" s="73">
        <v>467</v>
      </c>
      <c r="D100" s="96">
        <v>439</v>
      </c>
      <c r="E100" s="96">
        <v>24</v>
      </c>
      <c r="F100" s="97">
        <v>4</v>
      </c>
      <c r="H100" s="36"/>
      <c r="I100" s="36"/>
    </row>
    <row r="101" spans="1:13" s="38" customFormat="1" ht="12" customHeight="1">
      <c r="A101" s="204"/>
      <c r="B101" s="84"/>
      <c r="C101" s="73">
        <v>100</v>
      </c>
      <c r="D101" s="94">
        <f>D100/$C$100*100</f>
        <v>94.004282655246257</v>
      </c>
      <c r="E101" s="94">
        <f>E100/$C$100*100</f>
        <v>5.1391862955032117</v>
      </c>
      <c r="F101" s="94">
        <f>F100/$C$100*100</f>
        <v>0.85653104925053536</v>
      </c>
      <c r="H101" s="36"/>
      <c r="I101" s="36"/>
    </row>
    <row r="102" spans="1:13" s="63" customFormat="1" ht="12" customHeight="1">
      <c r="A102" s="204"/>
      <c r="B102" s="85" t="s">
        <v>35</v>
      </c>
      <c r="C102" s="107">
        <v>340</v>
      </c>
      <c r="D102" s="99">
        <v>304</v>
      </c>
      <c r="E102" s="99">
        <v>32</v>
      </c>
      <c r="F102" s="100">
        <v>4</v>
      </c>
      <c r="H102" s="36"/>
      <c r="I102" s="36"/>
    </row>
    <row r="103" spans="1:13" s="38" customFormat="1" ht="12" customHeight="1">
      <c r="A103" s="204"/>
      <c r="B103" s="84"/>
      <c r="C103" s="74">
        <v>100</v>
      </c>
      <c r="D103" s="98">
        <f>D102/$C$102*100</f>
        <v>89.411764705882362</v>
      </c>
      <c r="E103" s="98">
        <f>E102/$C$102*100</f>
        <v>9.4117647058823533</v>
      </c>
      <c r="F103" s="98">
        <f>F102/$C$102*100</f>
        <v>1.1764705882352942</v>
      </c>
      <c r="H103" s="36"/>
      <c r="I103" s="36"/>
    </row>
    <row r="104" spans="1:13" s="63" customFormat="1" ht="12" customHeight="1">
      <c r="A104" s="204"/>
      <c r="B104" s="85" t="s">
        <v>12</v>
      </c>
      <c r="C104" s="73">
        <v>140</v>
      </c>
      <c r="D104" s="99">
        <v>118</v>
      </c>
      <c r="E104" s="99">
        <v>11</v>
      </c>
      <c r="F104" s="100">
        <v>11</v>
      </c>
      <c r="H104" s="36"/>
      <c r="I104" s="36"/>
    </row>
    <row r="105" spans="1:13" s="38" customFormat="1" ht="12" customHeight="1">
      <c r="A105" s="205"/>
      <c r="B105" s="87"/>
      <c r="C105" s="72">
        <v>100</v>
      </c>
      <c r="D105" s="121">
        <f>D104/$C$104*100</f>
        <v>84.285714285714292</v>
      </c>
      <c r="E105" s="121">
        <f>E104/$C$104*100</f>
        <v>7.8571428571428568</v>
      </c>
      <c r="F105" s="121">
        <f>F104/$C$104*100</f>
        <v>7.8571428571428568</v>
      </c>
      <c r="H105" s="36"/>
      <c r="I105" s="36"/>
    </row>
    <row r="106" spans="1:13" ht="13.5">
      <c r="G106" s="1"/>
      <c r="H106"/>
      <c r="K106" s="1"/>
      <c r="L106" s="1"/>
      <c r="M106" s="1"/>
    </row>
  </sheetData>
  <mergeCells count="8">
    <mergeCell ref="A72:A83"/>
    <mergeCell ref="A84:A105"/>
    <mergeCell ref="D6:F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6"/>
  <sheetViews>
    <sheetView showGridLines="0" view="pageBreakPreview" topLeftCell="A14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4" width="4.625" style="2" customWidth="1"/>
    <col min="65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</row>
    <row r="2" spans="1:14" ht="11.25" customHeight="1">
      <c r="E2" s="76"/>
      <c r="F2" s="76"/>
    </row>
    <row r="3" spans="1:14" ht="11.25" customHeight="1">
      <c r="A3" s="103" t="s">
        <v>149</v>
      </c>
      <c r="B3" s="2"/>
      <c r="C3" s="81"/>
      <c r="D3" s="2"/>
      <c r="E3" s="2"/>
      <c r="F3" s="2"/>
    </row>
    <row r="4" spans="1:14" ht="11.25">
      <c r="A4" s="101" t="s">
        <v>150</v>
      </c>
      <c r="B4" s="80"/>
      <c r="C4" s="81"/>
      <c r="D4" s="75"/>
      <c r="E4" s="2"/>
      <c r="F4" s="2"/>
    </row>
    <row r="5" spans="1:14" ht="11.25">
      <c r="A5" s="2"/>
      <c r="B5" s="80"/>
      <c r="C5" s="81"/>
      <c r="D5" s="77"/>
      <c r="E5" s="78"/>
      <c r="F5" s="78"/>
    </row>
    <row r="6" spans="1:14" ht="24" customHeight="1">
      <c r="A6" s="2"/>
      <c r="B6" s="58"/>
      <c r="D6" s="206"/>
      <c r="E6" s="207"/>
      <c r="F6" s="208"/>
    </row>
    <row r="7" spans="1:14" s="4" customFormat="1" ht="115.5" customHeight="1">
      <c r="A7" s="71" t="s">
        <v>11</v>
      </c>
      <c r="B7" s="3"/>
      <c r="C7" s="59" t="s">
        <v>10</v>
      </c>
      <c r="D7" s="102" t="s">
        <v>91</v>
      </c>
      <c r="E7" s="102" t="s">
        <v>92</v>
      </c>
      <c r="F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784</v>
      </c>
      <c r="E8" s="54">
        <v>1555</v>
      </c>
      <c r="F8" s="82">
        <v>48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32.84457478005865</v>
      </c>
      <c r="E9" s="55">
        <f>E8/$C$8*100</f>
        <v>65.144532886468369</v>
      </c>
      <c r="F9" s="121">
        <f>F8/$C$8*100</f>
        <v>2.0108923334729787</v>
      </c>
      <c r="H9" s="36"/>
      <c r="I9" s="36"/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207</v>
      </c>
      <c r="E10" s="82">
        <v>676</v>
      </c>
      <c r="F10" s="95">
        <v>17</v>
      </c>
    </row>
    <row r="11" spans="1:14" s="38" customFormat="1" ht="12" customHeight="1">
      <c r="A11" s="204"/>
      <c r="B11" s="84"/>
      <c r="C11" s="73">
        <v>100</v>
      </c>
      <c r="D11" s="98">
        <f>D10/$C$10*100</f>
        <v>23</v>
      </c>
      <c r="E11" s="98">
        <f>E10/$C$10*100</f>
        <v>75.1111111111111</v>
      </c>
      <c r="F11" s="98">
        <f>F10/$C$10*100</f>
        <v>1.8888888888888888</v>
      </c>
      <c r="H11" s="36"/>
      <c r="I11" s="36"/>
    </row>
    <row r="12" spans="1:14" s="36" customFormat="1" ht="12" customHeight="1">
      <c r="A12" s="204"/>
      <c r="B12" s="85" t="s">
        <v>9</v>
      </c>
      <c r="C12" s="107">
        <v>1457</v>
      </c>
      <c r="D12" s="99">
        <v>564</v>
      </c>
      <c r="E12" s="99">
        <v>870</v>
      </c>
      <c r="F12" s="100">
        <v>23</v>
      </c>
    </row>
    <row r="13" spans="1:14" s="38" customFormat="1" ht="12" customHeight="1">
      <c r="A13" s="204"/>
      <c r="B13" s="86"/>
      <c r="C13" s="74">
        <v>100</v>
      </c>
      <c r="D13" s="98">
        <f>D12/$C$12*100</f>
        <v>38.70967741935484</v>
      </c>
      <c r="E13" s="98">
        <f>E12/$C$12*100</f>
        <v>59.711736444749484</v>
      </c>
      <c r="F13" s="98">
        <f>F12/$C$12*100</f>
        <v>1.5785861358956761</v>
      </c>
      <c r="H13" s="36"/>
      <c r="I13" s="36"/>
    </row>
    <row r="14" spans="1:14" s="36" customFormat="1" ht="12" customHeight="1">
      <c r="A14" s="204"/>
      <c r="B14" s="85" t="s">
        <v>13</v>
      </c>
      <c r="C14" s="73">
        <v>30</v>
      </c>
      <c r="D14" s="96">
        <v>13</v>
      </c>
      <c r="E14" s="96">
        <v>9</v>
      </c>
      <c r="F14" s="97">
        <v>8</v>
      </c>
    </row>
    <row r="15" spans="1:14" s="38" customFormat="1" ht="12" customHeight="1">
      <c r="A15" s="205"/>
      <c r="B15" s="87"/>
      <c r="C15" s="72">
        <v>100</v>
      </c>
      <c r="D15" s="94">
        <f>D14/$C$14*100</f>
        <v>43.333333333333336</v>
      </c>
      <c r="E15" s="94">
        <f>E14/$C$14*100</f>
        <v>30</v>
      </c>
      <c r="F15" s="94">
        <f>F14/$C$14*100</f>
        <v>26.666666666666668</v>
      </c>
      <c r="H15" s="36"/>
      <c r="I15" s="36"/>
    </row>
    <row r="16" spans="1:14" s="63" customFormat="1" ht="12" customHeight="1">
      <c r="A16" s="204"/>
      <c r="B16" s="85" t="s">
        <v>156</v>
      </c>
      <c r="C16" s="107">
        <v>173</v>
      </c>
      <c r="D16" s="82">
        <v>43</v>
      </c>
      <c r="E16" s="82">
        <v>129</v>
      </c>
      <c r="F16" s="95">
        <v>1</v>
      </c>
      <c r="H16" s="36"/>
      <c r="I16" s="36"/>
    </row>
    <row r="17" spans="1:9" s="38" customFormat="1" ht="12" customHeight="1">
      <c r="A17" s="204"/>
      <c r="B17" s="84"/>
      <c r="C17" s="74">
        <v>100</v>
      </c>
      <c r="D17" s="98">
        <f>D16/$C$16*100</f>
        <v>24.855491329479769</v>
      </c>
      <c r="E17" s="98">
        <f>E16/$C$16*100</f>
        <v>74.566473988439313</v>
      </c>
      <c r="F17" s="98">
        <f>F16/$C$16*100</f>
        <v>0.57803468208092479</v>
      </c>
      <c r="H17" s="36"/>
      <c r="I17" s="36"/>
    </row>
    <row r="18" spans="1:9" s="63" customFormat="1" ht="12" customHeight="1">
      <c r="A18" s="204"/>
      <c r="B18" s="85" t="s">
        <v>14</v>
      </c>
      <c r="C18" s="107">
        <v>233</v>
      </c>
      <c r="D18" s="96">
        <v>58</v>
      </c>
      <c r="E18" s="96">
        <v>173</v>
      </c>
      <c r="F18" s="97">
        <v>2</v>
      </c>
      <c r="H18" s="36"/>
      <c r="I18" s="36"/>
    </row>
    <row r="19" spans="1:9" s="38" customFormat="1" ht="12" customHeight="1">
      <c r="A19" s="204"/>
      <c r="B19" s="84"/>
      <c r="C19" s="74">
        <v>100</v>
      </c>
      <c r="D19" s="94">
        <f>D18/$C$18*100</f>
        <v>24.892703862660944</v>
      </c>
      <c r="E19" s="94">
        <f>E18/$C$18*100</f>
        <v>74.248927038626604</v>
      </c>
      <c r="F19" s="94">
        <f>F18/$C$18*100</f>
        <v>0.85836909871244638</v>
      </c>
      <c r="H19" s="36"/>
      <c r="I19" s="36"/>
    </row>
    <row r="20" spans="1:9" s="63" customFormat="1" ht="12" customHeight="1">
      <c r="A20" s="204"/>
      <c r="B20" s="88" t="s">
        <v>15</v>
      </c>
      <c r="C20" s="73">
        <v>391</v>
      </c>
      <c r="D20" s="99">
        <v>142</v>
      </c>
      <c r="E20" s="99">
        <v>246</v>
      </c>
      <c r="F20" s="100">
        <v>3</v>
      </c>
      <c r="H20" s="36"/>
      <c r="I20" s="36"/>
    </row>
    <row r="21" spans="1:9" s="38" customFormat="1" ht="12" customHeight="1">
      <c r="A21" s="204"/>
      <c r="B21" s="84"/>
      <c r="C21" s="73">
        <v>100</v>
      </c>
      <c r="D21" s="98">
        <f>D20/$C$20*100</f>
        <v>36.31713554987212</v>
      </c>
      <c r="E21" s="98">
        <f>E20/$C$20*100</f>
        <v>62.915601023017899</v>
      </c>
      <c r="F21" s="98">
        <f>F20/$C$20*100</f>
        <v>0.76726342710997442</v>
      </c>
      <c r="H21" s="36"/>
      <c r="I21" s="36"/>
    </row>
    <row r="22" spans="1:9" s="63" customFormat="1" ht="12" customHeight="1">
      <c r="A22" s="204"/>
      <c r="B22" s="85" t="s">
        <v>16</v>
      </c>
      <c r="C22" s="107">
        <v>413</v>
      </c>
      <c r="D22" s="96">
        <v>142</v>
      </c>
      <c r="E22" s="96">
        <v>270</v>
      </c>
      <c r="F22" s="97">
        <v>1</v>
      </c>
      <c r="H22" s="36"/>
      <c r="I22" s="36"/>
    </row>
    <row r="23" spans="1:9" s="38" customFormat="1" ht="12" customHeight="1">
      <c r="A23" s="204"/>
      <c r="B23" s="84"/>
      <c r="C23" s="74">
        <v>100</v>
      </c>
      <c r="D23" s="94">
        <f>D22/$C$22*100</f>
        <v>34.382566585956411</v>
      </c>
      <c r="E23" s="94">
        <f>E22/$C$22*100</f>
        <v>65.375302663438262</v>
      </c>
      <c r="F23" s="94">
        <f>F22/$C$22*100</f>
        <v>0.24213075060532688</v>
      </c>
      <c r="H23" s="36"/>
      <c r="I23" s="36"/>
    </row>
    <row r="24" spans="1:9" s="63" customFormat="1" ht="12" customHeight="1">
      <c r="A24" s="204"/>
      <c r="B24" s="85" t="s">
        <v>17</v>
      </c>
      <c r="C24" s="73">
        <v>538</v>
      </c>
      <c r="D24" s="99">
        <v>200</v>
      </c>
      <c r="E24" s="99">
        <v>327</v>
      </c>
      <c r="F24" s="100">
        <v>11</v>
      </c>
      <c r="H24" s="36"/>
      <c r="I24" s="36"/>
    </row>
    <row r="25" spans="1:9" s="38" customFormat="1" ht="12" customHeight="1">
      <c r="A25" s="204"/>
      <c r="B25" s="84"/>
      <c r="C25" s="73">
        <v>100</v>
      </c>
      <c r="D25" s="98">
        <f>D24/$C$24*100</f>
        <v>37.174721189591075</v>
      </c>
      <c r="E25" s="98">
        <f>E24/$C$24*100</f>
        <v>60.780669144981417</v>
      </c>
      <c r="F25" s="98">
        <f>F24/$C$24*100</f>
        <v>2.0446096654275094</v>
      </c>
      <c r="H25" s="36"/>
      <c r="I25" s="36"/>
    </row>
    <row r="26" spans="1:9" s="36" customFormat="1" ht="12" customHeight="1">
      <c r="A26" s="204"/>
      <c r="B26" s="88" t="s">
        <v>157</v>
      </c>
      <c r="C26" s="107">
        <v>594</v>
      </c>
      <c r="D26" s="99">
        <v>186</v>
      </c>
      <c r="E26" s="99">
        <v>386</v>
      </c>
      <c r="F26" s="100">
        <v>22</v>
      </c>
    </row>
    <row r="27" spans="1:9" s="38" customFormat="1" ht="12" customHeight="1">
      <c r="A27" s="204"/>
      <c r="B27" s="84"/>
      <c r="C27" s="74">
        <v>100</v>
      </c>
      <c r="D27" s="98">
        <f>D26/$C$26*100</f>
        <v>31.313131313131315</v>
      </c>
      <c r="E27" s="98">
        <f>E26/$C$26*100</f>
        <v>64.983164983164983</v>
      </c>
      <c r="F27" s="98">
        <f>F26/$C$26*100</f>
        <v>3.7037037037037033</v>
      </c>
      <c r="H27" s="36"/>
      <c r="I27" s="36"/>
    </row>
    <row r="28" spans="1:9" s="63" customFormat="1" ht="12" customHeight="1">
      <c r="A28" s="204"/>
      <c r="B28" s="85" t="s">
        <v>12</v>
      </c>
      <c r="C28" s="73">
        <v>45</v>
      </c>
      <c r="D28" s="96">
        <v>13</v>
      </c>
      <c r="E28" s="96">
        <v>24</v>
      </c>
      <c r="F28" s="97">
        <v>8</v>
      </c>
      <c r="H28" s="36"/>
      <c r="I28" s="36"/>
    </row>
    <row r="29" spans="1:9" s="38" customFormat="1" ht="12" customHeight="1">
      <c r="A29" s="205"/>
      <c r="B29" s="87"/>
      <c r="C29" s="72">
        <v>100</v>
      </c>
      <c r="D29" s="94">
        <f>D28/$C$28*100</f>
        <v>28.888888888888886</v>
      </c>
      <c r="E29" s="94">
        <f>E28/$C$28*100</f>
        <v>53.333333333333336</v>
      </c>
      <c r="F29" s="94">
        <f>F28/$C$28*100</f>
        <v>17.777777777777779</v>
      </c>
      <c r="H29" s="36"/>
      <c r="I29" s="36"/>
    </row>
    <row r="30" spans="1:9" s="63" customFormat="1" ht="12" customHeight="1">
      <c r="A30" s="203" t="s">
        <v>20</v>
      </c>
      <c r="B30" s="88" t="s">
        <v>21</v>
      </c>
      <c r="C30" s="106">
        <v>271</v>
      </c>
      <c r="D30" s="82">
        <v>104</v>
      </c>
      <c r="E30" s="82">
        <v>162</v>
      </c>
      <c r="F30" s="95">
        <v>5</v>
      </c>
      <c r="H30" s="36"/>
      <c r="I30" s="36"/>
    </row>
    <row r="31" spans="1:9" s="38" customFormat="1" ht="12" customHeight="1">
      <c r="A31" s="204"/>
      <c r="B31" s="84"/>
      <c r="C31" s="73">
        <v>100</v>
      </c>
      <c r="D31" s="94">
        <f>D30/$C$30*100</f>
        <v>38.376383763837637</v>
      </c>
      <c r="E31" s="94">
        <f>E30/$C$30*100</f>
        <v>59.778597785977858</v>
      </c>
      <c r="F31" s="94">
        <f>F30/$C$30*100</f>
        <v>1.8450184501845017</v>
      </c>
      <c r="H31" s="36"/>
      <c r="I31" s="36"/>
    </row>
    <row r="32" spans="1:9" s="63" customFormat="1" ht="12" customHeight="1">
      <c r="A32" s="204"/>
      <c r="B32" s="88" t="s">
        <v>22</v>
      </c>
      <c r="C32" s="107">
        <v>328</v>
      </c>
      <c r="D32" s="99">
        <v>98</v>
      </c>
      <c r="E32" s="99">
        <v>223</v>
      </c>
      <c r="F32" s="100">
        <v>7</v>
      </c>
      <c r="H32" s="36"/>
      <c r="I32" s="36"/>
    </row>
    <row r="33" spans="1:9" s="38" customFormat="1" ht="12" customHeight="1">
      <c r="A33" s="204"/>
      <c r="B33" s="84"/>
      <c r="C33" s="74">
        <v>100</v>
      </c>
      <c r="D33" s="98">
        <f>D32/$C$32*100</f>
        <v>29.878048780487802</v>
      </c>
      <c r="E33" s="98">
        <f>E32/$C$32*100</f>
        <v>67.987804878048792</v>
      </c>
      <c r="F33" s="98">
        <f>F32/$C$32*100</f>
        <v>2.1341463414634148</v>
      </c>
      <c r="H33" s="36"/>
      <c r="I33" s="36"/>
    </row>
    <row r="34" spans="1:9" s="63" customFormat="1" ht="12" customHeight="1">
      <c r="A34" s="204"/>
      <c r="B34" s="85" t="s">
        <v>23</v>
      </c>
      <c r="C34" s="73">
        <v>292</v>
      </c>
      <c r="D34" s="96">
        <v>90</v>
      </c>
      <c r="E34" s="96">
        <v>197</v>
      </c>
      <c r="F34" s="97">
        <v>5</v>
      </c>
      <c r="H34" s="36"/>
      <c r="I34" s="36"/>
    </row>
    <row r="35" spans="1:9" s="38" customFormat="1" ht="12" customHeight="1">
      <c r="A35" s="204"/>
      <c r="B35" s="84"/>
      <c r="C35" s="73">
        <v>100</v>
      </c>
      <c r="D35" s="94">
        <f>D34/$C$34*100</f>
        <v>30.82191780821918</v>
      </c>
      <c r="E35" s="94">
        <f>E34/$C$34*100</f>
        <v>67.465753424657535</v>
      </c>
      <c r="F35" s="94">
        <f>F34/$C$34*100</f>
        <v>1.7123287671232876</v>
      </c>
      <c r="H35" s="36"/>
      <c r="I35" s="36"/>
    </row>
    <row r="36" spans="1:9" s="63" customFormat="1" ht="12" customHeight="1">
      <c r="A36" s="204"/>
      <c r="B36" s="85" t="s">
        <v>24</v>
      </c>
      <c r="C36" s="107">
        <v>252</v>
      </c>
      <c r="D36" s="99">
        <v>72</v>
      </c>
      <c r="E36" s="99">
        <v>172</v>
      </c>
      <c r="F36" s="100">
        <v>8</v>
      </c>
      <c r="H36" s="36"/>
      <c r="I36" s="36"/>
    </row>
    <row r="37" spans="1:9" s="38" customFormat="1" ht="12" customHeight="1">
      <c r="A37" s="204"/>
      <c r="B37" s="84"/>
      <c r="C37" s="74">
        <v>100</v>
      </c>
      <c r="D37" s="98">
        <f>D36/$C$36*100</f>
        <v>28.571428571428569</v>
      </c>
      <c r="E37" s="98">
        <f>E36/$C$36*100</f>
        <v>68.253968253968253</v>
      </c>
      <c r="F37" s="98">
        <f>F36/$C$36*100</f>
        <v>3.1746031746031744</v>
      </c>
      <c r="H37" s="36"/>
      <c r="I37" s="36"/>
    </row>
    <row r="38" spans="1:9" s="63" customFormat="1" ht="12" customHeight="1">
      <c r="A38" s="204"/>
      <c r="B38" s="85" t="s">
        <v>25</v>
      </c>
      <c r="C38" s="73">
        <v>187</v>
      </c>
      <c r="D38" s="96">
        <v>68</v>
      </c>
      <c r="E38" s="96">
        <v>114</v>
      </c>
      <c r="F38" s="97">
        <v>5</v>
      </c>
      <c r="H38" s="36"/>
      <c r="I38" s="36"/>
    </row>
    <row r="39" spans="1:9" s="38" customFormat="1" ht="12" customHeight="1">
      <c r="A39" s="204"/>
      <c r="B39" s="84"/>
      <c r="C39" s="73">
        <v>100</v>
      </c>
      <c r="D39" s="94">
        <f>D38/$C$38*100</f>
        <v>36.363636363636367</v>
      </c>
      <c r="E39" s="94">
        <f>E38/$C$38*100</f>
        <v>60.962566844919785</v>
      </c>
      <c r="F39" s="94">
        <f>F38/$C$38*100</f>
        <v>2.6737967914438503</v>
      </c>
      <c r="H39" s="36"/>
      <c r="I39" s="36"/>
    </row>
    <row r="40" spans="1:9" s="36" customFormat="1" ht="12" customHeight="1">
      <c r="A40" s="204"/>
      <c r="B40" s="88" t="s">
        <v>26</v>
      </c>
      <c r="C40" s="107">
        <v>249</v>
      </c>
      <c r="D40" s="99">
        <v>76</v>
      </c>
      <c r="E40" s="99">
        <v>170</v>
      </c>
      <c r="F40" s="100">
        <v>3</v>
      </c>
    </row>
    <row r="41" spans="1:9" s="38" customFormat="1" ht="12" customHeight="1">
      <c r="A41" s="204"/>
      <c r="B41" s="84"/>
      <c r="C41" s="74">
        <v>100</v>
      </c>
      <c r="D41" s="98">
        <f>D40/$C$40*100</f>
        <v>30.522088353413658</v>
      </c>
      <c r="E41" s="98">
        <f>E40/$C$40*100</f>
        <v>68.273092369477922</v>
      </c>
      <c r="F41" s="98">
        <f>F40/$C$40*100</f>
        <v>1.2048192771084338</v>
      </c>
      <c r="H41" s="36"/>
      <c r="I41" s="36"/>
    </row>
    <row r="42" spans="1:9" s="36" customFormat="1" ht="12" customHeight="1">
      <c r="A42" s="204"/>
      <c r="B42" s="85" t="s">
        <v>27</v>
      </c>
      <c r="C42" s="73">
        <v>136</v>
      </c>
      <c r="D42" s="96">
        <v>35</v>
      </c>
      <c r="E42" s="96">
        <v>100</v>
      </c>
      <c r="F42" s="97">
        <v>1</v>
      </c>
    </row>
    <row r="43" spans="1:9" s="38" customFormat="1" ht="12" customHeight="1">
      <c r="A43" s="204"/>
      <c r="B43" s="84"/>
      <c r="C43" s="73">
        <v>100</v>
      </c>
      <c r="D43" s="94">
        <f>D42/$C$42*100</f>
        <v>25.735294117647058</v>
      </c>
      <c r="E43" s="94">
        <f>E42/$C$42*100</f>
        <v>73.529411764705884</v>
      </c>
      <c r="F43" s="94">
        <f>F42/$C$42*100</f>
        <v>0.73529411764705876</v>
      </c>
      <c r="H43" s="36"/>
      <c r="I43" s="36"/>
    </row>
    <row r="44" spans="1:9" s="36" customFormat="1" ht="12" customHeight="1">
      <c r="A44" s="204"/>
      <c r="B44" s="88" t="s">
        <v>28</v>
      </c>
      <c r="C44" s="107">
        <v>187</v>
      </c>
      <c r="D44" s="99">
        <v>68</v>
      </c>
      <c r="E44" s="99">
        <v>116</v>
      </c>
      <c r="F44" s="100">
        <v>3</v>
      </c>
    </row>
    <row r="45" spans="1:9" s="38" customFormat="1" ht="12" customHeight="1">
      <c r="A45" s="204"/>
      <c r="B45" s="84"/>
      <c r="C45" s="74">
        <v>100</v>
      </c>
      <c r="D45" s="98">
        <f>D44/$C$44*100</f>
        <v>36.363636363636367</v>
      </c>
      <c r="E45" s="98">
        <f>E44/$C$44*100</f>
        <v>62.032085561497333</v>
      </c>
      <c r="F45" s="98">
        <f>F44/$C$44*100</f>
        <v>1.6042780748663104</v>
      </c>
      <c r="H45" s="36"/>
      <c r="I45" s="36"/>
    </row>
    <row r="46" spans="1:9" s="63" customFormat="1" ht="12" customHeight="1">
      <c r="A46" s="204"/>
      <c r="B46" s="85" t="s">
        <v>29</v>
      </c>
      <c r="C46" s="73">
        <v>269</v>
      </c>
      <c r="D46" s="96">
        <v>97</v>
      </c>
      <c r="E46" s="96">
        <v>168</v>
      </c>
      <c r="F46" s="97">
        <v>4</v>
      </c>
      <c r="H46" s="36"/>
      <c r="I46" s="36"/>
    </row>
    <row r="47" spans="1:9" s="38" customFormat="1" ht="12" customHeight="1">
      <c r="A47" s="204"/>
      <c r="B47" s="84"/>
      <c r="C47" s="73">
        <v>100</v>
      </c>
      <c r="D47" s="94">
        <f>D46/$C$46*100</f>
        <v>36.059479553903344</v>
      </c>
      <c r="E47" s="94">
        <f>E46/$C$46*100</f>
        <v>62.45353159851301</v>
      </c>
      <c r="F47" s="94">
        <f>F46/$C$46*100</f>
        <v>1.486988847583643</v>
      </c>
      <c r="H47" s="36"/>
      <c r="I47" s="36"/>
    </row>
    <row r="48" spans="1:9" s="63" customFormat="1" ht="12" customHeight="1">
      <c r="A48" s="204"/>
      <c r="B48" s="85" t="s">
        <v>30</v>
      </c>
      <c r="C48" s="107">
        <v>170</v>
      </c>
      <c r="D48" s="99">
        <v>62</v>
      </c>
      <c r="E48" s="99">
        <v>108</v>
      </c>
      <c r="F48" s="100">
        <v>0</v>
      </c>
      <c r="H48" s="36"/>
      <c r="I48" s="36"/>
    </row>
    <row r="49" spans="1:9" s="38" customFormat="1" ht="12" customHeight="1">
      <c r="A49" s="204"/>
      <c r="B49" s="84"/>
      <c r="C49" s="74">
        <v>100</v>
      </c>
      <c r="D49" s="98">
        <f>D48/$C$48*100</f>
        <v>36.470588235294116</v>
      </c>
      <c r="E49" s="98">
        <f>E48/$C$48*100</f>
        <v>63.529411764705877</v>
      </c>
      <c r="F49" s="98">
        <f>F48/$C$48*100</f>
        <v>0</v>
      </c>
      <c r="H49" s="36"/>
      <c r="I49" s="36"/>
    </row>
    <row r="50" spans="1:9" s="63" customFormat="1" ht="12" customHeight="1">
      <c r="A50" s="204"/>
      <c r="B50" s="85" t="s">
        <v>12</v>
      </c>
      <c r="C50" s="73">
        <v>46</v>
      </c>
      <c r="D50" s="96">
        <v>14</v>
      </c>
      <c r="E50" s="96">
        <v>25</v>
      </c>
      <c r="F50" s="97">
        <v>7</v>
      </c>
      <c r="H50" s="36"/>
      <c r="I50" s="36"/>
    </row>
    <row r="51" spans="1:9" s="38" customFormat="1" ht="12" customHeight="1">
      <c r="A51" s="205"/>
      <c r="B51" s="87"/>
      <c r="C51" s="72">
        <v>100</v>
      </c>
      <c r="D51" s="94">
        <f>D50/$C$50*100</f>
        <v>30.434782608695656</v>
      </c>
      <c r="E51" s="94">
        <f>E50/$C$50*100</f>
        <v>54.347826086956516</v>
      </c>
      <c r="F51" s="94">
        <f>F50/$C$50*100</f>
        <v>15.217391304347828</v>
      </c>
      <c r="H51" s="36"/>
      <c r="I51" s="36"/>
    </row>
    <row r="52" spans="1:9" s="38" customFormat="1" ht="12" customHeight="1">
      <c r="A52" s="203" t="s">
        <v>47</v>
      </c>
      <c r="B52" s="89" t="s">
        <v>63</v>
      </c>
      <c r="C52" s="106">
        <v>76</v>
      </c>
      <c r="D52" s="82">
        <v>22</v>
      </c>
      <c r="E52" s="82">
        <v>53</v>
      </c>
      <c r="F52" s="95">
        <v>1</v>
      </c>
      <c r="H52" s="36"/>
      <c r="I52" s="36"/>
    </row>
    <row r="53" spans="1:9" s="38" customFormat="1" ht="12" customHeight="1">
      <c r="A53" s="204"/>
      <c r="B53" s="90"/>
      <c r="C53" s="73">
        <v>100</v>
      </c>
      <c r="D53" s="94">
        <f>D52/$C$52*100</f>
        <v>28.947368421052634</v>
      </c>
      <c r="E53" s="94">
        <f>E52/$C$52*100</f>
        <v>69.73684210526315</v>
      </c>
      <c r="F53" s="94">
        <f>F52/$C$52*100</f>
        <v>1.3157894736842104</v>
      </c>
      <c r="H53" s="36"/>
      <c r="I53" s="36"/>
    </row>
    <row r="54" spans="1:9" s="38" customFormat="1" ht="12" customHeight="1">
      <c r="A54" s="204"/>
      <c r="B54" s="91" t="s">
        <v>70</v>
      </c>
      <c r="C54" s="107">
        <v>577</v>
      </c>
      <c r="D54" s="99">
        <v>153</v>
      </c>
      <c r="E54" s="99">
        <v>423</v>
      </c>
      <c r="F54" s="100">
        <v>1</v>
      </c>
      <c r="H54" s="36"/>
      <c r="I54" s="36"/>
    </row>
    <row r="55" spans="1:9" s="38" customFormat="1" ht="12" customHeight="1">
      <c r="A55" s="204"/>
      <c r="B55" s="90"/>
      <c r="C55" s="74">
        <v>100</v>
      </c>
      <c r="D55" s="98">
        <f>D54/$C$54*100</f>
        <v>26.516464471403811</v>
      </c>
      <c r="E55" s="98">
        <f>E54/$C$54*100</f>
        <v>73.310225303292896</v>
      </c>
      <c r="F55" s="98">
        <f>F54/$C$54*100</f>
        <v>0.17331022530329288</v>
      </c>
      <c r="H55" s="36"/>
      <c r="I55" s="36"/>
    </row>
    <row r="56" spans="1:9" s="38" customFormat="1" ht="12" customHeight="1">
      <c r="A56" s="204"/>
      <c r="B56" s="91" t="s">
        <v>48</v>
      </c>
      <c r="C56" s="73">
        <v>99</v>
      </c>
      <c r="D56" s="96">
        <v>17</v>
      </c>
      <c r="E56" s="96">
        <v>81</v>
      </c>
      <c r="F56" s="97">
        <v>1</v>
      </c>
      <c r="H56" s="36"/>
      <c r="I56" s="36"/>
    </row>
    <row r="57" spans="1:9" s="38" customFormat="1" ht="12" customHeight="1">
      <c r="A57" s="204"/>
      <c r="B57" s="90"/>
      <c r="C57" s="73">
        <v>100</v>
      </c>
      <c r="D57" s="94">
        <f>D56/$C$56*100</f>
        <v>17.171717171717169</v>
      </c>
      <c r="E57" s="94">
        <f>E56/$C$56*100</f>
        <v>81.818181818181827</v>
      </c>
      <c r="F57" s="94">
        <f>F56/$C$56*100</f>
        <v>1.0101010101010102</v>
      </c>
      <c r="H57" s="36"/>
      <c r="I57" s="36"/>
    </row>
    <row r="58" spans="1:9" s="38" customFormat="1" ht="12" customHeight="1">
      <c r="A58" s="204"/>
      <c r="B58" s="91" t="s">
        <v>49</v>
      </c>
      <c r="C58" s="107">
        <v>101</v>
      </c>
      <c r="D58" s="99">
        <v>29</v>
      </c>
      <c r="E58" s="99">
        <v>69</v>
      </c>
      <c r="F58" s="100">
        <v>3</v>
      </c>
      <c r="H58" s="36"/>
      <c r="I58" s="36"/>
    </row>
    <row r="59" spans="1:9" s="38" customFormat="1" ht="12" customHeight="1">
      <c r="A59" s="204"/>
      <c r="B59" s="90"/>
      <c r="C59" s="74">
        <v>100</v>
      </c>
      <c r="D59" s="98">
        <f>D58/$C$58*100</f>
        <v>28.71287128712871</v>
      </c>
      <c r="E59" s="98">
        <f>E58/$C$58*100</f>
        <v>68.316831683168317</v>
      </c>
      <c r="F59" s="98">
        <f>F58/$C$58*100</f>
        <v>2.9702970297029703</v>
      </c>
      <c r="H59" s="36"/>
      <c r="I59" s="36"/>
    </row>
    <row r="60" spans="1:9" s="38" customFormat="1" ht="12" customHeight="1">
      <c r="A60" s="204"/>
      <c r="B60" s="91" t="s">
        <v>50</v>
      </c>
      <c r="C60" s="73">
        <v>368</v>
      </c>
      <c r="D60" s="96">
        <v>144</v>
      </c>
      <c r="E60" s="96">
        <v>218</v>
      </c>
      <c r="F60" s="97">
        <v>6</v>
      </c>
      <c r="H60" s="36"/>
      <c r="I60" s="36"/>
    </row>
    <row r="61" spans="1:9" s="38" customFormat="1" ht="12" customHeight="1">
      <c r="A61" s="204"/>
      <c r="B61" s="90"/>
      <c r="C61" s="74">
        <v>100</v>
      </c>
      <c r="D61" s="94">
        <f>D60/$C$60*100</f>
        <v>39.130434782608695</v>
      </c>
      <c r="E61" s="94">
        <f>E60/$C$60*100</f>
        <v>59.239130434782602</v>
      </c>
      <c r="F61" s="94">
        <f>F60/$C$60*100</f>
        <v>1.6304347826086956</v>
      </c>
      <c r="H61" s="36"/>
      <c r="I61" s="36"/>
    </row>
    <row r="62" spans="1:9" s="38" customFormat="1" ht="12" customHeight="1">
      <c r="A62" s="204" t="s">
        <v>47</v>
      </c>
      <c r="B62" s="91" t="s">
        <v>51</v>
      </c>
      <c r="C62" s="107">
        <v>520</v>
      </c>
      <c r="D62" s="99">
        <v>214</v>
      </c>
      <c r="E62" s="99">
        <v>297</v>
      </c>
      <c r="F62" s="100">
        <v>9</v>
      </c>
      <c r="H62" s="36"/>
      <c r="I62" s="36"/>
    </row>
    <row r="63" spans="1:9" s="38" customFormat="1" ht="12" customHeight="1">
      <c r="A63" s="204"/>
      <c r="B63" s="90"/>
      <c r="C63" s="74">
        <v>100</v>
      </c>
      <c r="D63" s="98">
        <f>D62/$C$62*100</f>
        <v>41.153846153846153</v>
      </c>
      <c r="E63" s="98">
        <f>E62/$C$62*100</f>
        <v>57.115384615384613</v>
      </c>
      <c r="F63" s="98">
        <f>F62/$C$62*100</f>
        <v>1.7307692307692308</v>
      </c>
      <c r="H63" s="36"/>
      <c r="I63" s="36"/>
    </row>
    <row r="64" spans="1:9" s="38" customFormat="1" ht="12" customHeight="1">
      <c r="A64" s="204"/>
      <c r="B64" s="93" t="s">
        <v>52</v>
      </c>
      <c r="C64" s="73">
        <v>43</v>
      </c>
      <c r="D64" s="96">
        <v>12</v>
      </c>
      <c r="E64" s="96">
        <v>31</v>
      </c>
      <c r="F64" s="97">
        <v>0</v>
      </c>
      <c r="H64" s="36"/>
      <c r="I64" s="36"/>
    </row>
    <row r="65" spans="1:9" s="38" customFormat="1" ht="12" customHeight="1">
      <c r="A65" s="204"/>
      <c r="B65" s="90"/>
      <c r="C65" s="73">
        <v>100</v>
      </c>
      <c r="D65" s="94">
        <f>D64/$C$64*100</f>
        <v>27.906976744186046</v>
      </c>
      <c r="E65" s="94">
        <f>E64/$C$64*100</f>
        <v>72.093023255813947</v>
      </c>
      <c r="F65" s="94">
        <f>F64/$C$64*100</f>
        <v>0</v>
      </c>
      <c r="H65" s="36"/>
      <c r="I65" s="36"/>
    </row>
    <row r="66" spans="1:9" s="38" customFormat="1" ht="12" customHeight="1">
      <c r="A66" s="204"/>
      <c r="B66" s="91" t="s">
        <v>53</v>
      </c>
      <c r="C66" s="107">
        <v>474</v>
      </c>
      <c r="D66" s="99">
        <v>145</v>
      </c>
      <c r="E66" s="99">
        <v>311</v>
      </c>
      <c r="F66" s="100">
        <v>18</v>
      </c>
      <c r="H66" s="36"/>
      <c r="I66" s="36"/>
    </row>
    <row r="67" spans="1:9" s="38" customFormat="1" ht="12" customHeight="1">
      <c r="A67" s="204"/>
      <c r="B67" s="90"/>
      <c r="C67" s="74">
        <v>100</v>
      </c>
      <c r="D67" s="98">
        <f>D66/$C$66*100</f>
        <v>30.590717299578056</v>
      </c>
      <c r="E67" s="98">
        <f>E66/$C$66*100</f>
        <v>65.611814345991561</v>
      </c>
      <c r="F67" s="98">
        <f>F66/$C$66*100</f>
        <v>3.79746835443038</v>
      </c>
      <c r="H67" s="36"/>
      <c r="I67" s="36"/>
    </row>
    <row r="68" spans="1:9" s="38" customFormat="1" ht="12" customHeight="1">
      <c r="A68" s="204"/>
      <c r="B68" s="91" t="s">
        <v>54</v>
      </c>
      <c r="C68" s="107">
        <v>77</v>
      </c>
      <c r="D68" s="99">
        <v>32</v>
      </c>
      <c r="E68" s="99">
        <v>44</v>
      </c>
      <c r="F68" s="100">
        <v>1</v>
      </c>
      <c r="H68" s="36"/>
      <c r="I68" s="36"/>
    </row>
    <row r="69" spans="1:9" s="38" customFormat="1" ht="12" customHeight="1">
      <c r="A69" s="204"/>
      <c r="B69" s="90"/>
      <c r="C69" s="74">
        <v>100</v>
      </c>
      <c r="D69" s="98">
        <f>D68/$C$68*100</f>
        <v>41.558441558441558</v>
      </c>
      <c r="E69" s="98">
        <f>E68/$C$68*100</f>
        <v>57.142857142857139</v>
      </c>
      <c r="F69" s="98">
        <f>F68/$C$68*100</f>
        <v>1.2987012987012987</v>
      </c>
      <c r="H69" s="36"/>
      <c r="I69" s="36"/>
    </row>
    <row r="70" spans="1:9" s="63" customFormat="1" ht="12" customHeight="1">
      <c r="A70" s="204"/>
      <c r="B70" s="91" t="s">
        <v>55</v>
      </c>
      <c r="C70" s="73">
        <v>52</v>
      </c>
      <c r="D70" s="96">
        <v>16</v>
      </c>
      <c r="E70" s="96">
        <v>28</v>
      </c>
      <c r="F70" s="97">
        <v>8</v>
      </c>
      <c r="H70" s="36"/>
      <c r="I70" s="36"/>
    </row>
    <row r="71" spans="1:9" s="38" customFormat="1" ht="12" customHeight="1">
      <c r="A71" s="205"/>
      <c r="B71" s="92"/>
      <c r="C71" s="72">
        <v>100</v>
      </c>
      <c r="D71" s="94">
        <f>D70/$C$70*100</f>
        <v>30.76923076923077</v>
      </c>
      <c r="E71" s="94">
        <f>E70/$C$70*100</f>
        <v>53.846153846153847</v>
      </c>
      <c r="F71" s="94">
        <f>F70/$C$70*100</f>
        <v>15.384615384615385</v>
      </c>
      <c r="H71" s="36"/>
      <c r="I71" s="36"/>
    </row>
    <row r="72" spans="1:9" s="36" customFormat="1" ht="12" customHeight="1">
      <c r="A72" s="203" t="s">
        <v>64</v>
      </c>
      <c r="B72" s="85" t="s">
        <v>65</v>
      </c>
      <c r="C72" s="106">
        <v>384</v>
      </c>
      <c r="D72" s="82">
        <v>121</v>
      </c>
      <c r="E72" s="82">
        <v>259</v>
      </c>
      <c r="F72" s="95">
        <v>4</v>
      </c>
    </row>
    <row r="73" spans="1:9" s="38" customFormat="1" ht="12" customHeight="1">
      <c r="A73" s="204"/>
      <c r="B73" s="84" t="s">
        <v>66</v>
      </c>
      <c r="C73" s="73">
        <v>100</v>
      </c>
      <c r="D73" s="98">
        <f>D72/$C$72*100</f>
        <v>31.510416666666668</v>
      </c>
      <c r="E73" s="98">
        <f>E72/$C$72*100</f>
        <v>67.447916666666657</v>
      </c>
      <c r="F73" s="98">
        <f>F72/$C$72*100</f>
        <v>1.0416666666666665</v>
      </c>
      <c r="H73" s="36"/>
      <c r="I73" s="36"/>
    </row>
    <row r="74" spans="1:9" s="36" customFormat="1" ht="12" customHeight="1">
      <c r="A74" s="204"/>
      <c r="B74" s="85" t="s">
        <v>67</v>
      </c>
      <c r="C74" s="107">
        <v>793</v>
      </c>
      <c r="D74" s="96">
        <v>279</v>
      </c>
      <c r="E74" s="96">
        <v>494</v>
      </c>
      <c r="F74" s="97">
        <v>20</v>
      </c>
    </row>
    <row r="75" spans="1:9" s="38" customFormat="1" ht="12" customHeight="1">
      <c r="A75" s="204"/>
      <c r="B75" s="84"/>
      <c r="C75" s="74">
        <v>100</v>
      </c>
      <c r="D75" s="94">
        <f>D74/$C$74*100</f>
        <v>35.182849936948294</v>
      </c>
      <c r="E75" s="94">
        <f>E74/$C$74*100</f>
        <v>62.295081967213115</v>
      </c>
      <c r="F75" s="94">
        <f>F74/$C$74*100</f>
        <v>2.5220680958385877</v>
      </c>
      <c r="H75" s="36"/>
      <c r="I75" s="36"/>
    </row>
    <row r="76" spans="1:9" s="36" customFormat="1" ht="12" customHeight="1">
      <c r="A76" s="204"/>
      <c r="B76" s="85" t="s">
        <v>68</v>
      </c>
      <c r="C76" s="73">
        <v>920</v>
      </c>
      <c r="D76" s="99">
        <v>297</v>
      </c>
      <c r="E76" s="99">
        <v>614</v>
      </c>
      <c r="F76" s="100">
        <v>9</v>
      </c>
    </row>
    <row r="77" spans="1:9" s="38" customFormat="1" ht="12" customHeight="1">
      <c r="A77" s="204"/>
      <c r="B77" s="84"/>
      <c r="C77" s="73">
        <v>100</v>
      </c>
      <c r="D77" s="98">
        <f>D76/$C$76*100</f>
        <v>32.282608695652179</v>
      </c>
      <c r="E77" s="98">
        <f>E76/$C$76*100</f>
        <v>66.739130434782609</v>
      </c>
      <c r="F77" s="98">
        <f>F76/$C$76*100</f>
        <v>0.97826086956521752</v>
      </c>
      <c r="H77" s="36"/>
      <c r="I77" s="36"/>
    </row>
    <row r="78" spans="1:9" s="36" customFormat="1" ht="12" customHeight="1">
      <c r="A78" s="204"/>
      <c r="B78" s="85" t="s">
        <v>69</v>
      </c>
      <c r="C78" s="107">
        <v>95</v>
      </c>
      <c r="D78" s="96">
        <v>37</v>
      </c>
      <c r="E78" s="96">
        <v>56</v>
      </c>
      <c r="F78" s="97">
        <v>2</v>
      </c>
    </row>
    <row r="79" spans="1:9" s="38" customFormat="1" ht="12" customHeight="1">
      <c r="A79" s="204"/>
      <c r="B79" s="84"/>
      <c r="C79" s="74">
        <v>100</v>
      </c>
      <c r="D79" s="94">
        <f>D78/$C$78*100</f>
        <v>38.94736842105263</v>
      </c>
      <c r="E79" s="94">
        <f>E78/$C$78*100</f>
        <v>58.947368421052623</v>
      </c>
      <c r="F79" s="94">
        <f>F78/$C$78*100</f>
        <v>2.1052631578947367</v>
      </c>
      <c r="H79" s="36"/>
      <c r="I79" s="36"/>
    </row>
    <row r="80" spans="1:9" s="36" customFormat="1" ht="12" customHeight="1">
      <c r="A80" s="204"/>
      <c r="B80" s="85" t="s">
        <v>54</v>
      </c>
      <c r="C80" s="107">
        <v>141</v>
      </c>
      <c r="D80" s="99">
        <v>32</v>
      </c>
      <c r="E80" s="99">
        <v>104</v>
      </c>
      <c r="F80" s="100">
        <v>5</v>
      </c>
    </row>
    <row r="81" spans="1:9" s="38" customFormat="1" ht="12" customHeight="1">
      <c r="A81" s="204"/>
      <c r="B81" s="84"/>
      <c r="C81" s="74">
        <v>100</v>
      </c>
      <c r="D81" s="98">
        <f>D80/$C$80*100</f>
        <v>22.695035460992909</v>
      </c>
      <c r="E81" s="98">
        <f>E80/$C$80*100</f>
        <v>73.75886524822694</v>
      </c>
      <c r="F81" s="98">
        <f>F80/$C$80*100</f>
        <v>3.5460992907801421</v>
      </c>
      <c r="H81" s="36"/>
      <c r="I81" s="36"/>
    </row>
    <row r="82" spans="1:9" s="36" customFormat="1" ht="12" customHeight="1">
      <c r="A82" s="204"/>
      <c r="B82" s="85" t="s">
        <v>55</v>
      </c>
      <c r="C82" s="73">
        <v>54</v>
      </c>
      <c r="D82" s="96">
        <v>18</v>
      </c>
      <c r="E82" s="96">
        <v>28</v>
      </c>
      <c r="F82" s="97">
        <v>8</v>
      </c>
    </row>
    <row r="83" spans="1:9" s="38" customFormat="1" ht="12" customHeight="1">
      <c r="A83" s="205"/>
      <c r="B83" s="86"/>
      <c r="C83" s="73">
        <v>100</v>
      </c>
      <c r="D83" s="94">
        <f>D82/$C$82*100</f>
        <v>33.333333333333329</v>
      </c>
      <c r="E83" s="94">
        <f>E82/$C$82*100</f>
        <v>51.851851851851848</v>
      </c>
      <c r="F83" s="94">
        <f>F82/$C$82*100</f>
        <v>14.814814814814813</v>
      </c>
      <c r="H83" s="36"/>
      <c r="I83" s="36"/>
    </row>
    <row r="84" spans="1:9" s="36" customFormat="1" ht="12" customHeight="1">
      <c r="A84" s="204" t="s">
        <v>71</v>
      </c>
      <c r="B84" s="83" t="s">
        <v>56</v>
      </c>
      <c r="C84" s="106">
        <v>1454</v>
      </c>
      <c r="D84" s="82">
        <v>499</v>
      </c>
      <c r="E84" s="82">
        <v>930</v>
      </c>
      <c r="F84" s="95">
        <v>25</v>
      </c>
    </row>
    <row r="85" spans="1:9" s="38" customFormat="1" ht="12" customHeight="1">
      <c r="A85" s="204"/>
      <c r="B85" s="86"/>
      <c r="C85" s="73">
        <v>100</v>
      </c>
      <c r="D85" s="94">
        <f>D84/$C$84*100</f>
        <v>34.319119669876201</v>
      </c>
      <c r="E85" s="94">
        <f>E84/$C$84*100</f>
        <v>63.961485557083911</v>
      </c>
      <c r="F85" s="94">
        <f>F84/$C$84*100</f>
        <v>1.71939477303989</v>
      </c>
      <c r="H85" s="36"/>
      <c r="I85" s="36"/>
    </row>
    <row r="86" spans="1:9" s="36" customFormat="1" ht="12" customHeight="1">
      <c r="A86" s="204"/>
      <c r="B86" s="85" t="s">
        <v>57</v>
      </c>
      <c r="C86" s="107">
        <v>82</v>
      </c>
      <c r="D86" s="99">
        <v>25</v>
      </c>
      <c r="E86" s="99">
        <v>56</v>
      </c>
      <c r="F86" s="100">
        <v>1</v>
      </c>
    </row>
    <row r="87" spans="1:9" s="38" customFormat="1" ht="12" customHeight="1">
      <c r="A87" s="204"/>
      <c r="B87" s="84"/>
      <c r="C87" s="74">
        <v>100</v>
      </c>
      <c r="D87" s="98">
        <f>D86/$C$86*100</f>
        <v>30.487804878048781</v>
      </c>
      <c r="E87" s="98">
        <f>E86/$C$86*100</f>
        <v>68.292682926829272</v>
      </c>
      <c r="F87" s="98">
        <f>F86/$C$86*100</f>
        <v>1.2195121951219512</v>
      </c>
      <c r="H87" s="36"/>
      <c r="I87" s="36"/>
    </row>
    <row r="88" spans="1:9" s="63" customFormat="1" ht="12" customHeight="1">
      <c r="A88" s="204"/>
      <c r="B88" s="85" t="s">
        <v>58</v>
      </c>
      <c r="C88" s="73">
        <v>106</v>
      </c>
      <c r="D88" s="96">
        <v>38</v>
      </c>
      <c r="E88" s="96">
        <v>68</v>
      </c>
      <c r="F88" s="97">
        <v>0</v>
      </c>
      <c r="H88" s="36"/>
      <c r="I88" s="36"/>
    </row>
    <row r="89" spans="1:9" s="38" customFormat="1" ht="12" customHeight="1">
      <c r="A89" s="204"/>
      <c r="B89" s="84"/>
      <c r="C89" s="73">
        <v>100</v>
      </c>
      <c r="D89" s="94">
        <f>D88/$C$88*100</f>
        <v>35.849056603773583</v>
      </c>
      <c r="E89" s="94">
        <f>E88/$C$88*100</f>
        <v>64.15094339622641</v>
      </c>
      <c r="F89" s="94">
        <f>F88/$C$88*100</f>
        <v>0</v>
      </c>
      <c r="H89" s="36"/>
      <c r="I89" s="36"/>
    </row>
    <row r="90" spans="1:9" s="63" customFormat="1" ht="12" customHeight="1">
      <c r="A90" s="204"/>
      <c r="B90" s="88" t="s">
        <v>59</v>
      </c>
      <c r="C90" s="107">
        <v>191</v>
      </c>
      <c r="D90" s="99">
        <v>60</v>
      </c>
      <c r="E90" s="99">
        <v>130</v>
      </c>
      <c r="F90" s="100">
        <v>1</v>
      </c>
      <c r="H90" s="36"/>
      <c r="I90" s="36"/>
    </row>
    <row r="91" spans="1:9" s="38" customFormat="1" ht="12" customHeight="1">
      <c r="A91" s="204"/>
      <c r="B91" s="84"/>
      <c r="C91" s="74">
        <v>100</v>
      </c>
      <c r="D91" s="98">
        <f>D90/$C$90*100</f>
        <v>31.413612565445025</v>
      </c>
      <c r="E91" s="98">
        <f>E90/$C$90*100</f>
        <v>68.062827225130889</v>
      </c>
      <c r="F91" s="98">
        <f>F90/$C$90*100</f>
        <v>0.52356020942408377</v>
      </c>
      <c r="H91" s="36"/>
      <c r="I91" s="36"/>
    </row>
    <row r="92" spans="1:9" s="63" customFormat="1" ht="12" customHeight="1">
      <c r="A92" s="204"/>
      <c r="B92" s="88" t="s">
        <v>60</v>
      </c>
      <c r="C92" s="73">
        <v>112</v>
      </c>
      <c r="D92" s="96">
        <v>33</v>
      </c>
      <c r="E92" s="96">
        <v>77</v>
      </c>
      <c r="F92" s="97">
        <v>2</v>
      </c>
      <c r="H92" s="36"/>
      <c r="I92" s="36"/>
    </row>
    <row r="93" spans="1:9" s="38" customFormat="1" ht="12" customHeight="1">
      <c r="A93" s="204"/>
      <c r="B93" s="84"/>
      <c r="C93" s="73">
        <v>100</v>
      </c>
      <c r="D93" s="94">
        <f>D92/$C$92*100</f>
        <v>29.464285714285715</v>
      </c>
      <c r="E93" s="94">
        <f>E92/$C$92*100</f>
        <v>68.75</v>
      </c>
      <c r="F93" s="94">
        <f>F92/$C$92*100</f>
        <v>1.7857142857142856</v>
      </c>
      <c r="H93" s="36"/>
      <c r="I93" s="36"/>
    </row>
    <row r="94" spans="1:9" s="63" customFormat="1" ht="12" customHeight="1">
      <c r="A94" s="204"/>
      <c r="B94" s="85" t="s">
        <v>31</v>
      </c>
      <c r="C94" s="107">
        <v>159</v>
      </c>
      <c r="D94" s="99">
        <v>51</v>
      </c>
      <c r="E94" s="99">
        <v>104</v>
      </c>
      <c r="F94" s="100">
        <v>4</v>
      </c>
      <c r="H94" s="36"/>
      <c r="I94" s="36"/>
    </row>
    <row r="95" spans="1:9" s="38" customFormat="1" ht="12" customHeight="1">
      <c r="A95" s="204"/>
      <c r="B95" s="84"/>
      <c r="C95" s="74">
        <v>100</v>
      </c>
      <c r="D95" s="98">
        <f>D94/$C$94*100</f>
        <v>32.075471698113205</v>
      </c>
      <c r="E95" s="98">
        <f>E94/$C$94*100</f>
        <v>65.408805031446533</v>
      </c>
      <c r="F95" s="98">
        <f>F94/$C$94*100</f>
        <v>2.5157232704402519</v>
      </c>
      <c r="H95" s="36"/>
      <c r="I95" s="36"/>
    </row>
    <row r="96" spans="1:9" s="63" customFormat="1" ht="12" customHeight="1">
      <c r="A96" s="204"/>
      <c r="B96" s="85" t="s">
        <v>32</v>
      </c>
      <c r="C96" s="73">
        <v>125</v>
      </c>
      <c r="D96" s="96">
        <v>51</v>
      </c>
      <c r="E96" s="96">
        <v>73</v>
      </c>
      <c r="F96" s="97">
        <v>1</v>
      </c>
      <c r="H96" s="36"/>
      <c r="I96" s="36"/>
    </row>
    <row r="97" spans="1:13" s="38" customFormat="1" ht="12" customHeight="1">
      <c r="A97" s="204"/>
      <c r="B97" s="84"/>
      <c r="C97" s="73">
        <v>100</v>
      </c>
      <c r="D97" s="94">
        <f>D96/$C$96*100</f>
        <v>40.799999999999997</v>
      </c>
      <c r="E97" s="94">
        <f>E96/$C$96*100</f>
        <v>58.4</v>
      </c>
      <c r="F97" s="94">
        <f>F96/$C$96*100</f>
        <v>0.8</v>
      </c>
      <c r="H97" s="36"/>
      <c r="I97" s="36"/>
    </row>
    <row r="98" spans="1:13" s="63" customFormat="1" ht="12" customHeight="1">
      <c r="A98" s="204"/>
      <c r="B98" s="88" t="s">
        <v>33</v>
      </c>
      <c r="C98" s="107">
        <v>328</v>
      </c>
      <c r="D98" s="99">
        <v>103</v>
      </c>
      <c r="E98" s="99">
        <v>218</v>
      </c>
      <c r="F98" s="100">
        <v>7</v>
      </c>
      <c r="H98" s="36"/>
      <c r="I98" s="36"/>
    </row>
    <row r="99" spans="1:13" s="38" customFormat="1" ht="12" customHeight="1">
      <c r="A99" s="204"/>
      <c r="B99" s="84"/>
      <c r="C99" s="74">
        <v>100</v>
      </c>
      <c r="D99" s="98">
        <f>D98/$C$98*100</f>
        <v>31.402439024390244</v>
      </c>
      <c r="E99" s="98">
        <f>E98/$C$98*100</f>
        <v>66.463414634146346</v>
      </c>
      <c r="F99" s="98">
        <f>F98/$C$98*100</f>
        <v>2.1341463414634148</v>
      </c>
      <c r="H99" s="36"/>
      <c r="I99" s="36"/>
    </row>
    <row r="100" spans="1:13" s="63" customFormat="1" ht="12" customHeight="1">
      <c r="A100" s="204"/>
      <c r="B100" s="85" t="s">
        <v>34</v>
      </c>
      <c r="C100" s="73">
        <v>467</v>
      </c>
      <c r="D100" s="96">
        <v>140</v>
      </c>
      <c r="E100" s="96">
        <v>322</v>
      </c>
      <c r="F100" s="97">
        <v>5</v>
      </c>
      <c r="H100" s="36"/>
      <c r="I100" s="36"/>
    </row>
    <row r="101" spans="1:13" s="38" customFormat="1" ht="12" customHeight="1">
      <c r="A101" s="204"/>
      <c r="B101" s="84"/>
      <c r="C101" s="73">
        <v>100</v>
      </c>
      <c r="D101" s="94">
        <f>D100/$C$100*100</f>
        <v>29.978586723768736</v>
      </c>
      <c r="E101" s="94">
        <f>E100/$C$100*100</f>
        <v>68.950749464668093</v>
      </c>
      <c r="F101" s="94">
        <f>F100/$C$100*100</f>
        <v>1.070663811563169</v>
      </c>
      <c r="H101" s="36"/>
      <c r="I101" s="36"/>
    </row>
    <row r="102" spans="1:13" s="63" customFormat="1" ht="12" customHeight="1">
      <c r="A102" s="204"/>
      <c r="B102" s="85" t="s">
        <v>35</v>
      </c>
      <c r="C102" s="107">
        <v>340</v>
      </c>
      <c r="D102" s="99">
        <v>99</v>
      </c>
      <c r="E102" s="99">
        <v>237</v>
      </c>
      <c r="F102" s="100">
        <v>4</v>
      </c>
      <c r="H102" s="36"/>
      <c r="I102" s="36"/>
    </row>
    <row r="103" spans="1:13" s="38" customFormat="1" ht="12" customHeight="1">
      <c r="A103" s="204"/>
      <c r="B103" s="84"/>
      <c r="C103" s="74">
        <v>100</v>
      </c>
      <c r="D103" s="98">
        <f>D102/$C$102*100</f>
        <v>29.117647058823533</v>
      </c>
      <c r="E103" s="98">
        <f>E102/$C$102*100</f>
        <v>69.705882352941174</v>
      </c>
      <c r="F103" s="98">
        <f>F102/$C$102*100</f>
        <v>1.1764705882352942</v>
      </c>
      <c r="H103" s="36"/>
      <c r="I103" s="36"/>
    </row>
    <row r="104" spans="1:13" s="63" customFormat="1" ht="12" customHeight="1">
      <c r="A104" s="204"/>
      <c r="B104" s="85" t="s">
        <v>12</v>
      </c>
      <c r="C104" s="73">
        <v>140</v>
      </c>
      <c r="D104" s="96">
        <v>47</v>
      </c>
      <c r="E104" s="96">
        <v>80</v>
      </c>
      <c r="F104" s="97">
        <v>13</v>
      </c>
      <c r="H104" s="36"/>
      <c r="I104" s="36"/>
    </row>
    <row r="105" spans="1:13" s="38" customFormat="1" ht="12" customHeight="1">
      <c r="A105" s="205"/>
      <c r="B105" s="87"/>
      <c r="C105" s="72">
        <v>100</v>
      </c>
      <c r="D105" s="121">
        <f>D104/$C$104*100</f>
        <v>33.571428571428569</v>
      </c>
      <c r="E105" s="121">
        <f>E104/$C$104*100</f>
        <v>57.142857142857139</v>
      </c>
      <c r="F105" s="121">
        <f>F104/$C$104*100</f>
        <v>9.2857142857142865</v>
      </c>
      <c r="H105" s="36"/>
      <c r="I105" s="36"/>
    </row>
    <row r="106" spans="1:13" ht="11.25">
      <c r="G106" s="1"/>
      <c r="H106" s="36"/>
      <c r="I106" s="36"/>
      <c r="K106" s="1"/>
      <c r="L106" s="1"/>
      <c r="M106" s="1"/>
    </row>
  </sheetData>
  <mergeCells count="8">
    <mergeCell ref="A72:A83"/>
    <mergeCell ref="A84:A105"/>
    <mergeCell ref="D6:F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6"/>
  <sheetViews>
    <sheetView showGridLines="0" view="pageBreakPreview" topLeftCell="A13" zoomScaleNormal="85" zoomScaleSheetLayoutView="100" workbookViewId="0">
      <selection activeCell="F11" sqref="F11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4" width="4.625" style="2" customWidth="1"/>
    <col min="65" max="16384" width="9" style="2"/>
  </cols>
  <sheetData>
    <row r="1" spans="1:14" ht="22.5" customHeight="1" thickBot="1">
      <c r="A1" s="6" t="s">
        <v>76</v>
      </c>
      <c r="B1" s="5"/>
      <c r="C1" s="32"/>
      <c r="D1" s="5"/>
      <c r="E1" s="2"/>
      <c r="F1" s="2"/>
    </row>
    <row r="2" spans="1:14" ht="11.25" customHeight="1">
      <c r="E2" s="76"/>
      <c r="F2" s="76"/>
    </row>
    <row r="3" spans="1:14" ht="11.25" customHeight="1">
      <c r="A3" s="101" t="s">
        <v>93</v>
      </c>
      <c r="B3" s="2"/>
      <c r="C3" s="81"/>
      <c r="D3" s="2"/>
      <c r="E3" s="2"/>
      <c r="F3" s="2"/>
    </row>
    <row r="4" spans="1:14" ht="11.25">
      <c r="A4" s="101"/>
      <c r="B4" s="80"/>
      <c r="C4" s="81"/>
      <c r="D4" s="75"/>
      <c r="E4" s="2"/>
      <c r="F4" s="2"/>
    </row>
    <row r="5" spans="1:14" ht="11.25">
      <c r="A5" s="2"/>
      <c r="B5" s="80"/>
      <c r="C5" s="81"/>
      <c r="D5" s="77"/>
      <c r="E5" s="78"/>
      <c r="F5" s="78"/>
    </row>
    <row r="6" spans="1:14" ht="24" customHeight="1">
      <c r="A6" s="2"/>
      <c r="B6" s="58"/>
      <c r="D6" s="206"/>
      <c r="E6" s="207"/>
      <c r="F6" s="208"/>
    </row>
    <row r="7" spans="1:14" s="4" customFormat="1" ht="147" customHeight="1">
      <c r="A7" s="71" t="s">
        <v>11</v>
      </c>
      <c r="B7" s="3"/>
      <c r="C7" s="59" t="s">
        <v>10</v>
      </c>
      <c r="D7" s="102" t="s">
        <v>94</v>
      </c>
      <c r="E7" s="102" t="s">
        <v>95</v>
      </c>
      <c r="F7" s="102" t="s">
        <v>73</v>
      </c>
    </row>
    <row r="8" spans="1:14" s="36" customFormat="1" ht="12" customHeight="1">
      <c r="A8" s="34"/>
      <c r="B8" s="35" t="s">
        <v>7</v>
      </c>
      <c r="C8" s="106">
        <v>2387</v>
      </c>
      <c r="D8" s="54">
        <v>1605</v>
      </c>
      <c r="E8" s="54">
        <v>734</v>
      </c>
      <c r="F8" s="82">
        <v>48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67.239212400502723</v>
      </c>
      <c r="E9" s="55">
        <f>E8/$C$8*100</f>
        <v>30.749895266024296</v>
      </c>
      <c r="F9" s="121">
        <f>F8/$C$8*100</f>
        <v>2.0108923334729787</v>
      </c>
      <c r="H9" s="36"/>
      <c r="I9" s="36"/>
    </row>
    <row r="10" spans="1:14" s="36" customFormat="1" ht="12" customHeight="1">
      <c r="A10" s="203" t="s">
        <v>18</v>
      </c>
      <c r="B10" s="83" t="s">
        <v>8</v>
      </c>
      <c r="C10" s="106">
        <v>900</v>
      </c>
      <c r="D10" s="82">
        <v>540</v>
      </c>
      <c r="E10" s="82">
        <v>342</v>
      </c>
      <c r="F10" s="95">
        <v>18</v>
      </c>
    </row>
    <row r="11" spans="1:14" s="38" customFormat="1" ht="12" customHeight="1">
      <c r="A11" s="204"/>
      <c r="B11" s="84"/>
      <c r="C11" s="73">
        <v>100</v>
      </c>
      <c r="D11" s="98">
        <f>D10/$C$10*100</f>
        <v>60</v>
      </c>
      <c r="E11" s="98">
        <f>E10/$C$10*100</f>
        <v>38</v>
      </c>
      <c r="F11" s="98">
        <f>F10/$C$10*100</f>
        <v>2</v>
      </c>
      <c r="H11" s="36"/>
      <c r="I11" s="36"/>
    </row>
    <row r="12" spans="1:14" s="36" customFormat="1" ht="12" customHeight="1">
      <c r="A12" s="204"/>
      <c r="B12" s="85" t="s">
        <v>9</v>
      </c>
      <c r="C12" s="107">
        <v>1457</v>
      </c>
      <c r="D12" s="99">
        <v>1045</v>
      </c>
      <c r="E12" s="99">
        <v>389</v>
      </c>
      <c r="F12" s="100">
        <v>23</v>
      </c>
    </row>
    <row r="13" spans="1:14" s="38" customFormat="1" ht="12" customHeight="1">
      <c r="A13" s="204"/>
      <c r="B13" s="86"/>
      <c r="C13" s="74">
        <v>100</v>
      </c>
      <c r="D13" s="98">
        <f>D12/$C$12*100</f>
        <v>71.722717913520924</v>
      </c>
      <c r="E13" s="98">
        <f>E12/$C$12*100</f>
        <v>26.698695950583389</v>
      </c>
      <c r="F13" s="98">
        <f>F12/$C$12*100</f>
        <v>1.5785861358956761</v>
      </c>
      <c r="H13" s="36"/>
      <c r="I13" s="36"/>
    </row>
    <row r="14" spans="1:14" s="36" customFormat="1" ht="12" customHeight="1">
      <c r="A14" s="204"/>
      <c r="B14" s="85" t="s">
        <v>13</v>
      </c>
      <c r="C14" s="73">
        <v>30</v>
      </c>
      <c r="D14" s="96">
        <v>20</v>
      </c>
      <c r="E14" s="96">
        <v>3</v>
      </c>
      <c r="F14" s="97">
        <v>7</v>
      </c>
    </row>
    <row r="15" spans="1:14" s="38" customFormat="1" ht="12" customHeight="1">
      <c r="A15" s="205"/>
      <c r="B15" s="87"/>
      <c r="C15" s="72">
        <v>100</v>
      </c>
      <c r="D15" s="94">
        <f>D14/$C$14*100</f>
        <v>66.666666666666657</v>
      </c>
      <c r="E15" s="94">
        <f>E14/$C$14*100</f>
        <v>10</v>
      </c>
      <c r="F15" s="94">
        <f>F14/$C$14*100</f>
        <v>23.333333333333332</v>
      </c>
      <c r="H15" s="36"/>
      <c r="I15" s="36"/>
    </row>
    <row r="16" spans="1:14" s="63" customFormat="1" ht="12" customHeight="1">
      <c r="A16" s="204"/>
      <c r="B16" s="85" t="s">
        <v>156</v>
      </c>
      <c r="C16" s="107">
        <v>173</v>
      </c>
      <c r="D16" s="82">
        <v>66</v>
      </c>
      <c r="E16" s="82">
        <v>106</v>
      </c>
      <c r="F16" s="95">
        <v>1</v>
      </c>
      <c r="H16" s="36"/>
      <c r="I16" s="36"/>
    </row>
    <row r="17" spans="1:9" s="38" customFormat="1" ht="12" customHeight="1">
      <c r="A17" s="204"/>
      <c r="B17" s="84"/>
      <c r="C17" s="74">
        <v>100</v>
      </c>
      <c r="D17" s="94">
        <f>D16/$C$16*100</f>
        <v>38.150289017341038</v>
      </c>
      <c r="E17" s="94">
        <f>E16/$C$16*100</f>
        <v>61.271676300578036</v>
      </c>
      <c r="F17" s="94">
        <f>F16/$C$16*100</f>
        <v>0.57803468208092479</v>
      </c>
      <c r="H17" s="36"/>
      <c r="I17" s="36"/>
    </row>
    <row r="18" spans="1:9" s="63" customFormat="1" ht="12" customHeight="1">
      <c r="A18" s="204"/>
      <c r="B18" s="85" t="s">
        <v>14</v>
      </c>
      <c r="C18" s="107">
        <v>233</v>
      </c>
      <c r="D18" s="99">
        <v>114</v>
      </c>
      <c r="E18" s="99">
        <v>115</v>
      </c>
      <c r="F18" s="100">
        <v>4</v>
      </c>
      <c r="H18" s="36"/>
      <c r="I18" s="36"/>
    </row>
    <row r="19" spans="1:9" s="38" customFormat="1" ht="12" customHeight="1">
      <c r="A19" s="204"/>
      <c r="B19" s="84"/>
      <c r="C19" s="74">
        <v>100</v>
      </c>
      <c r="D19" s="94">
        <f>D18/$C$18*100</f>
        <v>48.927038626609445</v>
      </c>
      <c r="E19" s="94">
        <f>E18/$C$18*100</f>
        <v>49.356223175965667</v>
      </c>
      <c r="F19" s="94">
        <f>F18/$C$18*100</f>
        <v>1.7167381974248928</v>
      </c>
      <c r="H19" s="36"/>
      <c r="I19" s="36"/>
    </row>
    <row r="20" spans="1:9" s="63" customFormat="1" ht="12" customHeight="1">
      <c r="A20" s="204"/>
      <c r="B20" s="88" t="s">
        <v>15</v>
      </c>
      <c r="C20" s="73">
        <v>391</v>
      </c>
      <c r="D20" s="99">
        <v>249</v>
      </c>
      <c r="E20" s="99">
        <v>135</v>
      </c>
      <c r="F20" s="100">
        <v>7</v>
      </c>
      <c r="H20" s="36"/>
      <c r="I20" s="36"/>
    </row>
    <row r="21" spans="1:9" s="38" customFormat="1" ht="12" customHeight="1">
      <c r="A21" s="204"/>
      <c r="B21" s="84"/>
      <c r="C21" s="73">
        <v>100</v>
      </c>
      <c r="D21" s="98">
        <f>D20/$C$20*100</f>
        <v>63.682864450127873</v>
      </c>
      <c r="E21" s="98">
        <f>E20/$C$20*100</f>
        <v>34.526854219948852</v>
      </c>
      <c r="F21" s="98">
        <f>F20/$C$20*100</f>
        <v>1.7902813299232736</v>
      </c>
      <c r="H21" s="36"/>
      <c r="I21" s="36"/>
    </row>
    <row r="22" spans="1:9" s="63" customFormat="1" ht="12" customHeight="1">
      <c r="A22" s="204"/>
      <c r="B22" s="85" t="s">
        <v>16</v>
      </c>
      <c r="C22" s="107">
        <v>413</v>
      </c>
      <c r="D22" s="96">
        <v>280</v>
      </c>
      <c r="E22" s="96">
        <v>130</v>
      </c>
      <c r="F22" s="97">
        <v>3</v>
      </c>
      <c r="H22" s="36"/>
      <c r="I22" s="36"/>
    </row>
    <row r="23" spans="1:9" s="38" customFormat="1" ht="12" customHeight="1">
      <c r="A23" s="204"/>
      <c r="B23" s="84"/>
      <c r="C23" s="74">
        <v>100</v>
      </c>
      <c r="D23" s="94">
        <f>D22/$C$22*100</f>
        <v>67.796610169491515</v>
      </c>
      <c r="E23" s="94">
        <f>E22/$C$22*100</f>
        <v>31.476997578692494</v>
      </c>
      <c r="F23" s="94">
        <f>F22/$C$22*100</f>
        <v>0.72639225181598066</v>
      </c>
      <c r="H23" s="36"/>
      <c r="I23" s="36"/>
    </row>
    <row r="24" spans="1:9" s="63" customFormat="1" ht="12" customHeight="1">
      <c r="A24" s="204"/>
      <c r="B24" s="85" t="s">
        <v>17</v>
      </c>
      <c r="C24" s="73">
        <v>538</v>
      </c>
      <c r="D24" s="99">
        <v>402</v>
      </c>
      <c r="E24" s="99">
        <v>124</v>
      </c>
      <c r="F24" s="100">
        <v>12</v>
      </c>
      <c r="H24" s="36"/>
      <c r="I24" s="36"/>
    </row>
    <row r="25" spans="1:9" s="38" customFormat="1" ht="12" customHeight="1">
      <c r="A25" s="204"/>
      <c r="B25" s="84"/>
      <c r="C25" s="73">
        <v>100</v>
      </c>
      <c r="D25" s="98">
        <f>D24/$C$24*100</f>
        <v>74.721189591078058</v>
      </c>
      <c r="E25" s="98">
        <f>E24/$C$24*100</f>
        <v>23.048327137546469</v>
      </c>
      <c r="F25" s="98">
        <f>F24/$C$24*100</f>
        <v>2.2304832713754648</v>
      </c>
      <c r="H25" s="36"/>
      <c r="I25" s="36"/>
    </row>
    <row r="26" spans="1:9" s="36" customFormat="1" ht="12" customHeight="1">
      <c r="A26" s="204"/>
      <c r="B26" s="88" t="s">
        <v>157</v>
      </c>
      <c r="C26" s="107">
        <v>594</v>
      </c>
      <c r="D26" s="99">
        <v>465</v>
      </c>
      <c r="E26" s="99">
        <v>115</v>
      </c>
      <c r="F26" s="100">
        <v>14</v>
      </c>
    </row>
    <row r="27" spans="1:9" s="38" customFormat="1" ht="12" customHeight="1">
      <c r="A27" s="204"/>
      <c r="B27" s="84"/>
      <c r="C27" s="74">
        <v>100</v>
      </c>
      <c r="D27" s="98">
        <f>D26/$C$26*100</f>
        <v>78.282828282828291</v>
      </c>
      <c r="E27" s="98">
        <f>E26/$C$26*100</f>
        <v>19.36026936026936</v>
      </c>
      <c r="F27" s="98">
        <f>F26/$C$26*100</f>
        <v>2.3569023569023568</v>
      </c>
      <c r="H27" s="36"/>
      <c r="I27" s="36"/>
    </row>
    <row r="28" spans="1:9" s="63" customFormat="1" ht="12" customHeight="1">
      <c r="A28" s="204"/>
      <c r="B28" s="85" t="s">
        <v>12</v>
      </c>
      <c r="C28" s="73">
        <v>45</v>
      </c>
      <c r="D28" s="96">
        <v>29</v>
      </c>
      <c r="E28" s="96">
        <v>9</v>
      </c>
      <c r="F28" s="97">
        <v>7</v>
      </c>
      <c r="H28" s="36"/>
      <c r="I28" s="36"/>
    </row>
    <row r="29" spans="1:9" s="38" customFormat="1" ht="12" customHeight="1">
      <c r="A29" s="205"/>
      <c r="B29" s="87"/>
      <c r="C29" s="72">
        <v>100</v>
      </c>
      <c r="D29" s="94">
        <f>D28/$C$28*100</f>
        <v>64.444444444444443</v>
      </c>
      <c r="E29" s="94">
        <f>E28/$C$28*100</f>
        <v>20</v>
      </c>
      <c r="F29" s="94">
        <f>F28/$C$28*100</f>
        <v>15.555555555555555</v>
      </c>
      <c r="H29" s="36"/>
      <c r="I29" s="36"/>
    </row>
    <row r="30" spans="1:9" s="63" customFormat="1" ht="12" customHeight="1">
      <c r="A30" s="203" t="s">
        <v>20</v>
      </c>
      <c r="B30" s="88" t="s">
        <v>21</v>
      </c>
      <c r="C30" s="106">
        <v>271</v>
      </c>
      <c r="D30" s="82">
        <v>180</v>
      </c>
      <c r="E30" s="82">
        <v>87</v>
      </c>
      <c r="F30" s="95">
        <v>4</v>
      </c>
      <c r="H30" s="36"/>
      <c r="I30" s="36"/>
    </row>
    <row r="31" spans="1:9" s="38" customFormat="1" ht="12" customHeight="1">
      <c r="A31" s="204"/>
      <c r="B31" s="84"/>
      <c r="C31" s="73">
        <v>100</v>
      </c>
      <c r="D31" s="94">
        <f>D30/$C$30*100</f>
        <v>66.420664206642073</v>
      </c>
      <c r="E31" s="94">
        <f>E30/$C$30*100</f>
        <v>32.103321033210328</v>
      </c>
      <c r="F31" s="94">
        <f>F30/$C$30*100</f>
        <v>1.4760147601476015</v>
      </c>
      <c r="H31" s="36"/>
      <c r="I31" s="36"/>
    </row>
    <row r="32" spans="1:9" s="63" customFormat="1" ht="12" customHeight="1">
      <c r="A32" s="204"/>
      <c r="B32" s="88" t="s">
        <v>22</v>
      </c>
      <c r="C32" s="107">
        <v>328</v>
      </c>
      <c r="D32" s="99">
        <v>231</v>
      </c>
      <c r="E32" s="99">
        <v>90</v>
      </c>
      <c r="F32" s="100">
        <v>7</v>
      </c>
      <c r="H32" s="36"/>
      <c r="I32" s="36"/>
    </row>
    <row r="33" spans="1:9" s="38" customFormat="1" ht="12" customHeight="1">
      <c r="A33" s="204"/>
      <c r="B33" s="84"/>
      <c r="C33" s="74">
        <v>100</v>
      </c>
      <c r="D33" s="98">
        <f>D32/$C$32*100</f>
        <v>70.426829268292678</v>
      </c>
      <c r="E33" s="98">
        <f>E32/$C$32*100</f>
        <v>27.439024390243905</v>
      </c>
      <c r="F33" s="98">
        <f>F32/$C$32*100</f>
        <v>2.1341463414634148</v>
      </c>
      <c r="H33" s="36"/>
      <c r="I33" s="36"/>
    </row>
    <row r="34" spans="1:9" s="63" customFormat="1" ht="12" customHeight="1">
      <c r="A34" s="204"/>
      <c r="B34" s="85" t="s">
        <v>23</v>
      </c>
      <c r="C34" s="73">
        <v>292</v>
      </c>
      <c r="D34" s="96">
        <v>195</v>
      </c>
      <c r="E34" s="96">
        <v>90</v>
      </c>
      <c r="F34" s="97">
        <v>7</v>
      </c>
      <c r="H34" s="36"/>
      <c r="I34" s="36"/>
    </row>
    <row r="35" spans="1:9" s="38" customFormat="1" ht="12" customHeight="1">
      <c r="A35" s="204"/>
      <c r="B35" s="84"/>
      <c r="C35" s="73">
        <v>100</v>
      </c>
      <c r="D35" s="94">
        <f>D34/$C$34*100</f>
        <v>66.780821917808225</v>
      </c>
      <c r="E35" s="94">
        <f>E34/$C$34*100</f>
        <v>30.82191780821918</v>
      </c>
      <c r="F35" s="94">
        <f>F34/$C$34*100</f>
        <v>2.3972602739726026</v>
      </c>
      <c r="H35" s="36"/>
      <c r="I35" s="36"/>
    </row>
    <row r="36" spans="1:9" s="63" customFormat="1" ht="12" customHeight="1">
      <c r="A36" s="204"/>
      <c r="B36" s="85" t="s">
        <v>24</v>
      </c>
      <c r="C36" s="107">
        <v>252</v>
      </c>
      <c r="D36" s="99">
        <v>151</v>
      </c>
      <c r="E36" s="99">
        <v>97</v>
      </c>
      <c r="F36" s="100">
        <v>4</v>
      </c>
      <c r="H36" s="36"/>
      <c r="I36" s="36"/>
    </row>
    <row r="37" spans="1:9" s="38" customFormat="1" ht="12" customHeight="1">
      <c r="A37" s="204"/>
      <c r="B37" s="84"/>
      <c r="C37" s="74">
        <v>100</v>
      </c>
      <c r="D37" s="98">
        <f>D36/$C$36*100</f>
        <v>59.920634920634917</v>
      </c>
      <c r="E37" s="98">
        <f>E36/$C$36*100</f>
        <v>38.492063492063494</v>
      </c>
      <c r="F37" s="98">
        <f>F36/$C$36*100</f>
        <v>1.5873015873015872</v>
      </c>
      <c r="H37" s="36"/>
      <c r="I37" s="36"/>
    </row>
    <row r="38" spans="1:9" s="63" customFormat="1" ht="12" customHeight="1">
      <c r="A38" s="204"/>
      <c r="B38" s="85" t="s">
        <v>25</v>
      </c>
      <c r="C38" s="73">
        <v>187</v>
      </c>
      <c r="D38" s="96">
        <v>124</v>
      </c>
      <c r="E38" s="96">
        <v>58</v>
      </c>
      <c r="F38" s="97">
        <v>5</v>
      </c>
      <c r="H38" s="36"/>
      <c r="I38" s="36"/>
    </row>
    <row r="39" spans="1:9" s="38" customFormat="1" ht="12" customHeight="1">
      <c r="A39" s="204"/>
      <c r="B39" s="84"/>
      <c r="C39" s="73">
        <v>100</v>
      </c>
      <c r="D39" s="94">
        <f>D38/$C$38*100</f>
        <v>66.310160427807489</v>
      </c>
      <c r="E39" s="94">
        <f>E38/$C$38*100</f>
        <v>31.016042780748666</v>
      </c>
      <c r="F39" s="94">
        <f>F38/$C$38*100</f>
        <v>2.6737967914438503</v>
      </c>
      <c r="H39" s="36"/>
      <c r="I39" s="36"/>
    </row>
    <row r="40" spans="1:9" s="36" customFormat="1" ht="12" customHeight="1">
      <c r="A40" s="204"/>
      <c r="B40" s="88" t="s">
        <v>26</v>
      </c>
      <c r="C40" s="107">
        <v>249</v>
      </c>
      <c r="D40" s="99">
        <v>165</v>
      </c>
      <c r="E40" s="99">
        <v>82</v>
      </c>
      <c r="F40" s="100">
        <v>2</v>
      </c>
    </row>
    <row r="41" spans="1:9" s="38" customFormat="1" ht="12" customHeight="1">
      <c r="A41" s="204"/>
      <c r="B41" s="84"/>
      <c r="C41" s="74">
        <v>100</v>
      </c>
      <c r="D41" s="98">
        <f>D40/$C$40*100</f>
        <v>66.265060240963862</v>
      </c>
      <c r="E41" s="98">
        <f>E40/$C$40*100</f>
        <v>32.931726907630519</v>
      </c>
      <c r="F41" s="98">
        <f>F40/$C$40*100</f>
        <v>0.80321285140562237</v>
      </c>
      <c r="H41" s="36"/>
      <c r="I41" s="36"/>
    </row>
    <row r="42" spans="1:9" s="36" customFormat="1" ht="12" customHeight="1">
      <c r="A42" s="204"/>
      <c r="B42" s="85" t="s">
        <v>27</v>
      </c>
      <c r="C42" s="73">
        <v>136</v>
      </c>
      <c r="D42" s="96">
        <v>86</v>
      </c>
      <c r="E42" s="96">
        <v>47</v>
      </c>
      <c r="F42" s="97">
        <v>3</v>
      </c>
    </row>
    <row r="43" spans="1:9" s="38" customFormat="1" ht="12" customHeight="1">
      <c r="A43" s="204"/>
      <c r="B43" s="84"/>
      <c r="C43" s="73">
        <v>100</v>
      </c>
      <c r="D43" s="94">
        <f>D42/$C$42*100</f>
        <v>63.235294117647058</v>
      </c>
      <c r="E43" s="94">
        <f>E42/$C$42*100</f>
        <v>34.558823529411761</v>
      </c>
      <c r="F43" s="94">
        <f>F42/$C$42*100</f>
        <v>2.2058823529411766</v>
      </c>
      <c r="H43" s="36"/>
      <c r="I43" s="36"/>
    </row>
    <row r="44" spans="1:9" s="36" customFormat="1" ht="12" customHeight="1">
      <c r="A44" s="204"/>
      <c r="B44" s="88" t="s">
        <v>28</v>
      </c>
      <c r="C44" s="107">
        <v>187</v>
      </c>
      <c r="D44" s="99">
        <v>136</v>
      </c>
      <c r="E44" s="99">
        <v>47</v>
      </c>
      <c r="F44" s="100">
        <v>4</v>
      </c>
    </row>
    <row r="45" spans="1:9" s="38" customFormat="1" ht="12" customHeight="1">
      <c r="A45" s="204"/>
      <c r="B45" s="84"/>
      <c r="C45" s="74">
        <v>100</v>
      </c>
      <c r="D45" s="98">
        <f>D44/$C$44*100</f>
        <v>72.727272727272734</v>
      </c>
      <c r="E45" s="98">
        <f>E44/$C$44*100</f>
        <v>25.133689839572192</v>
      </c>
      <c r="F45" s="98">
        <f>F44/$C$44*100</f>
        <v>2.1390374331550799</v>
      </c>
      <c r="H45" s="36"/>
      <c r="I45" s="36"/>
    </row>
    <row r="46" spans="1:9" s="63" customFormat="1" ht="12" customHeight="1">
      <c r="A46" s="204"/>
      <c r="B46" s="85" t="s">
        <v>29</v>
      </c>
      <c r="C46" s="73">
        <v>269</v>
      </c>
      <c r="D46" s="96">
        <v>183</v>
      </c>
      <c r="E46" s="96">
        <v>83</v>
      </c>
      <c r="F46" s="97">
        <v>3</v>
      </c>
      <c r="H46" s="36"/>
      <c r="I46" s="36"/>
    </row>
    <row r="47" spans="1:9" s="38" customFormat="1" ht="12" customHeight="1">
      <c r="A47" s="204"/>
      <c r="B47" s="84"/>
      <c r="C47" s="73">
        <v>100</v>
      </c>
      <c r="D47" s="94">
        <f>D46/$C$46*100</f>
        <v>68.029739776951672</v>
      </c>
      <c r="E47" s="94">
        <f>E46/$C$46*100</f>
        <v>30.855018587360593</v>
      </c>
      <c r="F47" s="94">
        <f>F46/$C$46*100</f>
        <v>1.1152416356877324</v>
      </c>
      <c r="H47" s="36"/>
      <c r="I47" s="36"/>
    </row>
    <row r="48" spans="1:9" s="63" customFormat="1" ht="12" customHeight="1">
      <c r="A48" s="204"/>
      <c r="B48" s="85" t="s">
        <v>30</v>
      </c>
      <c r="C48" s="107">
        <v>170</v>
      </c>
      <c r="D48" s="99">
        <v>124</v>
      </c>
      <c r="E48" s="99">
        <v>44</v>
      </c>
      <c r="F48" s="100">
        <v>2</v>
      </c>
      <c r="H48" s="36"/>
      <c r="I48" s="36"/>
    </row>
    <row r="49" spans="1:9" s="38" customFormat="1" ht="12" customHeight="1">
      <c r="A49" s="204"/>
      <c r="B49" s="84"/>
      <c r="C49" s="74">
        <v>100</v>
      </c>
      <c r="D49" s="98">
        <f>D48/$C$48*100</f>
        <v>72.941176470588232</v>
      </c>
      <c r="E49" s="98">
        <f>E48/$C$48*100</f>
        <v>25.882352941176475</v>
      </c>
      <c r="F49" s="98">
        <f>F48/$C$48*100</f>
        <v>1.1764705882352942</v>
      </c>
      <c r="H49" s="36"/>
      <c r="I49" s="36"/>
    </row>
    <row r="50" spans="1:9" s="63" customFormat="1" ht="12" customHeight="1">
      <c r="A50" s="204"/>
      <c r="B50" s="85" t="s">
        <v>12</v>
      </c>
      <c r="C50" s="73">
        <v>46</v>
      </c>
      <c r="D50" s="96">
        <v>30</v>
      </c>
      <c r="E50" s="96">
        <v>9</v>
      </c>
      <c r="F50" s="97">
        <v>7</v>
      </c>
      <c r="H50" s="36"/>
      <c r="I50" s="36"/>
    </row>
    <row r="51" spans="1:9" s="38" customFormat="1" ht="12" customHeight="1">
      <c r="A51" s="205"/>
      <c r="B51" s="87"/>
      <c r="C51" s="72">
        <v>100</v>
      </c>
      <c r="D51" s="94">
        <f>D50/$C$50*100</f>
        <v>65.217391304347828</v>
      </c>
      <c r="E51" s="94">
        <f>E50/$C$50*100</f>
        <v>19.565217391304348</v>
      </c>
      <c r="F51" s="94">
        <f>F50/$C$50*100</f>
        <v>15.217391304347828</v>
      </c>
      <c r="H51" s="36"/>
      <c r="I51" s="36"/>
    </row>
    <row r="52" spans="1:9" s="38" customFormat="1" ht="12" customHeight="1">
      <c r="A52" s="203" t="s">
        <v>47</v>
      </c>
      <c r="B52" s="89" t="s">
        <v>63</v>
      </c>
      <c r="C52" s="106">
        <v>76</v>
      </c>
      <c r="D52" s="82">
        <v>48</v>
      </c>
      <c r="E52" s="82">
        <v>26</v>
      </c>
      <c r="F52" s="95">
        <v>2</v>
      </c>
      <c r="H52" s="36"/>
      <c r="I52" s="36"/>
    </row>
    <row r="53" spans="1:9" s="38" customFormat="1" ht="12" customHeight="1">
      <c r="A53" s="204"/>
      <c r="B53" s="90"/>
      <c r="C53" s="73">
        <v>100</v>
      </c>
      <c r="D53" s="94">
        <f>D52/$C$52*100</f>
        <v>63.157894736842103</v>
      </c>
      <c r="E53" s="94">
        <f>E52/$C$52*100</f>
        <v>34.210526315789473</v>
      </c>
      <c r="F53" s="94">
        <f>F52/$C$52*100</f>
        <v>2.6315789473684208</v>
      </c>
      <c r="H53" s="36"/>
      <c r="I53" s="36"/>
    </row>
    <row r="54" spans="1:9" s="38" customFormat="1" ht="12" customHeight="1">
      <c r="A54" s="204"/>
      <c r="B54" s="91" t="s">
        <v>70</v>
      </c>
      <c r="C54" s="107">
        <v>577</v>
      </c>
      <c r="D54" s="99">
        <v>325</v>
      </c>
      <c r="E54" s="99">
        <v>246</v>
      </c>
      <c r="F54" s="100">
        <v>6</v>
      </c>
      <c r="H54" s="36"/>
      <c r="I54" s="36"/>
    </row>
    <row r="55" spans="1:9" s="38" customFormat="1" ht="12" customHeight="1">
      <c r="A55" s="204"/>
      <c r="B55" s="90"/>
      <c r="C55" s="74">
        <v>100</v>
      </c>
      <c r="D55" s="98">
        <f>D54/$C$54*100</f>
        <v>56.32582322357019</v>
      </c>
      <c r="E55" s="98">
        <f>E54/$C$54*100</f>
        <v>42.634315424610051</v>
      </c>
      <c r="F55" s="98">
        <f>F54/$C$54*100</f>
        <v>1.0398613518197575</v>
      </c>
      <c r="H55" s="36"/>
      <c r="I55" s="36"/>
    </row>
    <row r="56" spans="1:9" s="38" customFormat="1" ht="12" customHeight="1">
      <c r="A56" s="204"/>
      <c r="B56" s="91" t="s">
        <v>48</v>
      </c>
      <c r="C56" s="73">
        <v>99</v>
      </c>
      <c r="D56" s="96">
        <v>53</v>
      </c>
      <c r="E56" s="96">
        <v>44</v>
      </c>
      <c r="F56" s="97">
        <v>2</v>
      </c>
      <c r="H56" s="36"/>
      <c r="I56" s="36"/>
    </row>
    <row r="57" spans="1:9" s="38" customFormat="1" ht="12" customHeight="1">
      <c r="A57" s="204"/>
      <c r="B57" s="90"/>
      <c r="C57" s="73">
        <v>100</v>
      </c>
      <c r="D57" s="94">
        <f>D56/$C$56*100</f>
        <v>53.535353535353536</v>
      </c>
      <c r="E57" s="94">
        <f>E56/$C$56*100</f>
        <v>44.444444444444443</v>
      </c>
      <c r="F57" s="94">
        <f>F56/$C$56*100</f>
        <v>2.0202020202020203</v>
      </c>
      <c r="H57" s="36"/>
      <c r="I57" s="36"/>
    </row>
    <row r="58" spans="1:9" s="38" customFormat="1" ht="12" customHeight="1">
      <c r="A58" s="204"/>
      <c r="B58" s="91" t="s">
        <v>49</v>
      </c>
      <c r="C58" s="107">
        <v>101</v>
      </c>
      <c r="D58" s="99">
        <v>70</v>
      </c>
      <c r="E58" s="99">
        <v>25</v>
      </c>
      <c r="F58" s="100">
        <v>6</v>
      </c>
      <c r="H58" s="36"/>
      <c r="I58" s="36"/>
    </row>
    <row r="59" spans="1:9" s="38" customFormat="1" ht="12" customHeight="1">
      <c r="A59" s="204"/>
      <c r="B59" s="90"/>
      <c r="C59" s="74">
        <v>100</v>
      </c>
      <c r="D59" s="98">
        <f>D58/$C$58*100</f>
        <v>69.306930693069305</v>
      </c>
      <c r="E59" s="98">
        <f>E58/$C$58*100</f>
        <v>24.752475247524753</v>
      </c>
      <c r="F59" s="98">
        <f>F58/$C$58*100</f>
        <v>5.9405940594059405</v>
      </c>
      <c r="H59" s="36"/>
      <c r="I59" s="36"/>
    </row>
    <row r="60" spans="1:9" s="38" customFormat="1" ht="12" customHeight="1">
      <c r="A60" s="204"/>
      <c r="B60" s="91" t="s">
        <v>50</v>
      </c>
      <c r="C60" s="73">
        <v>368</v>
      </c>
      <c r="D60" s="96">
        <v>253</v>
      </c>
      <c r="E60" s="96">
        <v>109</v>
      </c>
      <c r="F60" s="97">
        <v>6</v>
      </c>
      <c r="H60" s="36"/>
      <c r="I60" s="36"/>
    </row>
    <row r="61" spans="1:9" s="38" customFormat="1" ht="12" customHeight="1">
      <c r="A61" s="204"/>
      <c r="B61" s="90"/>
      <c r="C61" s="74">
        <v>100</v>
      </c>
      <c r="D61" s="94">
        <f>D60/$C$60*100</f>
        <v>68.75</v>
      </c>
      <c r="E61" s="94">
        <f>E60/$C$60*100</f>
        <v>29.619565217391301</v>
      </c>
      <c r="F61" s="94">
        <f>F60/$C$60*100</f>
        <v>1.6304347826086956</v>
      </c>
      <c r="H61" s="36"/>
      <c r="I61" s="36"/>
    </row>
    <row r="62" spans="1:9" s="38" customFormat="1" ht="12" customHeight="1">
      <c r="A62" s="204" t="s">
        <v>47</v>
      </c>
      <c r="B62" s="91" t="s">
        <v>51</v>
      </c>
      <c r="C62" s="107">
        <v>520</v>
      </c>
      <c r="D62" s="99">
        <v>411</v>
      </c>
      <c r="E62" s="99">
        <v>101</v>
      </c>
      <c r="F62" s="100">
        <v>8</v>
      </c>
      <c r="H62" s="36"/>
      <c r="I62" s="36"/>
    </row>
    <row r="63" spans="1:9" s="38" customFormat="1" ht="12" customHeight="1">
      <c r="A63" s="204"/>
      <c r="B63" s="90"/>
      <c r="C63" s="74">
        <v>100</v>
      </c>
      <c r="D63" s="98">
        <f>D62/$C$62*100</f>
        <v>79.038461538461533</v>
      </c>
      <c r="E63" s="98">
        <f>E62/$C$62*100</f>
        <v>19.423076923076923</v>
      </c>
      <c r="F63" s="98">
        <f>F62/$C$62*100</f>
        <v>1.5384615384615385</v>
      </c>
      <c r="H63" s="36"/>
      <c r="I63" s="36"/>
    </row>
    <row r="64" spans="1:9" s="38" customFormat="1" ht="12" customHeight="1">
      <c r="A64" s="204"/>
      <c r="B64" s="93" t="s">
        <v>52</v>
      </c>
      <c r="C64" s="73">
        <v>43</v>
      </c>
      <c r="D64" s="96">
        <v>14</v>
      </c>
      <c r="E64" s="96">
        <v>29</v>
      </c>
      <c r="F64" s="97">
        <v>0</v>
      </c>
      <c r="H64" s="36"/>
      <c r="I64" s="36"/>
    </row>
    <row r="65" spans="1:9" s="38" customFormat="1" ht="12" customHeight="1">
      <c r="A65" s="204"/>
      <c r="B65" s="90"/>
      <c r="C65" s="73">
        <v>100</v>
      </c>
      <c r="D65" s="94">
        <f>D64/$C$64*100</f>
        <v>32.558139534883722</v>
      </c>
      <c r="E65" s="94">
        <f>E64/$C$64*100</f>
        <v>67.441860465116278</v>
      </c>
      <c r="F65" s="94">
        <f>F64/$C$64*100</f>
        <v>0</v>
      </c>
      <c r="H65" s="36"/>
      <c r="I65" s="36"/>
    </row>
    <row r="66" spans="1:9" s="38" customFormat="1" ht="12" customHeight="1">
      <c r="A66" s="204"/>
      <c r="B66" s="91" t="s">
        <v>53</v>
      </c>
      <c r="C66" s="107">
        <v>474</v>
      </c>
      <c r="D66" s="99">
        <v>343</v>
      </c>
      <c r="E66" s="99">
        <v>121</v>
      </c>
      <c r="F66" s="100">
        <v>10</v>
      </c>
      <c r="H66" s="36"/>
      <c r="I66" s="36"/>
    </row>
    <row r="67" spans="1:9" s="38" customFormat="1" ht="12" customHeight="1">
      <c r="A67" s="204"/>
      <c r="B67" s="90"/>
      <c r="C67" s="74">
        <v>100</v>
      </c>
      <c r="D67" s="98">
        <f>D66/$C$66*100</f>
        <v>72.362869198312239</v>
      </c>
      <c r="E67" s="98">
        <f>E66/$C$66*100</f>
        <v>25.527426160337551</v>
      </c>
      <c r="F67" s="98">
        <f>F66/$C$66*100</f>
        <v>2.109704641350211</v>
      </c>
      <c r="H67" s="36"/>
      <c r="I67" s="36"/>
    </row>
    <row r="68" spans="1:9" s="38" customFormat="1" ht="12" customHeight="1">
      <c r="A68" s="204"/>
      <c r="B68" s="91" t="s">
        <v>54</v>
      </c>
      <c r="C68" s="107">
        <v>77</v>
      </c>
      <c r="D68" s="99">
        <v>55</v>
      </c>
      <c r="E68" s="99">
        <v>22</v>
      </c>
      <c r="F68" s="100">
        <v>0</v>
      </c>
      <c r="H68" s="36"/>
      <c r="I68" s="36"/>
    </row>
    <row r="69" spans="1:9" s="38" customFormat="1" ht="12" customHeight="1">
      <c r="A69" s="204"/>
      <c r="B69" s="90"/>
      <c r="C69" s="74">
        <v>100</v>
      </c>
      <c r="D69" s="98">
        <f>D68/$C$68*100</f>
        <v>71.428571428571431</v>
      </c>
      <c r="E69" s="98">
        <f>E68/$C$68*100</f>
        <v>28.571428571428569</v>
      </c>
      <c r="F69" s="98">
        <f>F68/$C$68*100</f>
        <v>0</v>
      </c>
      <c r="H69" s="36"/>
      <c r="I69" s="36"/>
    </row>
    <row r="70" spans="1:9" s="63" customFormat="1" ht="12" customHeight="1">
      <c r="A70" s="204"/>
      <c r="B70" s="91" t="s">
        <v>55</v>
      </c>
      <c r="C70" s="73">
        <v>52</v>
      </c>
      <c r="D70" s="96">
        <v>33</v>
      </c>
      <c r="E70" s="96">
        <v>11</v>
      </c>
      <c r="F70" s="97">
        <v>8</v>
      </c>
      <c r="H70" s="36"/>
      <c r="I70" s="36"/>
    </row>
    <row r="71" spans="1:9" s="38" customFormat="1" ht="12" customHeight="1">
      <c r="A71" s="205"/>
      <c r="B71" s="92"/>
      <c r="C71" s="72">
        <v>100</v>
      </c>
      <c r="D71" s="94">
        <f>D70/$C$70*100</f>
        <v>63.46153846153846</v>
      </c>
      <c r="E71" s="94">
        <f>E70/$C$70*100</f>
        <v>21.153846153846153</v>
      </c>
      <c r="F71" s="94">
        <f>F70/$C$70*100</f>
        <v>15.384615384615385</v>
      </c>
      <c r="H71" s="36"/>
      <c r="I71" s="36"/>
    </row>
    <row r="72" spans="1:9" s="36" customFormat="1" ht="12" customHeight="1">
      <c r="A72" s="203" t="s">
        <v>64</v>
      </c>
      <c r="B72" s="85" t="s">
        <v>65</v>
      </c>
      <c r="C72" s="106">
        <v>384</v>
      </c>
      <c r="D72" s="82">
        <v>231</v>
      </c>
      <c r="E72" s="82">
        <v>146</v>
      </c>
      <c r="F72" s="95">
        <v>7</v>
      </c>
    </row>
    <row r="73" spans="1:9" s="38" customFormat="1" ht="12" customHeight="1">
      <c r="A73" s="204"/>
      <c r="B73" s="84" t="s">
        <v>66</v>
      </c>
      <c r="C73" s="73">
        <v>100</v>
      </c>
      <c r="D73" s="98">
        <f>D72/$C$72*100</f>
        <v>60.15625</v>
      </c>
      <c r="E73" s="98">
        <f>E72/$C$72*100</f>
        <v>38.020833333333329</v>
      </c>
      <c r="F73" s="98">
        <f>F72/$C$72*100</f>
        <v>1.8229166666666667</v>
      </c>
      <c r="H73" s="36"/>
      <c r="I73" s="36"/>
    </row>
    <row r="74" spans="1:9" s="36" customFormat="1" ht="12" customHeight="1">
      <c r="A74" s="204"/>
      <c r="B74" s="85" t="s">
        <v>67</v>
      </c>
      <c r="C74" s="107">
        <v>793</v>
      </c>
      <c r="D74" s="96">
        <v>602</v>
      </c>
      <c r="E74" s="96">
        <v>179</v>
      </c>
      <c r="F74" s="97">
        <v>12</v>
      </c>
    </row>
    <row r="75" spans="1:9" s="38" customFormat="1" ht="12" customHeight="1">
      <c r="A75" s="204"/>
      <c r="B75" s="84"/>
      <c r="C75" s="74">
        <v>100</v>
      </c>
      <c r="D75" s="94">
        <f>D74/$C$74*100</f>
        <v>75.914249684741492</v>
      </c>
      <c r="E75" s="94">
        <f>E74/$C$74*100</f>
        <v>22.572509457755359</v>
      </c>
      <c r="F75" s="94">
        <f>F74/$C$74*100</f>
        <v>1.5132408575031526</v>
      </c>
      <c r="H75" s="36"/>
      <c r="I75" s="36"/>
    </row>
    <row r="76" spans="1:9" s="36" customFormat="1" ht="12" customHeight="1">
      <c r="A76" s="204"/>
      <c r="B76" s="85" t="s">
        <v>68</v>
      </c>
      <c r="C76" s="73">
        <v>920</v>
      </c>
      <c r="D76" s="99">
        <v>591</v>
      </c>
      <c r="E76" s="99">
        <v>315</v>
      </c>
      <c r="F76" s="100">
        <v>14</v>
      </c>
    </row>
    <row r="77" spans="1:9" s="38" customFormat="1" ht="12" customHeight="1">
      <c r="A77" s="204"/>
      <c r="B77" s="84"/>
      <c r="C77" s="73">
        <v>100</v>
      </c>
      <c r="D77" s="98">
        <f>D76/$C$76*100</f>
        <v>64.239130434782609</v>
      </c>
      <c r="E77" s="98">
        <f>E76/$C$76*100</f>
        <v>34.239130434782609</v>
      </c>
      <c r="F77" s="98">
        <f>F76/$C$76*100</f>
        <v>1.5217391304347827</v>
      </c>
      <c r="H77" s="36"/>
      <c r="I77" s="36"/>
    </row>
    <row r="78" spans="1:9" s="36" customFormat="1" ht="12" customHeight="1">
      <c r="A78" s="204"/>
      <c r="B78" s="85" t="s">
        <v>69</v>
      </c>
      <c r="C78" s="107">
        <v>95</v>
      </c>
      <c r="D78" s="96">
        <v>67</v>
      </c>
      <c r="E78" s="96">
        <v>27</v>
      </c>
      <c r="F78" s="97">
        <v>1</v>
      </c>
    </row>
    <row r="79" spans="1:9" s="38" customFormat="1" ht="12" customHeight="1">
      <c r="A79" s="204"/>
      <c r="B79" s="84"/>
      <c r="C79" s="74">
        <v>100</v>
      </c>
      <c r="D79" s="94">
        <f>D78/$C$78*100</f>
        <v>70.526315789473685</v>
      </c>
      <c r="E79" s="94">
        <f>E78/$C$78*100</f>
        <v>28.421052631578945</v>
      </c>
      <c r="F79" s="94">
        <f>F78/$C$78*100</f>
        <v>1.0526315789473684</v>
      </c>
      <c r="H79" s="36"/>
      <c r="I79" s="36"/>
    </row>
    <row r="80" spans="1:9" s="36" customFormat="1" ht="12" customHeight="1">
      <c r="A80" s="204"/>
      <c r="B80" s="85" t="s">
        <v>54</v>
      </c>
      <c r="C80" s="107">
        <v>141</v>
      </c>
      <c r="D80" s="99">
        <v>80</v>
      </c>
      <c r="E80" s="99">
        <v>56</v>
      </c>
      <c r="F80" s="100">
        <v>5</v>
      </c>
    </row>
    <row r="81" spans="1:9" s="38" customFormat="1" ht="12" customHeight="1">
      <c r="A81" s="204"/>
      <c r="B81" s="84"/>
      <c r="C81" s="74">
        <v>100</v>
      </c>
      <c r="D81" s="98">
        <f>D80/$C$80*100</f>
        <v>56.737588652482273</v>
      </c>
      <c r="E81" s="98">
        <f>E80/$C$80*100</f>
        <v>39.716312056737593</v>
      </c>
      <c r="F81" s="98">
        <f>F80/$C$80*100</f>
        <v>3.5460992907801421</v>
      </c>
      <c r="H81" s="36"/>
      <c r="I81" s="36"/>
    </row>
    <row r="82" spans="1:9" s="36" customFormat="1" ht="12" customHeight="1">
      <c r="A82" s="204"/>
      <c r="B82" s="85" t="s">
        <v>55</v>
      </c>
      <c r="C82" s="73">
        <v>54</v>
      </c>
      <c r="D82" s="96">
        <v>34</v>
      </c>
      <c r="E82" s="96">
        <v>11</v>
      </c>
      <c r="F82" s="97">
        <v>9</v>
      </c>
    </row>
    <row r="83" spans="1:9" s="38" customFormat="1" ht="12" customHeight="1">
      <c r="A83" s="205"/>
      <c r="B83" s="86"/>
      <c r="C83" s="73">
        <v>100</v>
      </c>
      <c r="D83" s="94">
        <f>D82/$C$82*100</f>
        <v>62.962962962962962</v>
      </c>
      <c r="E83" s="94">
        <f>E82/$C$82*100</f>
        <v>20.37037037037037</v>
      </c>
      <c r="F83" s="94">
        <f>F82/$C$82*100</f>
        <v>16.666666666666664</v>
      </c>
      <c r="H83" s="36"/>
      <c r="I83" s="36"/>
    </row>
    <row r="84" spans="1:9" s="36" customFormat="1" ht="12" customHeight="1">
      <c r="A84" s="204" t="s">
        <v>71</v>
      </c>
      <c r="B84" s="83" t="s">
        <v>56</v>
      </c>
      <c r="C84" s="106">
        <v>1454</v>
      </c>
      <c r="D84" s="82">
        <v>1048</v>
      </c>
      <c r="E84" s="82">
        <v>387</v>
      </c>
      <c r="F84" s="95">
        <v>19</v>
      </c>
    </row>
    <row r="85" spans="1:9" s="38" customFormat="1" ht="12" customHeight="1">
      <c r="A85" s="204"/>
      <c r="B85" s="86"/>
      <c r="C85" s="73">
        <v>100</v>
      </c>
      <c r="D85" s="94">
        <f>D84/$C$84*100</f>
        <v>72.077028885832178</v>
      </c>
      <c r="E85" s="94">
        <f>E84/$C$84*100</f>
        <v>26.6162310866575</v>
      </c>
      <c r="F85" s="94">
        <f>F84/$C$84*100</f>
        <v>1.3067400275103165</v>
      </c>
      <c r="H85" s="36"/>
      <c r="I85" s="36"/>
    </row>
    <row r="86" spans="1:9" s="36" customFormat="1" ht="12" customHeight="1">
      <c r="A86" s="204"/>
      <c r="B86" s="85" t="s">
        <v>57</v>
      </c>
      <c r="C86" s="107">
        <v>82</v>
      </c>
      <c r="D86" s="99">
        <v>45</v>
      </c>
      <c r="E86" s="99">
        <v>35</v>
      </c>
      <c r="F86" s="100">
        <v>2</v>
      </c>
    </row>
    <row r="87" spans="1:9" s="38" customFormat="1" ht="12" customHeight="1">
      <c r="A87" s="204"/>
      <c r="B87" s="84"/>
      <c r="C87" s="74">
        <v>100</v>
      </c>
      <c r="D87" s="98">
        <f>D86/$C$86*100</f>
        <v>54.878048780487809</v>
      </c>
      <c r="E87" s="98">
        <f>E86/$C$86*100</f>
        <v>42.68292682926829</v>
      </c>
      <c r="F87" s="98">
        <f>F86/$C$86*100</f>
        <v>2.4390243902439024</v>
      </c>
      <c r="H87" s="36"/>
      <c r="I87" s="36"/>
    </row>
    <row r="88" spans="1:9" s="63" customFormat="1" ht="12" customHeight="1">
      <c r="A88" s="204"/>
      <c r="B88" s="85" t="s">
        <v>58</v>
      </c>
      <c r="C88" s="73">
        <v>106</v>
      </c>
      <c r="D88" s="96">
        <v>68</v>
      </c>
      <c r="E88" s="96">
        <v>38</v>
      </c>
      <c r="F88" s="97">
        <v>0</v>
      </c>
      <c r="H88" s="36"/>
      <c r="I88" s="36"/>
    </row>
    <row r="89" spans="1:9" s="38" customFormat="1" ht="12" customHeight="1">
      <c r="A89" s="204"/>
      <c r="B89" s="84"/>
      <c r="C89" s="73">
        <v>100</v>
      </c>
      <c r="D89" s="94">
        <f>D88/$C$88*100</f>
        <v>64.15094339622641</v>
      </c>
      <c r="E89" s="94">
        <f>E88/$C$88*100</f>
        <v>35.849056603773583</v>
      </c>
      <c r="F89" s="94">
        <f>F88/$C$88*100</f>
        <v>0</v>
      </c>
      <c r="H89" s="36"/>
      <c r="I89" s="36"/>
    </row>
    <row r="90" spans="1:9" s="63" customFormat="1" ht="12" customHeight="1">
      <c r="A90" s="204"/>
      <c r="B90" s="88" t="s">
        <v>59</v>
      </c>
      <c r="C90" s="107">
        <v>191</v>
      </c>
      <c r="D90" s="99">
        <v>129</v>
      </c>
      <c r="E90" s="99">
        <v>59</v>
      </c>
      <c r="F90" s="100">
        <v>3</v>
      </c>
      <c r="H90" s="36"/>
      <c r="I90" s="36"/>
    </row>
    <row r="91" spans="1:9" s="38" customFormat="1" ht="12" customHeight="1">
      <c r="A91" s="204"/>
      <c r="B91" s="84"/>
      <c r="C91" s="74">
        <v>100</v>
      </c>
      <c r="D91" s="98">
        <f>D90/$C$90*100</f>
        <v>67.539267015706798</v>
      </c>
      <c r="E91" s="98">
        <f>E90/$C$90*100</f>
        <v>30.890052356020941</v>
      </c>
      <c r="F91" s="98">
        <f>F90/$C$90*100</f>
        <v>1.5706806282722512</v>
      </c>
      <c r="H91" s="36"/>
      <c r="I91" s="36"/>
    </row>
    <row r="92" spans="1:9" s="63" customFormat="1" ht="12" customHeight="1">
      <c r="A92" s="204"/>
      <c r="B92" s="88" t="s">
        <v>60</v>
      </c>
      <c r="C92" s="73">
        <v>112</v>
      </c>
      <c r="D92" s="96">
        <v>65</v>
      </c>
      <c r="E92" s="96">
        <v>43</v>
      </c>
      <c r="F92" s="97">
        <v>4</v>
      </c>
      <c r="H92" s="36"/>
      <c r="I92" s="36"/>
    </row>
    <row r="93" spans="1:9" s="38" customFormat="1" ht="12" customHeight="1">
      <c r="A93" s="204"/>
      <c r="B93" s="84"/>
      <c r="C93" s="73">
        <v>100</v>
      </c>
      <c r="D93" s="94">
        <f>D92/$C$92*100</f>
        <v>58.035714285714292</v>
      </c>
      <c r="E93" s="94">
        <f>E92/$C$92*100</f>
        <v>38.392857142857146</v>
      </c>
      <c r="F93" s="94">
        <f>F92/$C$92*100</f>
        <v>3.5714285714285712</v>
      </c>
      <c r="H93" s="36"/>
      <c r="I93" s="36"/>
    </row>
    <row r="94" spans="1:9" s="63" customFormat="1" ht="12" customHeight="1">
      <c r="A94" s="204"/>
      <c r="B94" s="85" t="s">
        <v>31</v>
      </c>
      <c r="C94" s="107">
        <v>159</v>
      </c>
      <c r="D94" s="99">
        <v>96</v>
      </c>
      <c r="E94" s="99">
        <v>58</v>
      </c>
      <c r="F94" s="100">
        <v>5</v>
      </c>
      <c r="H94" s="36"/>
      <c r="I94" s="36"/>
    </row>
    <row r="95" spans="1:9" s="38" customFormat="1" ht="12" customHeight="1">
      <c r="A95" s="204"/>
      <c r="B95" s="84"/>
      <c r="C95" s="74">
        <v>100</v>
      </c>
      <c r="D95" s="98">
        <f>D94/$C$94*100</f>
        <v>60.377358490566039</v>
      </c>
      <c r="E95" s="98">
        <f>E94/$C$94*100</f>
        <v>36.477987421383645</v>
      </c>
      <c r="F95" s="98">
        <f>F94/$C$94*100</f>
        <v>3.1446540880503147</v>
      </c>
      <c r="H95" s="36"/>
      <c r="I95" s="36"/>
    </row>
    <row r="96" spans="1:9" s="63" customFormat="1" ht="12" customHeight="1">
      <c r="A96" s="204"/>
      <c r="B96" s="85" t="s">
        <v>32</v>
      </c>
      <c r="C96" s="73">
        <v>125</v>
      </c>
      <c r="D96" s="96">
        <v>85</v>
      </c>
      <c r="E96" s="96">
        <v>39</v>
      </c>
      <c r="F96" s="97">
        <v>1</v>
      </c>
      <c r="H96" s="36"/>
      <c r="I96" s="36"/>
    </row>
    <row r="97" spans="1:13" s="38" customFormat="1" ht="12" customHeight="1">
      <c r="A97" s="204"/>
      <c r="B97" s="84"/>
      <c r="C97" s="73">
        <v>100</v>
      </c>
      <c r="D97" s="94">
        <f>D96/$C$96*100</f>
        <v>68</v>
      </c>
      <c r="E97" s="94">
        <f>E96/$C$96*100</f>
        <v>31.2</v>
      </c>
      <c r="F97" s="94">
        <f>F96/$C$96*100</f>
        <v>0.8</v>
      </c>
      <c r="H97" s="36"/>
      <c r="I97" s="36"/>
    </row>
    <row r="98" spans="1:13" s="63" customFormat="1" ht="12" customHeight="1">
      <c r="A98" s="204"/>
      <c r="B98" s="88" t="s">
        <v>33</v>
      </c>
      <c r="C98" s="107">
        <v>328</v>
      </c>
      <c r="D98" s="99">
        <v>219</v>
      </c>
      <c r="E98" s="99">
        <v>106</v>
      </c>
      <c r="F98" s="100">
        <v>3</v>
      </c>
      <c r="H98" s="36"/>
      <c r="I98" s="36"/>
    </row>
    <row r="99" spans="1:13" s="38" customFormat="1" ht="12" customHeight="1">
      <c r="A99" s="204"/>
      <c r="B99" s="84"/>
      <c r="C99" s="74">
        <v>100</v>
      </c>
      <c r="D99" s="98">
        <f>D98/$C$98*100</f>
        <v>66.768292682926827</v>
      </c>
      <c r="E99" s="98">
        <f>E98/$C$98*100</f>
        <v>32.31707317073171</v>
      </c>
      <c r="F99" s="98">
        <f>F98/$C$98*100</f>
        <v>0.91463414634146334</v>
      </c>
      <c r="H99" s="36"/>
      <c r="I99" s="36"/>
    </row>
    <row r="100" spans="1:13" s="63" customFormat="1" ht="12" customHeight="1">
      <c r="A100" s="204"/>
      <c r="B100" s="85" t="s">
        <v>34</v>
      </c>
      <c r="C100" s="73">
        <v>467</v>
      </c>
      <c r="D100" s="96">
        <v>302</v>
      </c>
      <c r="E100" s="96">
        <v>155</v>
      </c>
      <c r="F100" s="97">
        <v>10</v>
      </c>
      <c r="H100" s="36"/>
      <c r="I100" s="36"/>
    </row>
    <row r="101" spans="1:13" s="38" customFormat="1" ht="12" customHeight="1">
      <c r="A101" s="204"/>
      <c r="B101" s="84"/>
      <c r="C101" s="73">
        <v>100</v>
      </c>
      <c r="D101" s="94">
        <f>D100/$C$100*100</f>
        <v>64.668094218415419</v>
      </c>
      <c r="E101" s="94">
        <f>E100/$C$100*100</f>
        <v>33.190578158458244</v>
      </c>
      <c r="F101" s="94">
        <f>F100/$C$100*100</f>
        <v>2.1413276231263381</v>
      </c>
      <c r="H101" s="36"/>
      <c r="I101" s="36"/>
    </row>
    <row r="102" spans="1:13" s="63" customFormat="1" ht="12" customHeight="1">
      <c r="A102" s="204"/>
      <c r="B102" s="85" t="s">
        <v>35</v>
      </c>
      <c r="C102" s="107">
        <v>340</v>
      </c>
      <c r="D102" s="99">
        <v>201</v>
      </c>
      <c r="E102" s="99">
        <v>132</v>
      </c>
      <c r="F102" s="100">
        <v>7</v>
      </c>
      <c r="H102" s="36"/>
      <c r="I102" s="36"/>
    </row>
    <row r="103" spans="1:13" s="38" customFormat="1" ht="12" customHeight="1">
      <c r="A103" s="204"/>
      <c r="B103" s="84"/>
      <c r="C103" s="74">
        <v>100</v>
      </c>
      <c r="D103" s="98">
        <f>D102/$C$102*100</f>
        <v>59.117647058823529</v>
      </c>
      <c r="E103" s="98">
        <f>E102/$C$102*100</f>
        <v>38.82352941176471</v>
      </c>
      <c r="F103" s="98">
        <f>F102/$C$102*100</f>
        <v>2.0588235294117645</v>
      </c>
      <c r="H103" s="36"/>
      <c r="I103" s="36"/>
    </row>
    <row r="104" spans="1:13" s="63" customFormat="1" ht="12" customHeight="1">
      <c r="A104" s="204"/>
      <c r="B104" s="85" t="s">
        <v>12</v>
      </c>
      <c r="C104" s="73">
        <v>140</v>
      </c>
      <c r="D104" s="96">
        <v>97</v>
      </c>
      <c r="E104" s="96">
        <v>30</v>
      </c>
      <c r="F104" s="97">
        <v>13</v>
      </c>
      <c r="H104" s="36"/>
      <c r="I104" s="36"/>
    </row>
    <row r="105" spans="1:13" s="38" customFormat="1" ht="12" customHeight="1">
      <c r="A105" s="205"/>
      <c r="B105" s="87"/>
      <c r="C105" s="72">
        <v>100</v>
      </c>
      <c r="D105" s="121">
        <f>D104/$C$104*100</f>
        <v>69.285714285714278</v>
      </c>
      <c r="E105" s="121">
        <f>E104/$C$104*100</f>
        <v>21.428571428571427</v>
      </c>
      <c r="F105" s="121">
        <f>F104/$C$104*100</f>
        <v>9.2857142857142865</v>
      </c>
      <c r="H105" s="36"/>
      <c r="I105" s="36"/>
    </row>
    <row r="106" spans="1:13" ht="13.5">
      <c r="G106" s="1"/>
      <c r="H106"/>
      <c r="K106" s="1"/>
      <c r="L106" s="1"/>
      <c r="M106" s="1"/>
    </row>
  </sheetData>
  <mergeCells count="8">
    <mergeCell ref="A72:A83"/>
    <mergeCell ref="A84:A105"/>
    <mergeCell ref="D6:F6"/>
    <mergeCell ref="A10:A15"/>
    <mergeCell ref="A16:A29"/>
    <mergeCell ref="A30:A51"/>
    <mergeCell ref="A52:A61"/>
    <mergeCell ref="A62:A7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O106"/>
  <sheetViews>
    <sheetView showGridLines="0" view="pageBreakPreview" topLeftCell="C80" zoomScaleNormal="85" zoomScaleSheetLayoutView="100" workbookViewId="0">
      <selection activeCell="M105" sqref="M105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66" width="4.625" style="2" customWidth="1"/>
    <col min="67" max="16384" width="9" style="2"/>
  </cols>
  <sheetData>
    <row r="1" spans="1:14" ht="22.5" customHeight="1" thickBot="1">
      <c r="A1" s="6" t="s">
        <v>76</v>
      </c>
      <c r="B1" s="5"/>
      <c r="C1" s="32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1.25" customHeight="1">
      <c r="E2" s="2"/>
      <c r="F2" s="2"/>
      <c r="G2" s="2"/>
      <c r="H2" s="2"/>
    </row>
    <row r="3" spans="1:14" ht="11.25" customHeight="1">
      <c r="A3" s="101" t="s">
        <v>96</v>
      </c>
      <c r="B3" s="2"/>
      <c r="C3" s="81"/>
      <c r="D3" s="2"/>
      <c r="E3" s="2"/>
      <c r="F3" s="2"/>
      <c r="G3" s="2"/>
      <c r="H3" s="2"/>
    </row>
    <row r="4" spans="1:14" ht="11.25">
      <c r="A4" s="127" t="s">
        <v>97</v>
      </c>
      <c r="B4" s="80"/>
      <c r="C4" s="81"/>
      <c r="D4" s="75"/>
      <c r="E4" s="2"/>
      <c r="F4" s="2"/>
      <c r="G4" s="2"/>
      <c r="H4" s="2"/>
    </row>
    <row r="5" spans="1:14" ht="11.25">
      <c r="A5" s="2"/>
      <c r="B5" s="80"/>
      <c r="C5" s="81"/>
      <c r="D5" s="77"/>
      <c r="E5" s="78"/>
      <c r="F5" s="78"/>
      <c r="G5" s="78"/>
      <c r="H5" s="78"/>
    </row>
    <row r="6" spans="1:14" ht="24" customHeight="1">
      <c r="A6" s="2"/>
      <c r="B6" s="58"/>
      <c r="D6" s="206"/>
      <c r="E6" s="207"/>
      <c r="F6" s="207"/>
      <c r="G6" s="207"/>
      <c r="H6" s="208"/>
    </row>
    <row r="7" spans="1:14" s="4" customFormat="1" ht="186.75" customHeight="1">
      <c r="A7" s="71" t="s">
        <v>11</v>
      </c>
      <c r="B7" s="3"/>
      <c r="C7" s="59" t="s">
        <v>10</v>
      </c>
      <c r="D7" s="110" t="s">
        <v>98</v>
      </c>
      <c r="E7" s="110" t="s">
        <v>99</v>
      </c>
      <c r="F7" s="110" t="s">
        <v>100</v>
      </c>
      <c r="G7" s="110" t="s">
        <v>72</v>
      </c>
      <c r="H7" s="110" t="s">
        <v>73</v>
      </c>
    </row>
    <row r="8" spans="1:14" s="36" customFormat="1" ht="12" customHeight="1">
      <c r="A8" s="34"/>
      <c r="B8" s="35" t="s">
        <v>7</v>
      </c>
      <c r="C8" s="106">
        <v>1605</v>
      </c>
      <c r="D8" s="118">
        <v>1117</v>
      </c>
      <c r="E8" s="118">
        <v>361</v>
      </c>
      <c r="F8" s="111">
        <v>561</v>
      </c>
      <c r="G8" s="104">
        <v>49</v>
      </c>
      <c r="H8" s="119">
        <v>13</v>
      </c>
      <c r="N8" s="197"/>
    </row>
    <row r="9" spans="1:14" s="38" customFormat="1" ht="12" customHeight="1">
      <c r="A9" s="37"/>
      <c r="B9" s="79"/>
      <c r="C9" s="72">
        <v>100</v>
      </c>
      <c r="D9" s="55">
        <f>D8/$C$8*100</f>
        <v>69.595015576323988</v>
      </c>
      <c r="E9" s="55">
        <f>E8/$C$8*100</f>
        <v>22.492211838006231</v>
      </c>
      <c r="F9" s="55">
        <f>F8/$C$8*100</f>
        <v>34.953271028037385</v>
      </c>
      <c r="G9" s="55">
        <f>G8/$C$8*100</f>
        <v>3.0529595015576323</v>
      </c>
      <c r="H9" s="121">
        <f>H8/$C$8*100</f>
        <v>0.80996884735202501</v>
      </c>
    </row>
    <row r="10" spans="1:14" s="36" customFormat="1" ht="12" customHeight="1">
      <c r="A10" s="203" t="s">
        <v>18</v>
      </c>
      <c r="B10" s="83" t="s">
        <v>8</v>
      </c>
      <c r="C10" s="106">
        <v>540</v>
      </c>
      <c r="D10" s="119">
        <v>392</v>
      </c>
      <c r="E10" s="119">
        <v>99</v>
      </c>
      <c r="F10" s="112">
        <v>184</v>
      </c>
      <c r="G10" s="95">
        <v>17</v>
      </c>
      <c r="H10" s="112">
        <v>4</v>
      </c>
    </row>
    <row r="11" spans="1:14" s="38" customFormat="1" ht="12" customHeight="1">
      <c r="A11" s="204"/>
      <c r="B11" s="84"/>
      <c r="C11" s="73">
        <v>100</v>
      </c>
      <c r="D11" s="98">
        <f>D10/$C$10*100</f>
        <v>72.592592592592595</v>
      </c>
      <c r="E11" s="98">
        <f>E10/$C$10*100</f>
        <v>18.333333333333332</v>
      </c>
      <c r="F11" s="98">
        <f>F10/$C$10*100</f>
        <v>34.074074074074076</v>
      </c>
      <c r="G11" s="98">
        <f>G10/$C$10*100</f>
        <v>3.1481481481481479</v>
      </c>
      <c r="H11" s="98">
        <f>H10/$C$10*100</f>
        <v>0.74074074074074081</v>
      </c>
    </row>
    <row r="12" spans="1:14" s="36" customFormat="1" ht="12" customHeight="1">
      <c r="A12" s="204"/>
      <c r="B12" s="85" t="s">
        <v>9</v>
      </c>
      <c r="C12" s="107">
        <v>1045</v>
      </c>
      <c r="D12" s="116">
        <v>710</v>
      </c>
      <c r="E12" s="116">
        <v>258</v>
      </c>
      <c r="F12" s="100">
        <v>374</v>
      </c>
      <c r="G12" s="100">
        <v>32</v>
      </c>
      <c r="H12" s="113">
        <v>8</v>
      </c>
    </row>
    <row r="13" spans="1:14" s="38" customFormat="1" ht="12" customHeight="1">
      <c r="A13" s="204"/>
      <c r="B13" s="86"/>
      <c r="C13" s="74">
        <v>100</v>
      </c>
      <c r="D13" s="98">
        <f>D12/$C$12*100</f>
        <v>67.942583732057415</v>
      </c>
      <c r="E13" s="98">
        <f>E12/$C$12*100</f>
        <v>24.688995215311003</v>
      </c>
      <c r="F13" s="98">
        <f>F12/$C$12*100</f>
        <v>35.789473684210527</v>
      </c>
      <c r="G13" s="98">
        <f>G12/$C$12*100</f>
        <v>3.062200956937799</v>
      </c>
      <c r="H13" s="98">
        <f>H12/$C$12*100</f>
        <v>0.76555023923444976</v>
      </c>
    </row>
    <row r="14" spans="1:14" s="36" customFormat="1" ht="12" customHeight="1">
      <c r="A14" s="204"/>
      <c r="B14" s="85" t="s">
        <v>13</v>
      </c>
      <c r="C14" s="73">
        <v>20</v>
      </c>
      <c r="D14" s="96">
        <v>15</v>
      </c>
      <c r="E14" s="114">
        <v>4</v>
      </c>
      <c r="F14" s="97">
        <v>3</v>
      </c>
      <c r="G14" s="97">
        <v>0</v>
      </c>
      <c r="H14" s="115">
        <v>1</v>
      </c>
    </row>
    <row r="15" spans="1:14" s="38" customFormat="1" ht="12" customHeight="1">
      <c r="A15" s="205"/>
      <c r="B15" s="87"/>
      <c r="C15" s="72">
        <v>100</v>
      </c>
      <c r="D15" s="121">
        <f>D14/$C$14*100</f>
        <v>75</v>
      </c>
      <c r="E15" s="121">
        <f>E14/$C$14*100</f>
        <v>20</v>
      </c>
      <c r="F15" s="121">
        <f>F14/$C$14*100</f>
        <v>15</v>
      </c>
      <c r="G15" s="121">
        <f>G14/$C$14*100</f>
        <v>0</v>
      </c>
      <c r="H15" s="121">
        <f>H14/$C$14*100</f>
        <v>5</v>
      </c>
    </row>
    <row r="16" spans="1:14" s="63" customFormat="1" ht="12" customHeight="1">
      <c r="A16" s="204" t="s">
        <v>160</v>
      </c>
      <c r="B16" s="88" t="s">
        <v>156</v>
      </c>
      <c r="C16" s="73">
        <v>66</v>
      </c>
      <c r="D16" s="96">
        <v>42</v>
      </c>
      <c r="E16" s="96">
        <v>14</v>
      </c>
      <c r="F16" s="97">
        <v>22</v>
      </c>
      <c r="G16" s="97">
        <v>2</v>
      </c>
      <c r="H16" s="97">
        <v>2</v>
      </c>
    </row>
    <row r="17" spans="1:8" s="38" customFormat="1" ht="12" customHeight="1">
      <c r="A17" s="204"/>
      <c r="B17" s="84"/>
      <c r="C17" s="74">
        <v>100</v>
      </c>
      <c r="D17" s="94">
        <f>D16/$C$16*100</f>
        <v>63.636363636363633</v>
      </c>
      <c r="E17" s="94">
        <f>E16/$C$16*100</f>
        <v>21.212121212121211</v>
      </c>
      <c r="F17" s="94">
        <f>F16/$C$16*100</f>
        <v>33.333333333333329</v>
      </c>
      <c r="G17" s="94">
        <f>G16/$C$16*100</f>
        <v>3.0303030303030303</v>
      </c>
      <c r="H17" s="94">
        <f>H16/$C$16*100</f>
        <v>3.0303030303030303</v>
      </c>
    </row>
    <row r="18" spans="1:8" s="63" customFormat="1" ht="12" customHeight="1">
      <c r="A18" s="204"/>
      <c r="B18" s="85" t="s">
        <v>14</v>
      </c>
      <c r="C18" s="107">
        <v>114</v>
      </c>
      <c r="D18" s="96">
        <v>80</v>
      </c>
      <c r="E18" s="96">
        <v>23</v>
      </c>
      <c r="F18" s="97">
        <v>43</v>
      </c>
      <c r="G18" s="97">
        <v>3</v>
      </c>
      <c r="H18" s="115">
        <v>0</v>
      </c>
    </row>
    <row r="19" spans="1:8" s="38" customFormat="1" ht="12" customHeight="1">
      <c r="A19" s="204"/>
      <c r="B19" s="84"/>
      <c r="C19" s="74">
        <v>100</v>
      </c>
      <c r="D19" s="94">
        <f>D18/$C$18*100</f>
        <v>70.175438596491219</v>
      </c>
      <c r="E19" s="94">
        <f>E18/$C$18*100</f>
        <v>20.175438596491226</v>
      </c>
      <c r="F19" s="94">
        <f>F18/$C$18*100</f>
        <v>37.719298245614034</v>
      </c>
      <c r="G19" s="94">
        <f>G18/$C$18*100</f>
        <v>2.6315789473684208</v>
      </c>
      <c r="H19" s="94">
        <f>H18/$C$18*100</f>
        <v>0</v>
      </c>
    </row>
    <row r="20" spans="1:8" s="63" customFormat="1" ht="12" customHeight="1">
      <c r="A20" s="204"/>
      <c r="B20" s="88" t="s">
        <v>15</v>
      </c>
      <c r="C20" s="73">
        <v>249</v>
      </c>
      <c r="D20" s="116">
        <v>177</v>
      </c>
      <c r="E20" s="99">
        <v>72</v>
      </c>
      <c r="F20" s="100">
        <v>91</v>
      </c>
      <c r="G20" s="100">
        <v>6</v>
      </c>
      <c r="H20" s="113">
        <v>1</v>
      </c>
    </row>
    <row r="21" spans="1:8" s="38" customFormat="1" ht="12" customHeight="1">
      <c r="A21" s="204"/>
      <c r="B21" s="84"/>
      <c r="C21" s="73">
        <v>100</v>
      </c>
      <c r="D21" s="98">
        <f>D20/$C$20*100</f>
        <v>71.084337349397586</v>
      </c>
      <c r="E21" s="98">
        <f>E20/$C$20*100</f>
        <v>28.915662650602407</v>
      </c>
      <c r="F21" s="98">
        <f>F20/$C$20*100</f>
        <v>36.546184738955823</v>
      </c>
      <c r="G21" s="98">
        <f>G20/$C$20*100</f>
        <v>2.4096385542168677</v>
      </c>
      <c r="H21" s="98">
        <f>H20/$C$20*100</f>
        <v>0.40160642570281119</v>
      </c>
    </row>
    <row r="22" spans="1:8" s="63" customFormat="1" ht="12" customHeight="1">
      <c r="A22" s="204"/>
      <c r="B22" s="85" t="s">
        <v>16</v>
      </c>
      <c r="C22" s="107">
        <v>280</v>
      </c>
      <c r="D22" s="114">
        <v>193</v>
      </c>
      <c r="E22" s="114">
        <v>68</v>
      </c>
      <c r="F22" s="97">
        <v>84</v>
      </c>
      <c r="G22" s="97">
        <v>9</v>
      </c>
      <c r="H22" s="115">
        <v>3</v>
      </c>
    </row>
    <row r="23" spans="1:8" s="38" customFormat="1" ht="12" customHeight="1">
      <c r="A23" s="204"/>
      <c r="B23" s="84"/>
      <c r="C23" s="74">
        <v>100</v>
      </c>
      <c r="D23" s="94">
        <f>D22/$C$22*100</f>
        <v>68.928571428571431</v>
      </c>
      <c r="E23" s="94">
        <f>E22/$C$22*100</f>
        <v>24.285714285714285</v>
      </c>
      <c r="F23" s="94">
        <f>F22/$C$22*100</f>
        <v>30</v>
      </c>
      <c r="G23" s="94">
        <f>G22/$C$22*100</f>
        <v>3.214285714285714</v>
      </c>
      <c r="H23" s="94">
        <f>H22/$C$22*100</f>
        <v>1.0714285714285714</v>
      </c>
    </row>
    <row r="24" spans="1:8" s="63" customFormat="1" ht="12" customHeight="1">
      <c r="A24" s="204"/>
      <c r="B24" s="85" t="s">
        <v>17</v>
      </c>
      <c r="C24" s="73">
        <v>402</v>
      </c>
      <c r="D24" s="116">
        <v>269</v>
      </c>
      <c r="E24" s="99">
        <v>88</v>
      </c>
      <c r="F24" s="113">
        <v>150</v>
      </c>
      <c r="G24" s="100">
        <v>9</v>
      </c>
      <c r="H24" s="113">
        <v>1</v>
      </c>
    </row>
    <row r="25" spans="1:8" s="38" customFormat="1" ht="12" customHeight="1">
      <c r="A25" s="204"/>
      <c r="B25" s="84"/>
      <c r="C25" s="73">
        <v>100</v>
      </c>
      <c r="D25" s="98">
        <f>D24/$C$24*100</f>
        <v>66.915422885572141</v>
      </c>
      <c r="E25" s="98">
        <f>E24/$C$24*100</f>
        <v>21.890547263681594</v>
      </c>
      <c r="F25" s="98">
        <f>F24/$C$24*100</f>
        <v>37.313432835820898</v>
      </c>
      <c r="G25" s="98">
        <f>G24/$C$24*100</f>
        <v>2.2388059701492535</v>
      </c>
      <c r="H25" s="98">
        <f>H24/$C$24*100</f>
        <v>0.24875621890547264</v>
      </c>
    </row>
    <row r="26" spans="1:8" s="36" customFormat="1" ht="12" customHeight="1">
      <c r="A26" s="204"/>
      <c r="B26" s="88" t="s">
        <v>157</v>
      </c>
      <c r="C26" s="107">
        <v>465</v>
      </c>
      <c r="D26" s="116">
        <v>331</v>
      </c>
      <c r="E26" s="116">
        <v>92</v>
      </c>
      <c r="F26" s="100">
        <v>168</v>
      </c>
      <c r="G26" s="100">
        <v>20</v>
      </c>
      <c r="H26" s="113">
        <v>5</v>
      </c>
    </row>
    <row r="27" spans="1:8" s="38" customFormat="1" ht="12" customHeight="1">
      <c r="A27" s="204"/>
      <c r="B27" s="84"/>
      <c r="C27" s="74">
        <v>100</v>
      </c>
      <c r="D27" s="98">
        <f>D26/$C$26*100</f>
        <v>71.182795698924721</v>
      </c>
      <c r="E27" s="98">
        <f>E26/$C$26*100</f>
        <v>19.78494623655914</v>
      </c>
      <c r="F27" s="98">
        <f>F26/$C$26*100</f>
        <v>36.129032258064512</v>
      </c>
      <c r="G27" s="98">
        <f>G26/$C$26*100</f>
        <v>4.3010752688172049</v>
      </c>
      <c r="H27" s="98">
        <f>H26/$C$26*100</f>
        <v>1.0752688172043012</v>
      </c>
    </row>
    <row r="28" spans="1:8" s="63" customFormat="1" ht="12" customHeight="1">
      <c r="A28" s="204"/>
      <c r="B28" s="85" t="s">
        <v>12</v>
      </c>
      <c r="C28" s="73">
        <v>29</v>
      </c>
      <c r="D28" s="96">
        <v>25</v>
      </c>
      <c r="E28" s="114">
        <v>4</v>
      </c>
      <c r="F28" s="97">
        <v>3</v>
      </c>
      <c r="G28" s="97">
        <v>0</v>
      </c>
      <c r="H28" s="115">
        <v>1</v>
      </c>
    </row>
    <row r="29" spans="1:8" s="38" customFormat="1" ht="12" customHeight="1">
      <c r="A29" s="205"/>
      <c r="B29" s="87"/>
      <c r="C29" s="72">
        <v>100</v>
      </c>
      <c r="D29" s="94">
        <f>D28/$C$28*100</f>
        <v>86.206896551724128</v>
      </c>
      <c r="E29" s="94">
        <f>E28/$C$28*100</f>
        <v>13.793103448275861</v>
      </c>
      <c r="F29" s="94">
        <f>F28/$C$28*100</f>
        <v>10.344827586206897</v>
      </c>
      <c r="G29" s="94">
        <f>G28/$C$28*100</f>
        <v>0</v>
      </c>
      <c r="H29" s="94">
        <f>H28/$C$28*100</f>
        <v>3.4482758620689653</v>
      </c>
    </row>
    <row r="30" spans="1:8" s="63" customFormat="1" ht="12" customHeight="1">
      <c r="A30" s="203" t="s">
        <v>20</v>
      </c>
      <c r="B30" s="88" t="s">
        <v>21</v>
      </c>
      <c r="C30" s="106">
        <v>180</v>
      </c>
      <c r="D30" s="119">
        <v>110</v>
      </c>
      <c r="E30" s="119">
        <v>27</v>
      </c>
      <c r="F30" s="95">
        <v>81</v>
      </c>
      <c r="G30" s="95">
        <v>4</v>
      </c>
      <c r="H30" s="112">
        <v>2</v>
      </c>
    </row>
    <row r="31" spans="1:8" s="38" customFormat="1" ht="12" customHeight="1">
      <c r="A31" s="204"/>
      <c r="B31" s="84"/>
      <c r="C31" s="73">
        <v>100</v>
      </c>
      <c r="D31" s="94">
        <f>D30/$C$30*100</f>
        <v>61.111111111111114</v>
      </c>
      <c r="E31" s="94">
        <f>E30/$C$30*100</f>
        <v>15</v>
      </c>
      <c r="F31" s="94">
        <f>F30/$C$30*100</f>
        <v>45</v>
      </c>
      <c r="G31" s="94">
        <f>G30/$C$30*100</f>
        <v>2.2222222222222223</v>
      </c>
      <c r="H31" s="94">
        <f>H30/$C$30*100</f>
        <v>1.1111111111111112</v>
      </c>
    </row>
    <row r="32" spans="1:8" s="63" customFormat="1" ht="12" customHeight="1">
      <c r="A32" s="204"/>
      <c r="B32" s="88" t="s">
        <v>22</v>
      </c>
      <c r="C32" s="107">
        <v>231</v>
      </c>
      <c r="D32" s="116">
        <v>169</v>
      </c>
      <c r="E32" s="99">
        <v>48</v>
      </c>
      <c r="F32" s="100">
        <v>78</v>
      </c>
      <c r="G32" s="100">
        <v>8</v>
      </c>
      <c r="H32" s="113">
        <v>0</v>
      </c>
    </row>
    <row r="33" spans="1:8" s="38" customFormat="1" ht="12" customHeight="1">
      <c r="A33" s="204"/>
      <c r="B33" s="84"/>
      <c r="C33" s="74">
        <v>100</v>
      </c>
      <c r="D33" s="98">
        <f>D32/$C$32*100</f>
        <v>73.160173160173159</v>
      </c>
      <c r="E33" s="98">
        <f>E32/$C$32*100</f>
        <v>20.779220779220779</v>
      </c>
      <c r="F33" s="98">
        <f>F32/$C$32*100</f>
        <v>33.766233766233768</v>
      </c>
      <c r="G33" s="98">
        <f>G32/$C$32*100</f>
        <v>3.4632034632034632</v>
      </c>
      <c r="H33" s="98">
        <f>H32/$C$32*100</f>
        <v>0</v>
      </c>
    </row>
    <row r="34" spans="1:8" s="63" customFormat="1" ht="12" customHeight="1">
      <c r="A34" s="204"/>
      <c r="B34" s="85" t="s">
        <v>23</v>
      </c>
      <c r="C34" s="73">
        <v>195</v>
      </c>
      <c r="D34" s="114">
        <v>144</v>
      </c>
      <c r="E34" s="96">
        <v>43</v>
      </c>
      <c r="F34" s="97">
        <v>60</v>
      </c>
      <c r="G34" s="97">
        <v>5</v>
      </c>
      <c r="H34" s="115">
        <v>0</v>
      </c>
    </row>
    <row r="35" spans="1:8" s="38" customFormat="1" ht="12" customHeight="1">
      <c r="A35" s="204"/>
      <c r="B35" s="84"/>
      <c r="C35" s="73">
        <v>100</v>
      </c>
      <c r="D35" s="94">
        <f>D34/$C$34*100</f>
        <v>73.846153846153854</v>
      </c>
      <c r="E35" s="94">
        <f>E34/$C$34*100</f>
        <v>22.051282051282051</v>
      </c>
      <c r="F35" s="94">
        <f>F34/$C$34*100</f>
        <v>30.76923076923077</v>
      </c>
      <c r="G35" s="94">
        <f>G34/$C$34*100</f>
        <v>2.5641025641025639</v>
      </c>
      <c r="H35" s="94">
        <f>H34/$C$34*100</f>
        <v>0</v>
      </c>
    </row>
    <row r="36" spans="1:8" s="63" customFormat="1" ht="12" customHeight="1">
      <c r="A36" s="204"/>
      <c r="B36" s="85" t="s">
        <v>24</v>
      </c>
      <c r="C36" s="107">
        <v>151</v>
      </c>
      <c r="D36" s="99">
        <v>118</v>
      </c>
      <c r="E36" s="116">
        <v>34</v>
      </c>
      <c r="F36" s="100">
        <v>39</v>
      </c>
      <c r="G36" s="100">
        <v>4</v>
      </c>
      <c r="H36" s="113">
        <v>2</v>
      </c>
    </row>
    <row r="37" spans="1:8" s="38" customFormat="1" ht="12" customHeight="1">
      <c r="A37" s="204"/>
      <c r="B37" s="84"/>
      <c r="C37" s="74">
        <v>100</v>
      </c>
      <c r="D37" s="98">
        <f>D36/$C$36*100</f>
        <v>78.145695364238406</v>
      </c>
      <c r="E37" s="98">
        <f>E36/$C$36*100</f>
        <v>22.516556291390728</v>
      </c>
      <c r="F37" s="98">
        <f>F36/$C$36*100</f>
        <v>25.827814569536422</v>
      </c>
      <c r="G37" s="98">
        <f>G36/$C$36*100</f>
        <v>2.6490066225165565</v>
      </c>
      <c r="H37" s="98">
        <f>H36/$C$36*100</f>
        <v>1.3245033112582782</v>
      </c>
    </row>
    <row r="38" spans="1:8" s="63" customFormat="1" ht="12" customHeight="1">
      <c r="A38" s="204"/>
      <c r="B38" s="85" t="s">
        <v>25</v>
      </c>
      <c r="C38" s="73">
        <v>124</v>
      </c>
      <c r="D38" s="114">
        <v>86</v>
      </c>
      <c r="E38" s="125">
        <v>34</v>
      </c>
      <c r="F38" s="97">
        <v>32</v>
      </c>
      <c r="G38" s="97">
        <v>6</v>
      </c>
      <c r="H38" s="115">
        <v>1</v>
      </c>
    </row>
    <row r="39" spans="1:8" s="38" customFormat="1" ht="12" customHeight="1">
      <c r="A39" s="204"/>
      <c r="B39" s="84"/>
      <c r="C39" s="73">
        <v>100</v>
      </c>
      <c r="D39" s="94">
        <f>D38/$C$38*100</f>
        <v>69.354838709677423</v>
      </c>
      <c r="E39" s="94">
        <f>E38/$C$38*100</f>
        <v>27.419354838709676</v>
      </c>
      <c r="F39" s="94">
        <f>F38/$C$38*100</f>
        <v>25.806451612903224</v>
      </c>
      <c r="G39" s="94">
        <f>G38/$C$38*100</f>
        <v>4.838709677419355</v>
      </c>
      <c r="H39" s="94">
        <f>H38/$C$38*100</f>
        <v>0.80645161290322576</v>
      </c>
    </row>
    <row r="40" spans="1:8" s="36" customFormat="1" ht="12" customHeight="1">
      <c r="A40" s="204"/>
      <c r="B40" s="88" t="s">
        <v>26</v>
      </c>
      <c r="C40" s="107">
        <v>165</v>
      </c>
      <c r="D40" s="116">
        <v>104</v>
      </c>
      <c r="E40" s="99">
        <v>40</v>
      </c>
      <c r="F40" s="100">
        <v>76</v>
      </c>
      <c r="G40" s="100">
        <v>4</v>
      </c>
      <c r="H40" s="113">
        <v>1</v>
      </c>
    </row>
    <row r="41" spans="1:8" s="38" customFormat="1" ht="12" customHeight="1">
      <c r="A41" s="204"/>
      <c r="B41" s="84"/>
      <c r="C41" s="74">
        <v>100</v>
      </c>
      <c r="D41" s="98">
        <f>D40/$C$40*100</f>
        <v>63.030303030303024</v>
      </c>
      <c r="E41" s="98">
        <f>E40/$C$40*100</f>
        <v>24.242424242424242</v>
      </c>
      <c r="F41" s="98">
        <f>F40/$C$40*100</f>
        <v>46.060606060606062</v>
      </c>
      <c r="G41" s="98">
        <f>G40/$C$40*100</f>
        <v>2.4242424242424243</v>
      </c>
      <c r="H41" s="98">
        <f>H40/$C$40*100</f>
        <v>0.60606060606060608</v>
      </c>
    </row>
    <row r="42" spans="1:8" s="36" customFormat="1" ht="12" customHeight="1">
      <c r="A42" s="204"/>
      <c r="B42" s="85" t="s">
        <v>27</v>
      </c>
      <c r="C42" s="73">
        <v>86</v>
      </c>
      <c r="D42" s="96">
        <v>65</v>
      </c>
      <c r="E42" s="96">
        <v>32</v>
      </c>
      <c r="F42" s="115">
        <v>22</v>
      </c>
      <c r="G42" s="97">
        <v>3</v>
      </c>
      <c r="H42" s="115">
        <v>1</v>
      </c>
    </row>
    <row r="43" spans="1:8" s="38" customFormat="1" ht="12" customHeight="1">
      <c r="A43" s="204"/>
      <c r="B43" s="84"/>
      <c r="C43" s="73">
        <v>100</v>
      </c>
      <c r="D43" s="94">
        <f>D42/$C$42*100</f>
        <v>75.581395348837205</v>
      </c>
      <c r="E43" s="94">
        <f>E42/$C$42*100</f>
        <v>37.209302325581397</v>
      </c>
      <c r="F43" s="94">
        <f>F42/$C$42*100</f>
        <v>25.581395348837212</v>
      </c>
      <c r="G43" s="94">
        <f>G42/$C$42*100</f>
        <v>3.4883720930232558</v>
      </c>
      <c r="H43" s="94">
        <f>H42/$C$42*100</f>
        <v>1.1627906976744187</v>
      </c>
    </row>
    <row r="44" spans="1:8" s="36" customFormat="1" ht="12" customHeight="1">
      <c r="A44" s="204"/>
      <c r="B44" s="88" t="s">
        <v>28</v>
      </c>
      <c r="C44" s="107">
        <v>136</v>
      </c>
      <c r="D44" s="116">
        <v>90</v>
      </c>
      <c r="E44" s="99">
        <v>29</v>
      </c>
      <c r="F44" s="100">
        <v>52</v>
      </c>
      <c r="G44" s="100">
        <v>2</v>
      </c>
      <c r="H44" s="113">
        <v>1</v>
      </c>
    </row>
    <row r="45" spans="1:8" s="38" customFormat="1" ht="12" customHeight="1">
      <c r="A45" s="204"/>
      <c r="B45" s="84"/>
      <c r="C45" s="74">
        <v>100</v>
      </c>
      <c r="D45" s="98">
        <f>D44/$C$44*100</f>
        <v>66.17647058823529</v>
      </c>
      <c r="E45" s="98">
        <f>E44/$C$44*100</f>
        <v>21.323529411764707</v>
      </c>
      <c r="F45" s="98">
        <f>F44/$C$44*100</f>
        <v>38.235294117647058</v>
      </c>
      <c r="G45" s="98">
        <f>G44/$C$44*100</f>
        <v>1.4705882352941175</v>
      </c>
      <c r="H45" s="98">
        <f>H44/$C$44*100</f>
        <v>0.73529411764705876</v>
      </c>
    </row>
    <row r="46" spans="1:8" s="63" customFormat="1" ht="12" customHeight="1">
      <c r="A46" s="204"/>
      <c r="B46" s="85" t="s">
        <v>29</v>
      </c>
      <c r="C46" s="73">
        <v>183</v>
      </c>
      <c r="D46" s="96">
        <v>123</v>
      </c>
      <c r="E46" s="96">
        <v>46</v>
      </c>
      <c r="F46" s="115">
        <v>62</v>
      </c>
      <c r="G46" s="97">
        <v>9</v>
      </c>
      <c r="H46" s="115">
        <v>3</v>
      </c>
    </row>
    <row r="47" spans="1:8" s="38" customFormat="1" ht="12" customHeight="1">
      <c r="A47" s="204"/>
      <c r="B47" s="84"/>
      <c r="C47" s="73">
        <v>100</v>
      </c>
      <c r="D47" s="94">
        <f>D46/$C$46*100</f>
        <v>67.213114754098356</v>
      </c>
      <c r="E47" s="94">
        <f>E46/$C$46*100</f>
        <v>25.136612021857925</v>
      </c>
      <c r="F47" s="94">
        <f>F46/$C$46*100</f>
        <v>33.879781420765028</v>
      </c>
      <c r="G47" s="94">
        <f>G46/$C$46*100</f>
        <v>4.918032786885246</v>
      </c>
      <c r="H47" s="94">
        <f>H46/$C$46*100</f>
        <v>1.639344262295082</v>
      </c>
    </row>
    <row r="48" spans="1:8" s="63" customFormat="1" ht="12" customHeight="1">
      <c r="A48" s="204"/>
      <c r="B48" s="85" t="s">
        <v>30</v>
      </c>
      <c r="C48" s="107">
        <v>124</v>
      </c>
      <c r="D48" s="99">
        <v>83</v>
      </c>
      <c r="E48" s="99">
        <v>24</v>
      </c>
      <c r="F48" s="100">
        <v>55</v>
      </c>
      <c r="G48" s="100">
        <v>3</v>
      </c>
      <c r="H48" s="113">
        <v>1</v>
      </c>
    </row>
    <row r="49" spans="1:8" s="38" customFormat="1" ht="12" customHeight="1">
      <c r="A49" s="204"/>
      <c r="B49" s="84"/>
      <c r="C49" s="74">
        <v>100</v>
      </c>
      <c r="D49" s="98">
        <f>D48/$C$48*100</f>
        <v>66.935483870967744</v>
      </c>
      <c r="E49" s="98">
        <f>E48/$C$48*100</f>
        <v>19.35483870967742</v>
      </c>
      <c r="F49" s="98">
        <f>F48/$C$48*100</f>
        <v>44.354838709677416</v>
      </c>
      <c r="G49" s="98">
        <f>G48/$C$48*100</f>
        <v>2.4193548387096775</v>
      </c>
      <c r="H49" s="98">
        <f>H48/$C$48*100</f>
        <v>0.80645161290322576</v>
      </c>
    </row>
    <row r="50" spans="1:8" s="63" customFormat="1" ht="12" customHeight="1">
      <c r="A50" s="204"/>
      <c r="B50" s="85" t="s">
        <v>12</v>
      </c>
      <c r="C50" s="73">
        <v>30</v>
      </c>
      <c r="D50" s="96">
        <v>25</v>
      </c>
      <c r="E50" s="114">
        <v>4</v>
      </c>
      <c r="F50" s="97">
        <v>4</v>
      </c>
      <c r="G50" s="97">
        <v>1</v>
      </c>
      <c r="H50" s="115">
        <v>1</v>
      </c>
    </row>
    <row r="51" spans="1:8" s="38" customFormat="1" ht="12" customHeight="1">
      <c r="A51" s="205"/>
      <c r="B51" s="87"/>
      <c r="C51" s="72">
        <v>100</v>
      </c>
      <c r="D51" s="94">
        <f>D50/$C$50*100</f>
        <v>83.333333333333343</v>
      </c>
      <c r="E51" s="94">
        <f>E50/$C$50*100</f>
        <v>13.333333333333334</v>
      </c>
      <c r="F51" s="94">
        <f>F50/$C$50*100</f>
        <v>13.333333333333334</v>
      </c>
      <c r="G51" s="94">
        <f>G50/$C$50*100</f>
        <v>3.3333333333333335</v>
      </c>
      <c r="H51" s="94">
        <f>H50/$C$50*100</f>
        <v>3.3333333333333335</v>
      </c>
    </row>
    <row r="52" spans="1:8" s="38" customFormat="1" ht="12" customHeight="1">
      <c r="A52" s="203" t="s">
        <v>47</v>
      </c>
      <c r="B52" s="89" t="s">
        <v>63</v>
      </c>
      <c r="C52" s="106">
        <v>48</v>
      </c>
      <c r="D52" s="82">
        <v>31</v>
      </c>
      <c r="E52" s="82">
        <v>7</v>
      </c>
      <c r="F52" s="95">
        <v>19</v>
      </c>
      <c r="G52" s="95">
        <v>2</v>
      </c>
      <c r="H52" s="112">
        <v>0</v>
      </c>
    </row>
    <row r="53" spans="1:8" s="38" customFormat="1" ht="12" customHeight="1">
      <c r="A53" s="204"/>
      <c r="B53" s="90"/>
      <c r="C53" s="73">
        <v>100</v>
      </c>
      <c r="D53" s="94">
        <f>D52/$C$52*100</f>
        <v>64.583333333333343</v>
      </c>
      <c r="E53" s="94">
        <f>E52/$C$52*100</f>
        <v>14.583333333333334</v>
      </c>
      <c r="F53" s="94">
        <f>F52/$C$52*100</f>
        <v>39.583333333333329</v>
      </c>
      <c r="G53" s="94">
        <f>G52/$C$52*100</f>
        <v>4.1666666666666661</v>
      </c>
      <c r="H53" s="94">
        <f>H52/$C$52*100</f>
        <v>0</v>
      </c>
    </row>
    <row r="54" spans="1:8" s="38" customFormat="1" ht="12" customHeight="1">
      <c r="A54" s="204"/>
      <c r="B54" s="91" t="s">
        <v>70</v>
      </c>
      <c r="C54" s="107">
        <v>325</v>
      </c>
      <c r="D54" s="116">
        <v>228</v>
      </c>
      <c r="E54" s="99">
        <v>76</v>
      </c>
      <c r="F54" s="113">
        <v>104</v>
      </c>
      <c r="G54" s="100">
        <v>11</v>
      </c>
      <c r="H54" s="113">
        <v>1</v>
      </c>
    </row>
    <row r="55" spans="1:8" s="38" customFormat="1" ht="12" customHeight="1">
      <c r="A55" s="204"/>
      <c r="B55" s="90"/>
      <c r="C55" s="74">
        <v>100</v>
      </c>
      <c r="D55" s="98">
        <f>D54/$C$54*100</f>
        <v>70.15384615384616</v>
      </c>
      <c r="E55" s="98">
        <f>E54/$C$54*100</f>
        <v>23.384615384615383</v>
      </c>
      <c r="F55" s="98">
        <f>F54/$C$54*100</f>
        <v>32</v>
      </c>
      <c r="G55" s="98">
        <f>G54/$C$54*100</f>
        <v>3.3846153846153846</v>
      </c>
      <c r="H55" s="98">
        <f>H54/$C$54*100</f>
        <v>0.30769230769230771</v>
      </c>
    </row>
    <row r="56" spans="1:8" s="38" customFormat="1" ht="12" customHeight="1">
      <c r="A56" s="204"/>
      <c r="B56" s="91" t="s">
        <v>48</v>
      </c>
      <c r="C56" s="73">
        <v>53</v>
      </c>
      <c r="D56" s="114">
        <v>31</v>
      </c>
      <c r="E56" s="96">
        <v>14</v>
      </c>
      <c r="F56" s="97">
        <v>24</v>
      </c>
      <c r="G56" s="97">
        <v>1</v>
      </c>
      <c r="H56" s="115">
        <v>1</v>
      </c>
    </row>
    <row r="57" spans="1:8" s="38" customFormat="1" ht="12" customHeight="1">
      <c r="A57" s="204"/>
      <c r="B57" s="90"/>
      <c r="C57" s="73">
        <v>100</v>
      </c>
      <c r="D57" s="94">
        <f>D56/$C$56*100</f>
        <v>58.490566037735846</v>
      </c>
      <c r="E57" s="94">
        <f>E56/$C$56*100</f>
        <v>26.415094339622641</v>
      </c>
      <c r="F57" s="94">
        <f>F56/$C$56*100</f>
        <v>45.283018867924532</v>
      </c>
      <c r="G57" s="94">
        <f>G56/$C$56*100</f>
        <v>1.8867924528301887</v>
      </c>
      <c r="H57" s="94">
        <f>H56/$C$56*100</f>
        <v>1.8867924528301887</v>
      </c>
    </row>
    <row r="58" spans="1:8" s="38" customFormat="1" ht="12" customHeight="1">
      <c r="A58" s="204"/>
      <c r="B58" s="91" t="s">
        <v>49</v>
      </c>
      <c r="C58" s="107">
        <v>70</v>
      </c>
      <c r="D58" s="99">
        <v>50</v>
      </c>
      <c r="E58" s="116">
        <v>11</v>
      </c>
      <c r="F58" s="113">
        <v>25</v>
      </c>
      <c r="G58" s="100">
        <v>2</v>
      </c>
      <c r="H58" s="113">
        <v>0</v>
      </c>
    </row>
    <row r="59" spans="1:8" s="38" customFormat="1" ht="12" customHeight="1">
      <c r="A59" s="204"/>
      <c r="B59" s="90"/>
      <c r="C59" s="74">
        <v>100</v>
      </c>
      <c r="D59" s="98">
        <f>D58/$C$58*100</f>
        <v>71.428571428571431</v>
      </c>
      <c r="E59" s="98">
        <f>E58/$C$58*100</f>
        <v>15.714285714285714</v>
      </c>
      <c r="F59" s="98">
        <f>F58/$C$58*100</f>
        <v>35.714285714285715</v>
      </c>
      <c r="G59" s="98">
        <f>G58/$C$58*100</f>
        <v>2.8571428571428572</v>
      </c>
      <c r="H59" s="98">
        <f>H58/$C$58*100</f>
        <v>0</v>
      </c>
    </row>
    <row r="60" spans="1:8" s="38" customFormat="1" ht="12" customHeight="1">
      <c r="A60" s="204"/>
      <c r="B60" s="91" t="s">
        <v>50</v>
      </c>
      <c r="C60" s="73">
        <v>253</v>
      </c>
      <c r="D60" s="114">
        <v>181</v>
      </c>
      <c r="E60" s="96">
        <v>64</v>
      </c>
      <c r="F60" s="97">
        <v>83</v>
      </c>
      <c r="G60" s="97">
        <v>7</v>
      </c>
      <c r="H60" s="115">
        <v>2</v>
      </c>
    </row>
    <row r="61" spans="1:8" s="38" customFormat="1" ht="12" customHeight="1">
      <c r="A61" s="204"/>
      <c r="B61" s="90"/>
      <c r="C61" s="74">
        <v>100</v>
      </c>
      <c r="D61" s="94">
        <f>D60/$C$60*100</f>
        <v>71.541501976284579</v>
      </c>
      <c r="E61" s="94">
        <f>E60/$C$60*100</f>
        <v>25.296442687747035</v>
      </c>
      <c r="F61" s="94">
        <f>F60/$C$60*100</f>
        <v>32.806324110671937</v>
      </c>
      <c r="G61" s="94">
        <f>G60/$C$60*100</f>
        <v>2.766798418972332</v>
      </c>
      <c r="H61" s="94">
        <f>H60/$C$60*100</f>
        <v>0.79051383399209485</v>
      </c>
    </row>
    <row r="62" spans="1:8" s="38" customFormat="1" ht="12" customHeight="1">
      <c r="A62" s="204" t="s">
        <v>47</v>
      </c>
      <c r="B62" s="91" t="s">
        <v>51</v>
      </c>
      <c r="C62" s="107">
        <v>411</v>
      </c>
      <c r="D62" s="128">
        <v>279</v>
      </c>
      <c r="E62" s="99">
        <v>102</v>
      </c>
      <c r="F62" s="100">
        <v>161</v>
      </c>
      <c r="G62" s="100">
        <v>9</v>
      </c>
      <c r="H62" s="129">
        <v>1</v>
      </c>
    </row>
    <row r="63" spans="1:8" s="38" customFormat="1" ht="12" customHeight="1">
      <c r="A63" s="204"/>
      <c r="B63" s="90"/>
      <c r="C63" s="74">
        <v>100</v>
      </c>
      <c r="D63" s="98">
        <f>D62/$C$62*100</f>
        <v>67.883211678832112</v>
      </c>
      <c r="E63" s="98">
        <f>E62/$C$62*100</f>
        <v>24.817518248175183</v>
      </c>
      <c r="F63" s="98">
        <f>F62/$C$62*100</f>
        <v>39.172749391727493</v>
      </c>
      <c r="G63" s="98">
        <f>G62/$C$62*100</f>
        <v>2.1897810218978102</v>
      </c>
      <c r="H63" s="98">
        <f>H62/$C$62*100</f>
        <v>0.24330900243309003</v>
      </c>
    </row>
    <row r="64" spans="1:8" s="38" customFormat="1" ht="12" customHeight="1">
      <c r="A64" s="204"/>
      <c r="B64" s="93" t="s">
        <v>52</v>
      </c>
      <c r="C64" s="73">
        <v>14</v>
      </c>
      <c r="D64" s="96">
        <v>9</v>
      </c>
      <c r="E64" s="96">
        <v>6</v>
      </c>
      <c r="F64" s="97">
        <v>2</v>
      </c>
      <c r="G64" s="97">
        <v>0</v>
      </c>
      <c r="H64" s="97">
        <v>1</v>
      </c>
    </row>
    <row r="65" spans="1:8" s="38" customFormat="1" ht="12" customHeight="1">
      <c r="A65" s="204"/>
      <c r="B65" s="90"/>
      <c r="C65" s="73">
        <v>100</v>
      </c>
      <c r="D65" s="94">
        <f>D64/$C$64*100</f>
        <v>64.285714285714292</v>
      </c>
      <c r="E65" s="94">
        <f>E64/$C$64*100</f>
        <v>42.857142857142854</v>
      </c>
      <c r="F65" s="94">
        <f>F64/$C$64*100</f>
        <v>14.285714285714285</v>
      </c>
      <c r="G65" s="94">
        <f>G64/$C$64*100</f>
        <v>0</v>
      </c>
      <c r="H65" s="94">
        <f>H64/$C$64*100</f>
        <v>7.1428571428571423</v>
      </c>
    </row>
    <row r="66" spans="1:8" s="38" customFormat="1" ht="12" customHeight="1">
      <c r="A66" s="204"/>
      <c r="B66" s="91" t="s">
        <v>53</v>
      </c>
      <c r="C66" s="107">
        <v>343</v>
      </c>
      <c r="D66" s="128">
        <v>243</v>
      </c>
      <c r="E66" s="99">
        <v>68</v>
      </c>
      <c r="F66" s="100">
        <v>125</v>
      </c>
      <c r="G66" s="100">
        <v>11</v>
      </c>
      <c r="H66" s="129">
        <v>4</v>
      </c>
    </row>
    <row r="67" spans="1:8" s="38" customFormat="1" ht="12" customHeight="1">
      <c r="A67" s="204"/>
      <c r="B67" s="90"/>
      <c r="C67" s="74">
        <v>100</v>
      </c>
      <c r="D67" s="98">
        <f>D66/$C$66*100</f>
        <v>70.845481049562693</v>
      </c>
      <c r="E67" s="98">
        <f>E66/$C$66*100</f>
        <v>19.825072886297377</v>
      </c>
      <c r="F67" s="98">
        <f>F66/$C$66*100</f>
        <v>36.443148688046648</v>
      </c>
      <c r="G67" s="98">
        <f>G66/$C$66*100</f>
        <v>3.2069970845481048</v>
      </c>
      <c r="H67" s="98">
        <f>H66/$C$66*100</f>
        <v>1.1661807580174928</v>
      </c>
    </row>
    <row r="68" spans="1:8" s="38" customFormat="1" ht="12" customHeight="1">
      <c r="A68" s="204"/>
      <c r="B68" s="91" t="s">
        <v>54</v>
      </c>
      <c r="C68" s="107">
        <v>55</v>
      </c>
      <c r="D68" s="99">
        <v>39</v>
      </c>
      <c r="E68" s="99">
        <v>9</v>
      </c>
      <c r="F68" s="100">
        <v>13</v>
      </c>
      <c r="G68" s="100">
        <v>6</v>
      </c>
      <c r="H68" s="129">
        <v>2</v>
      </c>
    </row>
    <row r="69" spans="1:8" s="38" customFormat="1" ht="12" customHeight="1">
      <c r="A69" s="204"/>
      <c r="B69" s="90"/>
      <c r="C69" s="74">
        <v>100</v>
      </c>
      <c r="D69" s="98">
        <f>D68/$C$68*100</f>
        <v>70.909090909090907</v>
      </c>
      <c r="E69" s="98">
        <f>E68/$C$68*100</f>
        <v>16.363636363636363</v>
      </c>
      <c r="F69" s="98">
        <f>F68/$C$68*100</f>
        <v>23.636363636363637</v>
      </c>
      <c r="G69" s="98">
        <f>G68/$C$68*100</f>
        <v>10.909090909090908</v>
      </c>
      <c r="H69" s="98">
        <f>H68/$C$68*100</f>
        <v>3.6363636363636362</v>
      </c>
    </row>
    <row r="70" spans="1:8" s="63" customFormat="1" ht="12" customHeight="1">
      <c r="A70" s="204"/>
      <c r="B70" s="91" t="s">
        <v>55</v>
      </c>
      <c r="C70" s="73">
        <v>33</v>
      </c>
      <c r="D70" s="96">
        <v>26</v>
      </c>
      <c r="E70" s="125">
        <v>5</v>
      </c>
      <c r="F70" s="97">
        <v>5</v>
      </c>
      <c r="G70" s="97">
        <v>0</v>
      </c>
      <c r="H70" s="124">
        <v>1</v>
      </c>
    </row>
    <row r="71" spans="1:8" s="38" customFormat="1" ht="12" customHeight="1">
      <c r="A71" s="205"/>
      <c r="B71" s="92"/>
      <c r="C71" s="72">
        <v>100</v>
      </c>
      <c r="D71" s="94">
        <f>D70/$C$70*100</f>
        <v>78.787878787878782</v>
      </c>
      <c r="E71" s="94">
        <f>E70/$C$70*100</f>
        <v>15.151515151515152</v>
      </c>
      <c r="F71" s="94">
        <f>F70/$C$70*100</f>
        <v>15.151515151515152</v>
      </c>
      <c r="G71" s="94">
        <f>G70/$C$70*100</f>
        <v>0</v>
      </c>
      <c r="H71" s="94">
        <f>H70/$C$70*100</f>
        <v>3.0303030303030303</v>
      </c>
    </row>
    <row r="72" spans="1:8" s="36" customFormat="1" ht="12" customHeight="1">
      <c r="A72" s="203" t="s">
        <v>64</v>
      </c>
      <c r="B72" s="85" t="s">
        <v>65</v>
      </c>
      <c r="C72" s="106">
        <v>231</v>
      </c>
      <c r="D72" s="119">
        <v>155</v>
      </c>
      <c r="E72" s="119">
        <v>45</v>
      </c>
      <c r="F72" s="112">
        <v>81</v>
      </c>
      <c r="G72" s="95">
        <v>9</v>
      </c>
      <c r="H72" s="95">
        <v>4</v>
      </c>
    </row>
    <row r="73" spans="1:8" s="38" customFormat="1" ht="12" customHeight="1">
      <c r="A73" s="204"/>
      <c r="B73" s="84" t="s">
        <v>66</v>
      </c>
      <c r="C73" s="73">
        <v>100</v>
      </c>
      <c r="D73" s="98">
        <f>D72/$C$72*100</f>
        <v>67.099567099567111</v>
      </c>
      <c r="E73" s="98">
        <f>E72/$C$72*100</f>
        <v>19.480519480519483</v>
      </c>
      <c r="F73" s="98">
        <f>F72/$C$72*100</f>
        <v>35.064935064935064</v>
      </c>
      <c r="G73" s="98">
        <f>G72/$C$72*100</f>
        <v>3.8961038961038961</v>
      </c>
      <c r="H73" s="98">
        <f>H72/$C$72*100</f>
        <v>1.7316017316017316</v>
      </c>
    </row>
    <row r="74" spans="1:8" s="36" customFormat="1" ht="12" customHeight="1">
      <c r="A74" s="204"/>
      <c r="B74" s="85" t="s">
        <v>67</v>
      </c>
      <c r="C74" s="107">
        <v>602</v>
      </c>
      <c r="D74" s="114">
        <v>414</v>
      </c>
      <c r="E74" s="96">
        <v>134</v>
      </c>
      <c r="F74" s="115">
        <v>236</v>
      </c>
      <c r="G74" s="97">
        <v>16</v>
      </c>
      <c r="H74" s="115">
        <v>2</v>
      </c>
    </row>
    <row r="75" spans="1:8" s="38" customFormat="1" ht="12" customHeight="1">
      <c r="A75" s="204"/>
      <c r="B75" s="84"/>
      <c r="C75" s="74">
        <v>100</v>
      </c>
      <c r="D75" s="94">
        <f>D74/$C$74*100</f>
        <v>68.770764119601324</v>
      </c>
      <c r="E75" s="94">
        <f>E74/$C$74*100</f>
        <v>22.259136212624583</v>
      </c>
      <c r="F75" s="94">
        <f>F74/$C$74*100</f>
        <v>39.202657807308974</v>
      </c>
      <c r="G75" s="94">
        <f>G74/$C$74*100</f>
        <v>2.6578073089700998</v>
      </c>
      <c r="H75" s="94">
        <f>H74/$C$74*100</f>
        <v>0.33222591362126247</v>
      </c>
    </row>
    <row r="76" spans="1:8" s="36" customFormat="1" ht="12" customHeight="1">
      <c r="A76" s="204"/>
      <c r="B76" s="85" t="s">
        <v>68</v>
      </c>
      <c r="C76" s="73">
        <v>591</v>
      </c>
      <c r="D76" s="116">
        <v>424</v>
      </c>
      <c r="E76" s="116">
        <v>149</v>
      </c>
      <c r="F76" s="100">
        <v>197</v>
      </c>
      <c r="G76" s="100">
        <v>20</v>
      </c>
      <c r="H76" s="113">
        <v>3</v>
      </c>
    </row>
    <row r="77" spans="1:8" s="38" customFormat="1" ht="12" customHeight="1">
      <c r="A77" s="204"/>
      <c r="B77" s="84"/>
      <c r="C77" s="73">
        <v>100</v>
      </c>
      <c r="D77" s="98">
        <f>D76/$C$76*100</f>
        <v>71.742808798646365</v>
      </c>
      <c r="E77" s="98">
        <f>E76/$C$76*100</f>
        <v>25.211505922165824</v>
      </c>
      <c r="F77" s="98">
        <f>F76/$C$76*100</f>
        <v>33.333333333333329</v>
      </c>
      <c r="G77" s="98">
        <f>G76/$C$76*100</f>
        <v>3.3840947546531304</v>
      </c>
      <c r="H77" s="98">
        <f>H76/$C$76*100</f>
        <v>0.50761421319796951</v>
      </c>
    </row>
    <row r="78" spans="1:8" s="36" customFormat="1" ht="12" customHeight="1">
      <c r="A78" s="204"/>
      <c r="B78" s="85" t="s">
        <v>69</v>
      </c>
      <c r="C78" s="107">
        <v>67</v>
      </c>
      <c r="D78" s="96">
        <v>42</v>
      </c>
      <c r="E78" s="96">
        <v>15</v>
      </c>
      <c r="F78" s="97">
        <v>21</v>
      </c>
      <c r="G78" s="97">
        <v>1</v>
      </c>
      <c r="H78" s="115">
        <v>1</v>
      </c>
    </row>
    <row r="79" spans="1:8" s="38" customFormat="1" ht="12" customHeight="1">
      <c r="A79" s="204"/>
      <c r="B79" s="84"/>
      <c r="C79" s="74">
        <v>100</v>
      </c>
      <c r="D79" s="94">
        <f>D78/$C$78*100</f>
        <v>62.68656716417911</v>
      </c>
      <c r="E79" s="94">
        <f>E78/$C$78*100</f>
        <v>22.388059701492537</v>
      </c>
      <c r="F79" s="94">
        <f>F78/$C$78*100</f>
        <v>31.343283582089555</v>
      </c>
      <c r="G79" s="94">
        <f>G78/$C$78*100</f>
        <v>1.4925373134328357</v>
      </c>
      <c r="H79" s="94">
        <f>H78/$C$78*100</f>
        <v>1.4925373134328357</v>
      </c>
    </row>
    <row r="80" spans="1:8" s="36" customFormat="1" ht="12" customHeight="1">
      <c r="A80" s="204"/>
      <c r="B80" s="85" t="s">
        <v>54</v>
      </c>
      <c r="C80" s="107">
        <v>80</v>
      </c>
      <c r="D80" s="116">
        <v>56</v>
      </c>
      <c r="E80" s="99">
        <v>12</v>
      </c>
      <c r="F80" s="100">
        <v>21</v>
      </c>
      <c r="G80" s="100">
        <v>2</v>
      </c>
      <c r="H80" s="113">
        <v>2</v>
      </c>
    </row>
    <row r="81" spans="1:8" s="38" customFormat="1" ht="12" customHeight="1">
      <c r="A81" s="204"/>
      <c r="B81" s="84"/>
      <c r="C81" s="74">
        <v>100</v>
      </c>
      <c r="D81" s="98">
        <f>D80/$C$80*100</f>
        <v>70</v>
      </c>
      <c r="E81" s="98">
        <f>E80/$C$80*100</f>
        <v>15</v>
      </c>
      <c r="F81" s="98">
        <f>F80/$C$80*100</f>
        <v>26.25</v>
      </c>
      <c r="G81" s="98">
        <f>G80/$C$80*100</f>
        <v>2.5</v>
      </c>
      <c r="H81" s="98">
        <f>H80/$C$80*100</f>
        <v>2.5</v>
      </c>
    </row>
    <row r="82" spans="1:8" s="36" customFormat="1" ht="12" customHeight="1">
      <c r="A82" s="204"/>
      <c r="B82" s="85" t="s">
        <v>55</v>
      </c>
      <c r="C82" s="73">
        <v>34</v>
      </c>
      <c r="D82" s="96">
        <v>26</v>
      </c>
      <c r="E82" s="114">
        <v>6</v>
      </c>
      <c r="F82" s="97">
        <v>5</v>
      </c>
      <c r="G82" s="97">
        <v>1</v>
      </c>
      <c r="H82" s="115">
        <v>1</v>
      </c>
    </row>
    <row r="83" spans="1:8" s="38" customFormat="1" ht="12" customHeight="1">
      <c r="A83" s="205"/>
      <c r="B83" s="86"/>
      <c r="C83" s="73">
        <v>100</v>
      </c>
      <c r="D83" s="94">
        <f>D82/$C$82*100</f>
        <v>76.470588235294116</v>
      </c>
      <c r="E83" s="94">
        <f>E82/$C$82*100</f>
        <v>17.647058823529413</v>
      </c>
      <c r="F83" s="94">
        <f>F82/$C$82*100</f>
        <v>14.705882352941178</v>
      </c>
      <c r="G83" s="94">
        <f>G82/$C$82*100</f>
        <v>2.9411764705882351</v>
      </c>
      <c r="H83" s="94">
        <f>H82/$C$82*100</f>
        <v>2.9411764705882351</v>
      </c>
    </row>
    <row r="84" spans="1:8" s="36" customFormat="1" ht="12" customHeight="1">
      <c r="A84" s="204" t="s">
        <v>71</v>
      </c>
      <c r="B84" s="83" t="s">
        <v>56</v>
      </c>
      <c r="C84" s="106">
        <v>1048</v>
      </c>
      <c r="D84" s="119">
        <v>735</v>
      </c>
      <c r="E84" s="130">
        <v>246</v>
      </c>
      <c r="F84" s="126">
        <v>383</v>
      </c>
      <c r="G84" s="95">
        <v>29</v>
      </c>
      <c r="H84" s="112">
        <v>2</v>
      </c>
    </row>
    <row r="85" spans="1:8" s="38" customFormat="1" ht="12" customHeight="1">
      <c r="A85" s="204"/>
      <c r="B85" s="86"/>
      <c r="C85" s="73">
        <v>100</v>
      </c>
      <c r="D85" s="94">
        <f>D84/$C$84*100</f>
        <v>70.13358778625954</v>
      </c>
      <c r="E85" s="94">
        <f>E84/$C$84*100</f>
        <v>23.473282442748094</v>
      </c>
      <c r="F85" s="94">
        <f>F84/$C$84*100</f>
        <v>36.545801526717561</v>
      </c>
      <c r="G85" s="94">
        <f>G84/$C$84*100</f>
        <v>2.7671755725190841</v>
      </c>
      <c r="H85" s="94">
        <f>H84/$C$84*100</f>
        <v>0.19083969465648853</v>
      </c>
    </row>
    <row r="86" spans="1:8" s="36" customFormat="1" ht="12" customHeight="1">
      <c r="A86" s="204"/>
      <c r="B86" s="85" t="s">
        <v>57</v>
      </c>
      <c r="C86" s="107">
        <v>45</v>
      </c>
      <c r="D86" s="99">
        <v>31</v>
      </c>
      <c r="E86" s="99">
        <v>9</v>
      </c>
      <c r="F86" s="100">
        <v>19</v>
      </c>
      <c r="G86" s="100">
        <v>0</v>
      </c>
      <c r="H86" s="113">
        <v>0</v>
      </c>
    </row>
    <row r="87" spans="1:8" s="38" customFormat="1" ht="12" customHeight="1">
      <c r="A87" s="204"/>
      <c r="B87" s="84"/>
      <c r="C87" s="74">
        <v>100</v>
      </c>
      <c r="D87" s="98">
        <f>D86/$C$86*100</f>
        <v>68.888888888888886</v>
      </c>
      <c r="E87" s="98">
        <f>E86/$C$86*100</f>
        <v>20</v>
      </c>
      <c r="F87" s="98">
        <f>F86/$C$86*100</f>
        <v>42.222222222222221</v>
      </c>
      <c r="G87" s="98">
        <f>G86/$C$86*100</f>
        <v>0</v>
      </c>
      <c r="H87" s="98">
        <f>H86/$C$86*100</f>
        <v>0</v>
      </c>
    </row>
    <row r="88" spans="1:8" s="63" customFormat="1" ht="12" customHeight="1">
      <c r="A88" s="204"/>
      <c r="B88" s="85" t="s">
        <v>58</v>
      </c>
      <c r="C88" s="73">
        <v>68</v>
      </c>
      <c r="D88" s="96">
        <v>45</v>
      </c>
      <c r="E88" s="96">
        <v>20</v>
      </c>
      <c r="F88" s="97">
        <v>23</v>
      </c>
      <c r="G88" s="97">
        <v>2</v>
      </c>
      <c r="H88" s="97">
        <v>0</v>
      </c>
    </row>
    <row r="89" spans="1:8" s="38" customFormat="1" ht="12" customHeight="1">
      <c r="A89" s="204"/>
      <c r="B89" s="84"/>
      <c r="C89" s="73">
        <v>100</v>
      </c>
      <c r="D89" s="94">
        <f>D88/$C$88*100</f>
        <v>66.17647058823529</v>
      </c>
      <c r="E89" s="94">
        <f>E88/$C$88*100</f>
        <v>29.411764705882355</v>
      </c>
      <c r="F89" s="94">
        <f>F88/$C$88*100</f>
        <v>33.82352941176471</v>
      </c>
      <c r="G89" s="94">
        <f>G88/$C$88*100</f>
        <v>2.9411764705882351</v>
      </c>
      <c r="H89" s="94">
        <f>H88/$C$88*100</f>
        <v>0</v>
      </c>
    </row>
    <row r="90" spans="1:8" s="63" customFormat="1" ht="12" customHeight="1">
      <c r="A90" s="204"/>
      <c r="B90" s="88" t="s">
        <v>59</v>
      </c>
      <c r="C90" s="107">
        <v>129</v>
      </c>
      <c r="D90" s="116">
        <v>90</v>
      </c>
      <c r="E90" s="99">
        <v>33</v>
      </c>
      <c r="F90" s="100">
        <v>48</v>
      </c>
      <c r="G90" s="100">
        <v>2</v>
      </c>
      <c r="H90" s="113">
        <v>1</v>
      </c>
    </row>
    <row r="91" spans="1:8" s="38" customFormat="1" ht="12" customHeight="1">
      <c r="A91" s="204"/>
      <c r="B91" s="84"/>
      <c r="C91" s="74">
        <v>100</v>
      </c>
      <c r="D91" s="98">
        <f>D90/$C$90*100</f>
        <v>69.767441860465112</v>
      </c>
      <c r="E91" s="98">
        <f>E90/$C$90*100</f>
        <v>25.581395348837212</v>
      </c>
      <c r="F91" s="98">
        <f>F90/$C$90*100</f>
        <v>37.209302325581397</v>
      </c>
      <c r="G91" s="98">
        <f>G90/$C$90*100</f>
        <v>1.5503875968992249</v>
      </c>
      <c r="H91" s="98">
        <f>H90/$C$90*100</f>
        <v>0.77519379844961245</v>
      </c>
    </row>
    <row r="92" spans="1:8" s="63" customFormat="1" ht="12" customHeight="1">
      <c r="A92" s="204"/>
      <c r="B92" s="88" t="s">
        <v>60</v>
      </c>
      <c r="C92" s="73">
        <v>65</v>
      </c>
      <c r="D92" s="96">
        <v>52</v>
      </c>
      <c r="E92" s="96">
        <v>18</v>
      </c>
      <c r="F92" s="97">
        <v>17</v>
      </c>
      <c r="G92" s="97">
        <v>3</v>
      </c>
      <c r="H92" s="124">
        <v>1</v>
      </c>
    </row>
    <row r="93" spans="1:8" s="38" customFormat="1" ht="12" customHeight="1">
      <c r="A93" s="204"/>
      <c r="B93" s="84"/>
      <c r="C93" s="73">
        <v>100</v>
      </c>
      <c r="D93" s="94">
        <f>D92/$C$92*100</f>
        <v>80</v>
      </c>
      <c r="E93" s="94">
        <f>E92/$C$92*100</f>
        <v>27.692307692307693</v>
      </c>
      <c r="F93" s="94">
        <f>F92/$C$92*100</f>
        <v>26.153846153846157</v>
      </c>
      <c r="G93" s="94">
        <f>G92/$C$92*100</f>
        <v>4.6153846153846159</v>
      </c>
      <c r="H93" s="94">
        <f>H92/$C$92*100</f>
        <v>1.5384615384615385</v>
      </c>
    </row>
    <row r="94" spans="1:8" s="63" customFormat="1" ht="12" customHeight="1">
      <c r="A94" s="204"/>
      <c r="B94" s="85" t="s">
        <v>31</v>
      </c>
      <c r="C94" s="107">
        <v>96</v>
      </c>
      <c r="D94" s="116">
        <v>65</v>
      </c>
      <c r="E94" s="116">
        <v>28</v>
      </c>
      <c r="F94" s="100">
        <v>29</v>
      </c>
      <c r="G94" s="100">
        <v>4</v>
      </c>
      <c r="H94" s="113">
        <v>0</v>
      </c>
    </row>
    <row r="95" spans="1:8" s="38" customFormat="1" ht="12" customHeight="1">
      <c r="A95" s="204"/>
      <c r="B95" s="84"/>
      <c r="C95" s="74">
        <v>100</v>
      </c>
      <c r="D95" s="98">
        <f>D94/$C$94*100</f>
        <v>67.708333333333343</v>
      </c>
      <c r="E95" s="98">
        <f>E94/$C$94*100</f>
        <v>29.166666666666668</v>
      </c>
      <c r="F95" s="98">
        <f>F94/$C$94*100</f>
        <v>30.208333333333332</v>
      </c>
      <c r="G95" s="98">
        <f>G94/$C$94*100</f>
        <v>4.1666666666666661</v>
      </c>
      <c r="H95" s="98">
        <f>H94/$C$94*100</f>
        <v>0</v>
      </c>
    </row>
    <row r="96" spans="1:8" s="63" customFormat="1" ht="12" customHeight="1">
      <c r="A96" s="204"/>
      <c r="B96" s="85" t="s">
        <v>32</v>
      </c>
      <c r="C96" s="73">
        <v>85</v>
      </c>
      <c r="D96" s="114">
        <v>54</v>
      </c>
      <c r="E96" s="114">
        <v>25</v>
      </c>
      <c r="F96" s="97">
        <v>26</v>
      </c>
      <c r="G96" s="97">
        <v>2</v>
      </c>
      <c r="H96" s="97">
        <v>0</v>
      </c>
    </row>
    <row r="97" spans="1:15" s="38" customFormat="1" ht="12" customHeight="1">
      <c r="A97" s="204"/>
      <c r="B97" s="84"/>
      <c r="C97" s="73">
        <v>100</v>
      </c>
      <c r="D97" s="94">
        <f>D96/$C$96*100</f>
        <v>63.529411764705877</v>
      </c>
      <c r="E97" s="94">
        <f>E96/$C$96*100</f>
        <v>29.411764705882355</v>
      </c>
      <c r="F97" s="94">
        <f>F96/$C$96*100</f>
        <v>30.588235294117649</v>
      </c>
      <c r="G97" s="94">
        <f>G96/$C$96*100</f>
        <v>2.3529411764705883</v>
      </c>
      <c r="H97" s="94">
        <f>H96/$C$96*100</f>
        <v>0</v>
      </c>
    </row>
    <row r="98" spans="1:15" s="63" customFormat="1" ht="12" customHeight="1">
      <c r="A98" s="204"/>
      <c r="B98" s="88" t="s">
        <v>33</v>
      </c>
      <c r="C98" s="107">
        <v>219</v>
      </c>
      <c r="D98" s="99">
        <v>144</v>
      </c>
      <c r="E98" s="99">
        <v>61</v>
      </c>
      <c r="F98" s="100">
        <v>68</v>
      </c>
      <c r="G98" s="100">
        <v>6</v>
      </c>
      <c r="H98" s="113">
        <v>0</v>
      </c>
    </row>
    <row r="99" spans="1:15" s="38" customFormat="1" ht="12" customHeight="1">
      <c r="A99" s="204"/>
      <c r="B99" s="84"/>
      <c r="C99" s="74">
        <v>100</v>
      </c>
      <c r="D99" s="98">
        <f>D98/$C$98*100</f>
        <v>65.753424657534239</v>
      </c>
      <c r="E99" s="98">
        <f>E98/$C$98*100</f>
        <v>27.853881278538811</v>
      </c>
      <c r="F99" s="98">
        <f>F98/$C$98*100</f>
        <v>31.05022831050228</v>
      </c>
      <c r="G99" s="98">
        <f>G98/$C$98*100</f>
        <v>2.7397260273972601</v>
      </c>
      <c r="H99" s="98">
        <f>H98/$C$98*100</f>
        <v>0</v>
      </c>
    </row>
    <row r="100" spans="1:15" s="63" customFormat="1" ht="12" customHeight="1">
      <c r="A100" s="204"/>
      <c r="B100" s="85" t="s">
        <v>34</v>
      </c>
      <c r="C100" s="73">
        <v>302</v>
      </c>
      <c r="D100" s="114">
        <v>226</v>
      </c>
      <c r="E100" s="114">
        <v>69</v>
      </c>
      <c r="F100" s="97">
        <v>86</v>
      </c>
      <c r="G100" s="97">
        <v>8</v>
      </c>
      <c r="H100" s="115">
        <v>3</v>
      </c>
    </row>
    <row r="101" spans="1:15" s="38" customFormat="1" ht="12" customHeight="1">
      <c r="A101" s="204"/>
      <c r="B101" s="84"/>
      <c r="C101" s="73">
        <v>100</v>
      </c>
      <c r="D101" s="94">
        <f>D100/$C$100*100</f>
        <v>74.83443708609272</v>
      </c>
      <c r="E101" s="94">
        <f>E100/$C$100*100</f>
        <v>22.847682119205299</v>
      </c>
      <c r="F101" s="94">
        <f>F100/$C$100*100</f>
        <v>28.476821192052981</v>
      </c>
      <c r="G101" s="94">
        <f>G100/$C$100*100</f>
        <v>2.6490066225165565</v>
      </c>
      <c r="H101" s="94">
        <f>H100/$C$100*100</f>
        <v>0.99337748344370869</v>
      </c>
    </row>
    <row r="102" spans="1:15" s="63" customFormat="1" ht="12" customHeight="1">
      <c r="A102" s="204"/>
      <c r="B102" s="85" t="s">
        <v>35</v>
      </c>
      <c r="C102" s="107">
        <v>201</v>
      </c>
      <c r="D102" s="116">
        <v>134</v>
      </c>
      <c r="E102" s="99">
        <v>42</v>
      </c>
      <c r="F102" s="100">
        <v>71</v>
      </c>
      <c r="G102" s="100">
        <v>8</v>
      </c>
      <c r="H102" s="113">
        <v>5</v>
      </c>
    </row>
    <row r="103" spans="1:15" s="38" customFormat="1" ht="12" customHeight="1">
      <c r="A103" s="204"/>
      <c r="B103" s="84"/>
      <c r="C103" s="74">
        <v>100</v>
      </c>
      <c r="D103" s="98">
        <f>D102/$C$102*100</f>
        <v>66.666666666666657</v>
      </c>
      <c r="E103" s="98">
        <f>E102/$C$102*100</f>
        <v>20.8955223880597</v>
      </c>
      <c r="F103" s="98">
        <f>F102/$C$102*100</f>
        <v>35.323383084577117</v>
      </c>
      <c r="G103" s="98">
        <f>G102/$C$102*100</f>
        <v>3.9800995024875623</v>
      </c>
      <c r="H103" s="98">
        <f>H102/$C$102*100</f>
        <v>2.4875621890547266</v>
      </c>
    </row>
    <row r="104" spans="1:15" s="63" customFormat="1" ht="12" customHeight="1">
      <c r="A104" s="204"/>
      <c r="B104" s="85" t="s">
        <v>12</v>
      </c>
      <c r="C104" s="107">
        <v>97</v>
      </c>
      <c r="D104" s="99">
        <v>66</v>
      </c>
      <c r="E104" s="116">
        <v>14</v>
      </c>
      <c r="F104" s="113">
        <v>25</v>
      </c>
      <c r="G104" s="100">
        <v>1</v>
      </c>
      <c r="H104" s="113">
        <v>3</v>
      </c>
    </row>
    <row r="105" spans="1:15" s="38" customFormat="1" ht="12" customHeight="1">
      <c r="A105" s="205"/>
      <c r="B105" s="87"/>
      <c r="C105" s="72">
        <v>100</v>
      </c>
      <c r="D105" s="121">
        <f>D104/$C$104*100</f>
        <v>68.041237113402062</v>
      </c>
      <c r="E105" s="121">
        <f>E104/$C$104*100</f>
        <v>14.432989690721648</v>
      </c>
      <c r="F105" s="121">
        <f>F104/$C$104*100</f>
        <v>25.773195876288657</v>
      </c>
      <c r="G105" s="121">
        <f>G104/$C$104*100</f>
        <v>1.0309278350515463</v>
      </c>
      <c r="H105" s="121">
        <f>H104/$C$104*100</f>
        <v>3.0927835051546393</v>
      </c>
    </row>
    <row r="106" spans="1:15" ht="13.5">
      <c r="I106" s="1"/>
      <c r="J106"/>
      <c r="M106" s="1"/>
      <c r="N106" s="1"/>
      <c r="O106" s="1"/>
    </row>
  </sheetData>
  <mergeCells count="8">
    <mergeCell ref="A72:A83"/>
    <mergeCell ref="A84:A105"/>
    <mergeCell ref="D6:H6"/>
    <mergeCell ref="A10:A15"/>
    <mergeCell ref="A16:A29"/>
    <mergeCell ref="A30:A51"/>
    <mergeCell ref="A52:A61"/>
    <mergeCell ref="A62:A71"/>
  </mergeCells>
  <phoneticPr fontId="4"/>
  <conditionalFormatting sqref="A1:XFD1048576">
    <cfRule type="expression" dxfId="4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useFirstPageNumber="1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30</vt:i4>
      </vt:variant>
    </vt:vector>
  </HeadingPairs>
  <TitlesOfParts>
    <vt:vector size="46" baseType="lpstr">
      <vt:lpstr>表紙</vt:lpstr>
      <vt:lpstr>概要</vt:lpstr>
      <vt:lpstr>問18</vt:lpstr>
      <vt:lpstr>問19</vt:lpstr>
      <vt:lpstr>問20</vt:lpstr>
      <vt:lpstr>問21</vt:lpstr>
      <vt:lpstr>問22</vt:lpstr>
      <vt:lpstr>問23</vt:lpstr>
      <vt:lpstr>問23(1)</vt:lpstr>
      <vt:lpstr>問24</vt:lpstr>
      <vt:lpstr>問24(1)</vt:lpstr>
      <vt:lpstr>問24 (2)</vt:lpstr>
      <vt:lpstr>問24 (3)</vt:lpstr>
      <vt:lpstr>問25</vt:lpstr>
      <vt:lpstr>問25 (1)</vt:lpstr>
      <vt:lpstr>問25 (2)</vt:lpstr>
      <vt:lpstr>概要!Print_Area</vt:lpstr>
      <vt:lpstr>表紙!Print_Area</vt:lpstr>
      <vt:lpstr>問18!Print_Area</vt:lpstr>
      <vt:lpstr>問19!Print_Area</vt:lpstr>
      <vt:lpstr>問20!Print_Area</vt:lpstr>
      <vt:lpstr>問21!Print_Area</vt:lpstr>
      <vt:lpstr>問22!Print_Area</vt:lpstr>
      <vt:lpstr>問23!Print_Area</vt:lpstr>
      <vt:lpstr>'問23(1)'!Print_Area</vt:lpstr>
      <vt:lpstr>問24!Print_Area</vt:lpstr>
      <vt:lpstr>'問24 (2)'!Print_Area</vt:lpstr>
      <vt:lpstr>'問24 (3)'!Print_Area</vt:lpstr>
      <vt:lpstr>'問24(1)'!Print_Area</vt:lpstr>
      <vt:lpstr>問25!Print_Area</vt:lpstr>
      <vt:lpstr>'問25 (1)'!Print_Area</vt:lpstr>
      <vt:lpstr>'問25 (2)'!Print_Area</vt:lpstr>
      <vt:lpstr>問18!Print_Titles</vt:lpstr>
      <vt:lpstr>問19!Print_Titles</vt:lpstr>
      <vt:lpstr>問20!Print_Titles</vt:lpstr>
      <vt:lpstr>問21!Print_Titles</vt:lpstr>
      <vt:lpstr>問22!Print_Titles</vt:lpstr>
      <vt:lpstr>問23!Print_Titles</vt:lpstr>
      <vt:lpstr>'問23(1)'!Print_Titles</vt:lpstr>
      <vt:lpstr>問24!Print_Titles</vt:lpstr>
      <vt:lpstr>'問24 (2)'!Print_Titles</vt:lpstr>
      <vt:lpstr>'問24 (3)'!Print_Titles</vt:lpstr>
      <vt:lpstr>'問24(1)'!Print_Titles</vt:lpstr>
      <vt:lpstr>問25!Print_Titles</vt:lpstr>
      <vt:lpstr>'問25 (1)'!Print_Titles</vt:lpstr>
      <vt:lpstr>'問25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2019-09-25T10:31:08Z</dcterms:modified>
</cp:coreProperties>
</file>