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24226"/>
  <mc:AlternateContent xmlns:mc="http://schemas.openxmlformats.org/markup-compatibility/2006">
    <mc:Choice Requires="x15">
      <x15ac:absPath xmlns:x15ac="http://schemas.microsoft.com/office/spreadsheetml/2010/11/ac" url="\\shogai-s-01\07運営指導\事業者指定\ホームページ専用\新（作成中）\04 HP 別紙\1 別紙（障害者）\令和5年度\変更必要なもの\"/>
    </mc:Choice>
  </mc:AlternateContent>
  <xr:revisionPtr revIDLastSave="0" documentId="8_{8A7671E5-3E79-4631-A5FA-19129EFDFAA3}" xr6:coauthVersionLast="47" xr6:coauthVersionMax="47" xr10:uidLastSave="{00000000-0000-0000-0000-000000000000}"/>
  <bookViews>
    <workbookView xWindow="1905" yWindow="1905" windowWidth="21600" windowHeight="11385"/>
  </bookViews>
  <sheets>
    <sheet name="別紙36" sheetId="2" r:id="rId1"/>
  </sheets>
  <definedNames>
    <definedName name="_xlnm.Print_Area" localSheetId="0">別紙36!$A$1:$BZ$56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8" i="2" l="1"/>
  <c r="BH27" i="2"/>
  <c r="BH26" i="2"/>
  <c r="BH25" i="2"/>
  <c r="BH24" i="2"/>
  <c r="BH23" i="2"/>
  <c r="BH22" i="2"/>
  <c r="BH21" i="2"/>
  <c r="BH29" i="2" s="1"/>
  <c r="BR29" i="2" s="1"/>
  <c r="BH20" i="2"/>
  <c r="BH19" i="2"/>
  <c r="BH18" i="2"/>
  <c r="BH17" i="2"/>
  <c r="CB35" i="2"/>
  <c r="CB52" i="2"/>
  <c r="CB46" i="2"/>
  <c r="CD46" i="2"/>
  <c r="CB47" i="2"/>
  <c r="CD47" i="2"/>
  <c r="CB48" i="2"/>
  <c r="CD48" i="2"/>
  <c r="CB49" i="2"/>
  <c r="CD49" i="2"/>
  <c r="CD45" i="2"/>
  <c r="CB45" i="2"/>
  <c r="CE45" i="2" s="1"/>
  <c r="CE50" i="2" s="1"/>
  <c r="R29" i="2"/>
  <c r="Y29" i="2"/>
  <c r="BA30" i="2"/>
  <c r="CC18" i="2"/>
  <c r="AM30" i="2"/>
  <c r="CC16" i="2" s="1"/>
  <c r="BA29" i="2"/>
  <c r="AT29" i="2"/>
  <c r="AM29" i="2"/>
  <c r="AF29" i="2"/>
  <c r="K29" i="2"/>
  <c r="Y30" i="2"/>
  <c r="R30" i="2"/>
  <c r="BM12" i="2"/>
  <c r="AZ45" i="2"/>
  <c r="CC45" i="2" s="1"/>
  <c r="AZ46" i="2"/>
  <c r="CC46" i="2" s="1"/>
  <c r="CE46" i="2" s="1"/>
  <c r="AZ47" i="2"/>
  <c r="CC47" i="2" s="1"/>
  <c r="CE47" i="2" s="1"/>
  <c r="AZ48" i="2"/>
  <c r="CC48" i="2" s="1"/>
  <c r="CE48" i="2" s="1"/>
  <c r="AZ49" i="2"/>
  <c r="CC49" i="2" s="1"/>
  <c r="CE49" i="2" s="1"/>
  <c r="AT30" i="2"/>
  <c r="CC17" i="2"/>
  <c r="AF30" i="2"/>
  <c r="CC15" i="2" s="1"/>
  <c r="CC19" i="2" s="1"/>
  <c r="BS38" i="2"/>
  <c r="CB38" i="2" s="1"/>
  <c r="BS37" i="2"/>
  <c r="CB37" i="2" s="1"/>
  <c r="CB39" i="2"/>
  <c r="BH30" i="2"/>
  <c r="BI55" i="2" l="1"/>
</calcChain>
</file>

<file path=xl/sharedStrings.xml><?xml version="1.0" encoding="utf-8"?>
<sst xmlns="http://schemas.openxmlformats.org/spreadsheetml/2006/main" count="210" uniqueCount="77">
  <si>
    <t>事業所番号</t>
    <rPh sb="0" eb="3">
      <t>ジギョウショ</t>
    </rPh>
    <rPh sb="3" eb="5">
      <t>バンゴウ</t>
    </rPh>
    <phoneticPr fontId="1"/>
  </si>
  <si>
    <t>定員</t>
    <rPh sb="0" eb="2">
      <t>テイイン</t>
    </rPh>
    <phoneticPr fontId="1"/>
  </si>
  <si>
    <t>名</t>
    <rPh sb="0" eb="1">
      <t>メイ</t>
    </rPh>
    <phoneticPr fontId="1"/>
  </si>
  <si>
    <t>事業所名</t>
    <rPh sb="0" eb="3">
      <t>ジギョウショ</t>
    </rPh>
    <rPh sb="3" eb="4">
      <t>メイ</t>
    </rPh>
    <phoneticPr fontId="1"/>
  </si>
  <si>
    <t>●</t>
    <phoneticPr fontId="2"/>
  </si>
  <si>
    <t>生活支援員</t>
    <rPh sb="0" eb="2">
      <t>セイカツ</t>
    </rPh>
    <rPh sb="2" eb="4">
      <t>シエン</t>
    </rPh>
    <rPh sb="4" eb="5">
      <t>イン</t>
    </rPh>
    <phoneticPr fontId="2"/>
  </si>
  <si>
    <t>世話人</t>
    <rPh sb="0" eb="2">
      <t>セワ</t>
    </rPh>
    <rPh sb="2" eb="3">
      <t>ニン</t>
    </rPh>
    <phoneticPr fontId="2"/>
  </si>
  <si>
    <t>常勤換算</t>
    <rPh sb="0" eb="2">
      <t>ジョウキン</t>
    </rPh>
    <rPh sb="2" eb="4">
      <t>カンサン</t>
    </rPh>
    <phoneticPr fontId="2"/>
  </si>
  <si>
    <t>氏名</t>
    <rPh sb="0" eb="2">
      <t>シメイ</t>
    </rPh>
    <phoneticPr fontId="2"/>
  </si>
  <si>
    <t>職種</t>
    <rPh sb="0" eb="2">
      <t>ショクシュ</t>
    </rPh>
    <phoneticPr fontId="2"/>
  </si>
  <si>
    <t>精神保健福祉士</t>
    <rPh sb="0" eb="2">
      <t>セイシン</t>
    </rPh>
    <rPh sb="2" eb="4">
      <t>ホケン</t>
    </rPh>
    <rPh sb="4" eb="7">
      <t>フクシシ</t>
    </rPh>
    <phoneticPr fontId="2"/>
  </si>
  <si>
    <t>資格</t>
    <rPh sb="0" eb="2">
      <t>シカク</t>
    </rPh>
    <phoneticPr fontId="2"/>
  </si>
  <si>
    <t>社会福祉士</t>
    <rPh sb="0" eb="2">
      <t>シャカイ</t>
    </rPh>
    <rPh sb="2" eb="4">
      <t>フクシ</t>
    </rPh>
    <rPh sb="4" eb="5">
      <t>シ</t>
    </rPh>
    <phoneticPr fontId="2"/>
  </si>
  <si>
    <t>医療観察法
通院決定者</t>
    <rPh sb="0" eb="2">
      <t>イリョウ</t>
    </rPh>
    <rPh sb="2" eb="4">
      <t>カンサツ</t>
    </rPh>
    <rPh sb="4" eb="5">
      <t>ホウ</t>
    </rPh>
    <rPh sb="6" eb="8">
      <t>ツウイン</t>
    </rPh>
    <rPh sb="8" eb="10">
      <t>ケッテイ</t>
    </rPh>
    <rPh sb="10" eb="11">
      <t>シャ</t>
    </rPh>
    <phoneticPr fontId="2"/>
  </si>
  <si>
    <t>矯正施設・更生保護施設退院者等</t>
    <rPh sb="0" eb="2">
      <t>キョウセイ</t>
    </rPh>
    <rPh sb="2" eb="4">
      <t>シセツ</t>
    </rPh>
    <rPh sb="5" eb="7">
      <t>コウセイ</t>
    </rPh>
    <rPh sb="7" eb="9">
      <t>ホゴ</t>
    </rPh>
    <rPh sb="9" eb="11">
      <t>シセツ</t>
    </rPh>
    <rPh sb="11" eb="14">
      <t>タイインシャ</t>
    </rPh>
    <rPh sb="14" eb="15">
      <t>トウ</t>
    </rPh>
    <phoneticPr fontId="2"/>
  </si>
  <si>
    <t>通院決定日
又は退院日等</t>
    <rPh sb="0" eb="2">
      <t>ツウイン</t>
    </rPh>
    <rPh sb="2" eb="4">
      <t>ケッテイ</t>
    </rPh>
    <rPh sb="4" eb="5">
      <t>ビ</t>
    </rPh>
    <rPh sb="6" eb="7">
      <t>マタ</t>
    </rPh>
    <rPh sb="8" eb="10">
      <t>タイイン</t>
    </rPh>
    <rPh sb="10" eb="11">
      <t>ヒ</t>
    </rPh>
    <rPh sb="11" eb="12">
      <t>トウ</t>
    </rPh>
    <phoneticPr fontId="2"/>
  </si>
  <si>
    <t>年</t>
    <rPh sb="0" eb="1">
      <t>ネン</t>
    </rPh>
    <phoneticPr fontId="2"/>
  </si>
  <si>
    <t>決定・退院等期間</t>
    <rPh sb="0" eb="2">
      <t>ケッテイ</t>
    </rPh>
    <rPh sb="3" eb="5">
      <t>タイイン</t>
    </rPh>
    <rPh sb="5" eb="6">
      <t>トウ</t>
    </rPh>
    <rPh sb="6" eb="8">
      <t>キカン</t>
    </rPh>
    <phoneticPr fontId="2"/>
  </si>
  <si>
    <t>地域生活定着センター又は
保護観察所等と調整</t>
    <rPh sb="0" eb="2">
      <t>チイキ</t>
    </rPh>
    <rPh sb="2" eb="4">
      <t>セイカツ</t>
    </rPh>
    <rPh sb="4" eb="6">
      <t>テイチャク</t>
    </rPh>
    <rPh sb="10" eb="11">
      <t>マタ</t>
    </rPh>
    <rPh sb="13" eb="15">
      <t>ホゴ</t>
    </rPh>
    <rPh sb="15" eb="17">
      <t>カンサツ</t>
    </rPh>
    <rPh sb="17" eb="18">
      <t>ジョ</t>
    </rPh>
    <rPh sb="18" eb="19">
      <t>トウ</t>
    </rPh>
    <rPh sb="20" eb="22">
      <t>チョウセイ</t>
    </rPh>
    <phoneticPr fontId="2"/>
  </si>
  <si>
    <t>医療観察法による通院者又は少年院を釈放された障がい者に係る研修を年1回以上実施</t>
    <rPh sb="0" eb="2">
      <t>イリョウ</t>
    </rPh>
    <rPh sb="2" eb="4">
      <t>カンサツ</t>
    </rPh>
    <rPh sb="4" eb="5">
      <t>ホウ</t>
    </rPh>
    <rPh sb="8" eb="11">
      <t>ツウインシャ</t>
    </rPh>
    <rPh sb="11" eb="12">
      <t>マタ</t>
    </rPh>
    <rPh sb="13" eb="16">
      <t>ショウネンイン</t>
    </rPh>
    <rPh sb="17" eb="19">
      <t>シャクホウ</t>
    </rPh>
    <rPh sb="22" eb="23">
      <t>ショウ</t>
    </rPh>
    <rPh sb="25" eb="26">
      <t>シャ</t>
    </rPh>
    <rPh sb="27" eb="28">
      <t>カカワ</t>
    </rPh>
    <rPh sb="29" eb="31">
      <t>ケンシュウ</t>
    </rPh>
    <rPh sb="32" eb="33">
      <t>ネン</t>
    </rPh>
    <rPh sb="34" eb="37">
      <t>カイイジョウ</t>
    </rPh>
    <rPh sb="37" eb="39">
      <t>ジッシ</t>
    </rPh>
    <phoneticPr fontId="2"/>
  </si>
  <si>
    <t>更生保護施設、指定医療機関又は精神保健福祉センター等との協力体制あり</t>
    <rPh sb="0" eb="2">
      <t>コウセイ</t>
    </rPh>
    <rPh sb="2" eb="4">
      <t>ホゴ</t>
    </rPh>
    <rPh sb="4" eb="6">
      <t>シセツ</t>
    </rPh>
    <rPh sb="7" eb="9">
      <t>シテイ</t>
    </rPh>
    <rPh sb="9" eb="11">
      <t>イリョウ</t>
    </rPh>
    <rPh sb="11" eb="13">
      <t>キカン</t>
    </rPh>
    <rPh sb="13" eb="14">
      <t>マタ</t>
    </rPh>
    <rPh sb="15" eb="17">
      <t>セイシン</t>
    </rPh>
    <rPh sb="17" eb="19">
      <t>ホケン</t>
    </rPh>
    <rPh sb="19" eb="21">
      <t>フクシ</t>
    </rPh>
    <rPh sb="25" eb="26">
      <t>トウ</t>
    </rPh>
    <rPh sb="28" eb="30">
      <t>キョウリョク</t>
    </rPh>
    <rPh sb="30" eb="32">
      <t>タイセイ</t>
    </rPh>
    <phoneticPr fontId="2"/>
  </si>
  <si>
    <t>１　開設区分</t>
    <rPh sb="2" eb="4">
      <t>カイセツ</t>
    </rPh>
    <rPh sb="4" eb="6">
      <t>クブン</t>
    </rPh>
    <phoneticPr fontId="1"/>
  </si>
  <si>
    <t>≪想定障害程度区分数≫</t>
    <rPh sb="1" eb="3">
      <t>ソウテイ</t>
    </rPh>
    <rPh sb="3" eb="5">
      <t>ショウガイ</t>
    </rPh>
    <rPh sb="5" eb="7">
      <t>テイド</t>
    </rPh>
    <rPh sb="7" eb="9">
      <t>クブン</t>
    </rPh>
    <rPh sb="9" eb="10">
      <t>スウ</t>
    </rPh>
    <phoneticPr fontId="1"/>
  </si>
  <si>
    <t>新設又は増改築の時点から6ヶ月未満</t>
    <rPh sb="0" eb="2">
      <t>シンセツ</t>
    </rPh>
    <rPh sb="2" eb="3">
      <t>マタ</t>
    </rPh>
    <rPh sb="4" eb="7">
      <t>ゾウカイチク</t>
    </rPh>
    <rPh sb="8" eb="10">
      <t>ジテン</t>
    </rPh>
    <rPh sb="14" eb="15">
      <t>ゲツ</t>
    </rPh>
    <rPh sb="15" eb="17">
      <t>ミマン</t>
    </rPh>
    <phoneticPr fontId="1"/>
  </si>
  <si>
    <t>区分２</t>
    <rPh sb="0" eb="2">
      <t>クブン</t>
    </rPh>
    <phoneticPr fontId="1"/>
  </si>
  <si>
    <t>人</t>
    <rPh sb="0" eb="1">
      <t>ニン</t>
    </rPh>
    <phoneticPr fontId="1"/>
  </si>
  <si>
    <t>区分５</t>
    <rPh sb="0" eb="2">
      <t>クブン</t>
    </rPh>
    <phoneticPr fontId="1"/>
  </si>
  <si>
    <t>新設又は増改築の時点から6ヶ月以上1年未満</t>
    <rPh sb="0" eb="2">
      <t>シンセツ</t>
    </rPh>
    <rPh sb="2" eb="3">
      <t>マタ</t>
    </rPh>
    <rPh sb="4" eb="7">
      <t>ゾウカイチク</t>
    </rPh>
    <rPh sb="8" eb="10">
      <t>ジテン</t>
    </rPh>
    <rPh sb="14" eb="15">
      <t>ゲツ</t>
    </rPh>
    <rPh sb="15" eb="17">
      <t>イジョウ</t>
    </rPh>
    <rPh sb="18" eb="19">
      <t>ネン</t>
    </rPh>
    <rPh sb="19" eb="21">
      <t>ミマン</t>
    </rPh>
    <phoneticPr fontId="1"/>
  </si>
  <si>
    <t>区分３</t>
    <rPh sb="0" eb="2">
      <t>クブン</t>
    </rPh>
    <phoneticPr fontId="1"/>
  </si>
  <si>
    <t>区分６</t>
    <rPh sb="0" eb="2">
      <t>クブン</t>
    </rPh>
    <phoneticPr fontId="1"/>
  </si>
  <si>
    <t>新設又は増改築の時点から1年以上</t>
    <rPh sb="0" eb="2">
      <t>シンセツ</t>
    </rPh>
    <rPh sb="2" eb="3">
      <t>マタ</t>
    </rPh>
    <rPh sb="4" eb="7">
      <t>ゾウカイチク</t>
    </rPh>
    <rPh sb="8" eb="10">
      <t>ジテン</t>
    </rPh>
    <rPh sb="13" eb="16">
      <t>ネンイジョウ</t>
    </rPh>
    <phoneticPr fontId="1"/>
  </si>
  <si>
    <t>区分４</t>
    <rPh sb="0" eb="2">
      <t>クブン</t>
    </rPh>
    <phoneticPr fontId="1"/>
  </si>
  <si>
    <t>計</t>
    <rPh sb="0" eb="1">
      <t>ケイ</t>
    </rPh>
    <phoneticPr fontId="1"/>
  </si>
  <si>
    <t>２　前年度利用者数</t>
    <rPh sb="2" eb="5">
      <t>ゼンネンド</t>
    </rPh>
    <rPh sb="5" eb="7">
      <t>リヨウ</t>
    </rPh>
    <rPh sb="7" eb="8">
      <t>シャ</t>
    </rPh>
    <rPh sb="8" eb="9">
      <t>スウ</t>
    </rPh>
    <phoneticPr fontId="1"/>
  </si>
  <si>
    <t>開所日数</t>
    <rPh sb="0" eb="2">
      <t>カイショ</t>
    </rPh>
    <rPh sb="2" eb="4">
      <t>ニッスウ</t>
    </rPh>
    <phoneticPr fontId="1"/>
  </si>
  <si>
    <t>延べ利用人数</t>
    <rPh sb="0" eb="1">
      <t>ノ</t>
    </rPh>
    <rPh sb="2" eb="4">
      <t>リヨウ</t>
    </rPh>
    <rPh sb="4" eb="6">
      <t>ニンズウ</t>
    </rPh>
    <phoneticPr fontId="1"/>
  </si>
  <si>
    <t>昨年度4月/1ケ月前</t>
    <rPh sb="0" eb="2">
      <t>サクネン</t>
    </rPh>
    <rPh sb="2" eb="3">
      <t>ド</t>
    </rPh>
    <rPh sb="4" eb="5">
      <t>ガツ</t>
    </rPh>
    <rPh sb="7" eb="9">
      <t>カゲツ</t>
    </rPh>
    <rPh sb="9" eb="10">
      <t>マエ</t>
    </rPh>
    <phoneticPr fontId="1"/>
  </si>
  <si>
    <t>日</t>
    <rPh sb="0" eb="1">
      <t>ニチ</t>
    </rPh>
    <phoneticPr fontId="1"/>
  </si>
  <si>
    <t>昨年度5月/2ケ月前</t>
    <rPh sb="0" eb="2">
      <t>サクネン</t>
    </rPh>
    <rPh sb="2" eb="3">
      <t>ド</t>
    </rPh>
    <rPh sb="4" eb="5">
      <t>ガツ</t>
    </rPh>
    <rPh sb="7" eb="9">
      <t>カゲツ</t>
    </rPh>
    <rPh sb="9" eb="10">
      <t>マエ</t>
    </rPh>
    <phoneticPr fontId="1"/>
  </si>
  <si>
    <t>昨年度6月/3ケ月前</t>
    <rPh sb="0" eb="2">
      <t>サクネン</t>
    </rPh>
    <rPh sb="2" eb="3">
      <t>ド</t>
    </rPh>
    <rPh sb="4" eb="5">
      <t>ガツ</t>
    </rPh>
    <rPh sb="7" eb="9">
      <t>カゲツ</t>
    </rPh>
    <rPh sb="9" eb="10">
      <t>マエ</t>
    </rPh>
    <phoneticPr fontId="1"/>
  </si>
  <si>
    <t>昨年度7月/4ケ月前</t>
    <rPh sb="0" eb="2">
      <t>サクネン</t>
    </rPh>
    <rPh sb="2" eb="3">
      <t>ド</t>
    </rPh>
    <rPh sb="4" eb="5">
      <t>ガツ</t>
    </rPh>
    <rPh sb="7" eb="9">
      <t>カゲツ</t>
    </rPh>
    <rPh sb="9" eb="10">
      <t>マエ</t>
    </rPh>
    <phoneticPr fontId="1"/>
  </si>
  <si>
    <t>昨年度8月/5ケ月前</t>
    <rPh sb="0" eb="2">
      <t>サクネン</t>
    </rPh>
    <rPh sb="2" eb="3">
      <t>ド</t>
    </rPh>
    <rPh sb="4" eb="5">
      <t>ガツ</t>
    </rPh>
    <rPh sb="7" eb="9">
      <t>カゲツ</t>
    </rPh>
    <rPh sb="9" eb="10">
      <t>マエ</t>
    </rPh>
    <phoneticPr fontId="1"/>
  </si>
  <si>
    <t>昨年度9月/6ケ月前</t>
    <rPh sb="0" eb="2">
      <t>サクネン</t>
    </rPh>
    <rPh sb="2" eb="3">
      <t>ド</t>
    </rPh>
    <rPh sb="4" eb="5">
      <t>ガツ</t>
    </rPh>
    <rPh sb="7" eb="9">
      <t>カゲツ</t>
    </rPh>
    <rPh sb="9" eb="10">
      <t>マエ</t>
    </rPh>
    <phoneticPr fontId="1"/>
  </si>
  <si>
    <t>昨年度10月</t>
    <rPh sb="0" eb="3">
      <t>サクネンド</t>
    </rPh>
    <rPh sb="5" eb="6">
      <t>ガツ</t>
    </rPh>
    <phoneticPr fontId="1"/>
  </si>
  <si>
    <t>昨年度11月</t>
    <rPh sb="0" eb="3">
      <t>サクネンド</t>
    </rPh>
    <rPh sb="5" eb="6">
      <t>ガツ</t>
    </rPh>
    <phoneticPr fontId="1"/>
  </si>
  <si>
    <t>昨年度12月</t>
    <rPh sb="0" eb="3">
      <t>サクネンド</t>
    </rPh>
    <rPh sb="5" eb="6">
      <t>ガツ</t>
    </rPh>
    <phoneticPr fontId="1"/>
  </si>
  <si>
    <t>昨年度1月</t>
    <rPh sb="0" eb="3">
      <t>サクネンド</t>
    </rPh>
    <rPh sb="4" eb="5">
      <t>ガツ</t>
    </rPh>
    <phoneticPr fontId="1"/>
  </si>
  <si>
    <t>昨年度2月</t>
    <rPh sb="0" eb="3">
      <t>サクネンド</t>
    </rPh>
    <rPh sb="4" eb="5">
      <t>ガツ</t>
    </rPh>
    <phoneticPr fontId="1"/>
  </si>
  <si>
    <t>昨年度3月</t>
    <rPh sb="0" eb="2">
      <t>サクネン</t>
    </rPh>
    <rPh sb="4" eb="5">
      <t>ガツ</t>
    </rPh>
    <phoneticPr fontId="1"/>
  </si>
  <si>
    <t>平均利用者数</t>
    <rPh sb="0" eb="2">
      <t>ヘイキン</t>
    </rPh>
    <rPh sb="2" eb="4">
      <t>リヨウ</t>
    </rPh>
    <rPh sb="4" eb="5">
      <t>シャ</t>
    </rPh>
    <rPh sb="5" eb="6">
      <t>スウ</t>
    </rPh>
    <phoneticPr fontId="1"/>
  </si>
  <si>
    <r>
      <t>注1）「新設又は増改築の時点から6ヶ月未満」の場合は、</t>
    </r>
    <r>
      <rPr>
        <u/>
        <sz val="12"/>
        <color indexed="8"/>
        <rFont val="HGSｺﾞｼｯｸM"/>
        <family val="3"/>
        <charset val="128"/>
      </rPr>
      <t>記入不要</t>
    </r>
    <rPh sb="0" eb="1">
      <t>チュウ</t>
    </rPh>
    <rPh sb="4" eb="6">
      <t>シンセツ</t>
    </rPh>
    <rPh sb="6" eb="7">
      <t>マタ</t>
    </rPh>
    <rPh sb="8" eb="11">
      <t>ゾウカイチク</t>
    </rPh>
    <rPh sb="12" eb="14">
      <t>ジテン</t>
    </rPh>
    <rPh sb="18" eb="19">
      <t>ゲツ</t>
    </rPh>
    <rPh sb="19" eb="21">
      <t>ミマン</t>
    </rPh>
    <rPh sb="23" eb="25">
      <t>バアイ</t>
    </rPh>
    <rPh sb="27" eb="29">
      <t>キニュウ</t>
    </rPh>
    <rPh sb="29" eb="31">
      <t>フヨウ</t>
    </rPh>
    <phoneticPr fontId="1"/>
  </si>
  <si>
    <r>
      <t>注2）「新設又は増改築の時点から6ヶ月以上1年未満」の場合は、</t>
    </r>
    <r>
      <rPr>
        <u/>
        <sz val="12"/>
        <color indexed="8"/>
        <rFont val="HGSｺﾞｼｯｸM"/>
        <family val="3"/>
        <charset val="128"/>
      </rPr>
      <t>直近</t>
    </r>
    <r>
      <rPr>
        <u/>
        <sz val="12"/>
        <color indexed="8"/>
        <rFont val="HGSｺﾞｼｯｸM"/>
        <family val="3"/>
        <charset val="128"/>
      </rPr>
      <t>6ヶ月前まで記入</t>
    </r>
    <rPh sb="0" eb="1">
      <t>チュウ</t>
    </rPh>
    <rPh sb="4" eb="6">
      <t>シンセツ</t>
    </rPh>
    <rPh sb="6" eb="7">
      <t>マタ</t>
    </rPh>
    <rPh sb="8" eb="11">
      <t>ゾウカイチク</t>
    </rPh>
    <rPh sb="12" eb="14">
      <t>ジテン</t>
    </rPh>
    <rPh sb="18" eb="21">
      <t>ゲツイジョウ</t>
    </rPh>
    <rPh sb="22" eb="23">
      <t>ネン</t>
    </rPh>
    <rPh sb="23" eb="25">
      <t>ミマン</t>
    </rPh>
    <rPh sb="27" eb="29">
      <t>バアイ</t>
    </rPh>
    <rPh sb="31" eb="33">
      <t>チョッキン</t>
    </rPh>
    <rPh sb="35" eb="36">
      <t>ゲツ</t>
    </rPh>
    <rPh sb="36" eb="37">
      <t>マエ</t>
    </rPh>
    <rPh sb="39" eb="41">
      <t>キニュウ</t>
    </rPh>
    <phoneticPr fontId="1"/>
  </si>
  <si>
    <r>
      <t>注3）「新設又は増改築の時点から1年以上」の場合は、</t>
    </r>
    <r>
      <rPr>
        <u/>
        <sz val="12"/>
        <color indexed="8"/>
        <rFont val="HGSｺﾞｼｯｸM"/>
        <family val="3"/>
        <charset val="128"/>
      </rPr>
      <t>昨年度（4月～3月）の利用者数を入力</t>
    </r>
    <rPh sb="0" eb="1">
      <t>チュウ</t>
    </rPh>
    <rPh sb="22" eb="24">
      <t>バアイ</t>
    </rPh>
    <rPh sb="26" eb="29">
      <t>サクネンド</t>
    </rPh>
    <rPh sb="31" eb="32">
      <t>ガツ</t>
    </rPh>
    <rPh sb="34" eb="35">
      <t>ガツ</t>
    </rPh>
    <rPh sb="37" eb="39">
      <t>リヨウ</t>
    </rPh>
    <rPh sb="39" eb="40">
      <t>シャ</t>
    </rPh>
    <rPh sb="40" eb="41">
      <t>スウ</t>
    </rPh>
    <rPh sb="42" eb="44">
      <t>ニュウリョク</t>
    </rPh>
    <phoneticPr fontId="1"/>
  </si>
  <si>
    <t>⇒</t>
    <phoneticPr fontId="1"/>
  </si>
  <si>
    <t>ー</t>
    <phoneticPr fontId="1"/>
  </si>
  <si>
    <t>区分１/区分なし</t>
    <rPh sb="0" eb="2">
      <t>クブン</t>
    </rPh>
    <rPh sb="4" eb="6">
      <t>クブン</t>
    </rPh>
    <phoneticPr fontId="1"/>
  </si>
  <si>
    <t>日</t>
  </si>
  <si>
    <t>日</t>
    <rPh sb="0" eb="1">
      <t>ニチ</t>
    </rPh>
    <phoneticPr fontId="2"/>
  </si>
  <si>
    <t>平均利用者数</t>
    <rPh sb="0" eb="2">
      <t>ヘイキン</t>
    </rPh>
    <rPh sb="2" eb="4">
      <t>リヨウ</t>
    </rPh>
    <rPh sb="4" eb="5">
      <t>シャ</t>
    </rPh>
    <rPh sb="5" eb="6">
      <t>スウ</t>
    </rPh>
    <phoneticPr fontId="2"/>
  </si>
  <si>
    <t>３　有資格者名簿</t>
    <rPh sb="2" eb="6">
      <t>ユウシカクシャ</t>
    </rPh>
    <rPh sb="6" eb="8">
      <t>メイボ</t>
    </rPh>
    <phoneticPr fontId="2"/>
  </si>
  <si>
    <t>５　対象者名簿</t>
    <rPh sb="2" eb="5">
      <t>タイショウシャ</t>
    </rPh>
    <rPh sb="5" eb="7">
      <t>メイボ</t>
    </rPh>
    <phoneticPr fontId="2"/>
  </si>
  <si>
    <t>４　職員配置</t>
    <rPh sb="2" eb="4">
      <t>ショクイン</t>
    </rPh>
    <rPh sb="4" eb="6">
      <t>ハイチ</t>
    </rPh>
    <phoneticPr fontId="2"/>
  </si>
  <si>
    <t>６　その他要件</t>
    <rPh sb="4" eb="5">
      <t>タ</t>
    </rPh>
    <rPh sb="5" eb="7">
      <t>ヨウケン</t>
    </rPh>
    <phoneticPr fontId="2"/>
  </si>
  <si>
    <t>加算判定</t>
    <rPh sb="0" eb="2">
      <t>カサン</t>
    </rPh>
    <rPh sb="2" eb="4">
      <t>ハンテイ</t>
    </rPh>
    <phoneticPr fontId="2"/>
  </si>
  <si>
    <t>基準１</t>
    <rPh sb="0" eb="2">
      <t>キジュン</t>
    </rPh>
    <phoneticPr fontId="2"/>
  </si>
  <si>
    <t>基準２</t>
    <rPh sb="0" eb="2">
      <t>キジュン</t>
    </rPh>
    <phoneticPr fontId="2"/>
  </si>
  <si>
    <t>基準３</t>
    <rPh sb="0" eb="2">
      <t>キジュン</t>
    </rPh>
    <phoneticPr fontId="2"/>
  </si>
  <si>
    <t>基準</t>
    <rPh sb="0" eb="2">
      <t>キジュン</t>
    </rPh>
    <phoneticPr fontId="2"/>
  </si>
  <si>
    <t>最低基準</t>
    <rPh sb="0" eb="2">
      <t>サイテイ</t>
    </rPh>
    <rPh sb="2" eb="4">
      <t>キジュン</t>
    </rPh>
    <phoneticPr fontId="2"/>
  </si>
  <si>
    <t>別紙36</t>
    <rPh sb="0" eb="2">
      <t>ベッシ</t>
    </rPh>
    <phoneticPr fontId="1"/>
  </si>
  <si>
    <t>色のついたセルのみ入力してください</t>
    <rPh sb="0" eb="1">
      <t>イロ</t>
    </rPh>
    <rPh sb="9" eb="11">
      <t>ニュウリョク</t>
    </rPh>
    <phoneticPr fontId="1"/>
  </si>
  <si>
    <t>外部サービス利用型</t>
    <rPh sb="0" eb="2">
      <t>ガイブ</t>
    </rPh>
    <rPh sb="6" eb="8">
      <t>リヨウ</t>
    </rPh>
    <rPh sb="8" eb="9">
      <t>ガタ</t>
    </rPh>
    <phoneticPr fontId="2"/>
  </si>
  <si>
    <t>地域生活移行個別支援特別加算に関する届出書（共同生活援助）</t>
    <rPh sb="0" eb="2">
      <t>チイキ</t>
    </rPh>
    <rPh sb="2" eb="4">
      <t>セイカツ</t>
    </rPh>
    <rPh sb="4" eb="6">
      <t>イコウ</t>
    </rPh>
    <rPh sb="6" eb="8">
      <t>コベツ</t>
    </rPh>
    <rPh sb="8" eb="10">
      <t>シエン</t>
    </rPh>
    <rPh sb="10" eb="12">
      <t>トクベツ</t>
    </rPh>
    <rPh sb="12" eb="14">
      <t>カサン</t>
    </rPh>
    <rPh sb="15" eb="16">
      <t>カン</t>
    </rPh>
    <rPh sb="18" eb="21">
      <t>トドケデショ</t>
    </rPh>
    <rPh sb="22" eb="24">
      <t>キョウドウ</t>
    </rPh>
    <rPh sb="24" eb="26">
      <t>セイカツ</t>
    </rPh>
    <rPh sb="26" eb="28">
      <t>エンジョ</t>
    </rPh>
    <phoneticPr fontId="1"/>
  </si>
  <si>
    <t>介護サービス包括型</t>
    <rPh sb="0" eb="2">
      <t>カイゴ</t>
    </rPh>
    <rPh sb="6" eb="8">
      <t>ホウカツ</t>
    </rPh>
    <rPh sb="8" eb="9">
      <t>ガタ</t>
    </rPh>
    <phoneticPr fontId="2"/>
  </si>
  <si>
    <t>生活支援員</t>
    <rPh sb="0" eb="2">
      <t>セイカツ</t>
    </rPh>
    <rPh sb="2" eb="4">
      <t>シエン</t>
    </rPh>
    <rPh sb="4" eb="5">
      <t>イン</t>
    </rPh>
    <phoneticPr fontId="1"/>
  </si>
  <si>
    <t>日中サービス支援型</t>
    <rPh sb="0" eb="2">
      <t>ニッチュウ</t>
    </rPh>
    <rPh sb="6" eb="8">
      <t>シエン</t>
    </rPh>
    <rPh sb="8" eb="9">
      <t>ガタ</t>
    </rPh>
    <phoneticPr fontId="2"/>
  </si>
  <si>
    <t>令和　　年　　月　　日</t>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</si>
</sst>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5" formatCode="0.0_ "/>
    <numFmt numFmtId="188" formatCode="[$-411]ge\.m\.d;@"/>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name val="HGSｺﾞｼｯｸM"/>
      <family val="3"/>
      <charset val="128"/>
    </font>
    <font>
      <u/>
      <sz val="12"/>
      <color indexed="8"/>
      <name val="HGSｺﾞｼｯｸM"/>
      <family val="3"/>
      <charset val="128"/>
    </font>
    <font>
      <sz val="12"/>
      <color theme="1"/>
      <name val="HGSｺﾞｼｯｸM"/>
      <family val="3"/>
      <charset val="128"/>
    </font>
    <font>
      <b/>
      <sz val="12"/>
      <color theme="1"/>
      <name val="HGSｺﾞｼｯｸM"/>
      <family val="3"/>
      <charset val="128"/>
    </font>
    <font>
      <b/>
      <sz val="14"/>
      <color rgb="FF0070C0"/>
      <name val="HGSｺﾞｼｯｸM"/>
      <family val="3"/>
      <charset val="128"/>
    </font>
    <font>
      <sz val="14"/>
      <color theme="1"/>
      <name val="HGSｺﾞｼｯｸM"/>
      <family val="3"/>
      <charset val="128"/>
    </font>
    <font>
      <b/>
      <sz val="12"/>
      <color rgb="FFFF0000"/>
      <name val="HGSｺﾞｼｯｸM"/>
      <family val="3"/>
      <charset val="128"/>
    </font>
    <font>
      <b/>
      <sz val="14"/>
      <color rgb="FFFF0000"/>
      <name val="HGSｺﾞｼｯｸM"/>
      <family val="3"/>
      <charset val="128"/>
    </font>
    <font>
      <sz val="10"/>
      <color theme="1"/>
      <name val="HGSｺﾞｼｯｸM"/>
      <family val="3"/>
      <charset val="128"/>
    </font>
    <font>
      <b/>
      <sz val="14"/>
      <color theme="1"/>
      <name val="HGSｺﾞｼｯｸM"/>
      <family val="3"/>
      <charset val="128"/>
    </font>
    <font>
      <sz val="14"/>
      <color rgb="FF00B0F0"/>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7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s>
  <cellStyleXfs count="1">
    <xf numFmtId="0" fontId="0" fillId="0" borderId="0">
      <alignment vertical="center"/>
    </xf>
  </cellStyleXfs>
  <cellXfs count="140">
    <xf numFmtId="0" fontId="0" fillId="0" borderId="0" xfId="0">
      <alignment vertical="center"/>
    </xf>
    <xf numFmtId="0" fontId="5" fillId="2" borderId="0" xfId="0" applyFont="1" applyFill="1">
      <alignment vertical="center"/>
    </xf>
    <xf numFmtId="0" fontId="5" fillId="2" borderId="0" xfId="0" applyFont="1" applyFill="1" applyAlignment="1">
      <alignment horizontal="center" vertical="center"/>
    </xf>
    <xf numFmtId="0" fontId="6" fillId="2" borderId="0" xfId="0" applyFont="1" applyFill="1">
      <alignment vertical="center"/>
    </xf>
    <xf numFmtId="0" fontId="6" fillId="2" borderId="0" xfId="0" applyFont="1" applyFill="1" applyAlignment="1">
      <alignment vertical="center"/>
    </xf>
    <xf numFmtId="0" fontId="5" fillId="2" borderId="0" xfId="0" applyFont="1" applyFill="1" applyAlignment="1">
      <alignment vertical="center"/>
    </xf>
    <xf numFmtId="0" fontId="3" fillId="2" borderId="0" xfId="0" applyFont="1" applyFill="1" applyAlignment="1">
      <alignment vertical="center"/>
    </xf>
    <xf numFmtId="0" fontId="3" fillId="2" borderId="1" xfId="0" applyFont="1" applyFill="1" applyBorder="1" applyAlignment="1">
      <alignment vertical="center" shrinkToFit="1"/>
    </xf>
    <xf numFmtId="185" fontId="3" fillId="2" borderId="2" xfId="0" applyNumberFormat="1" applyFont="1" applyFill="1" applyBorder="1" applyAlignment="1">
      <alignment vertical="center"/>
    </xf>
    <xf numFmtId="0" fontId="3" fillId="2" borderId="3" xfId="0" applyFont="1" applyFill="1" applyBorder="1" applyAlignment="1">
      <alignment vertical="center" shrinkToFit="1"/>
    </xf>
    <xf numFmtId="185" fontId="3" fillId="2" borderId="4" xfId="0" applyNumberFormat="1" applyFont="1" applyFill="1" applyBorder="1" applyAlignment="1">
      <alignment vertical="center"/>
    </xf>
    <xf numFmtId="0" fontId="3" fillId="2" borderId="5" xfId="0" applyFont="1" applyFill="1" applyBorder="1" applyAlignment="1">
      <alignment vertical="center" shrinkToFit="1"/>
    </xf>
    <xf numFmtId="185" fontId="3" fillId="2" borderId="6" xfId="0" applyNumberFormat="1" applyFont="1" applyFill="1" applyBorder="1" applyAlignment="1">
      <alignment vertical="center"/>
    </xf>
    <xf numFmtId="0" fontId="3" fillId="2" borderId="7" xfId="0" applyFont="1" applyFill="1" applyBorder="1" applyAlignment="1">
      <alignment vertical="center"/>
    </xf>
    <xf numFmtId="185" fontId="3" fillId="2" borderId="8" xfId="0" applyNumberFormat="1" applyFont="1" applyFill="1" applyBorder="1" applyAlignment="1">
      <alignment vertical="center"/>
    </xf>
    <xf numFmtId="0" fontId="7"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5" fillId="2" borderId="0" xfId="0" applyFont="1" applyFill="1" applyBorder="1" applyAlignment="1">
      <alignment horizontal="left" vertical="center"/>
    </xf>
    <xf numFmtId="0" fontId="5" fillId="2" borderId="9" xfId="0" applyFont="1" applyFill="1" applyBorder="1">
      <alignment vertical="center"/>
    </xf>
    <xf numFmtId="0" fontId="6" fillId="2" borderId="9" xfId="0" applyFont="1" applyFill="1" applyBorder="1">
      <alignment vertical="center"/>
    </xf>
    <xf numFmtId="0" fontId="8" fillId="2" borderId="0" xfId="0" applyFont="1" applyFill="1">
      <alignment vertical="center"/>
    </xf>
    <xf numFmtId="0" fontId="9" fillId="2" borderId="0" xfId="0" applyFont="1" applyFill="1">
      <alignment vertical="center"/>
    </xf>
    <xf numFmtId="0" fontId="5" fillId="2" borderId="3" xfId="0" applyFont="1" applyFill="1" applyBorder="1" applyAlignment="1">
      <alignment vertical="center" shrinkToFit="1"/>
    </xf>
    <xf numFmtId="0" fontId="5" fillId="2" borderId="0" xfId="0" applyFont="1" applyFill="1" applyBorder="1" applyAlignment="1">
      <alignment vertical="center" shrinkToFit="1"/>
    </xf>
    <xf numFmtId="0" fontId="5" fillId="2" borderId="3" xfId="0" applyFont="1" applyFill="1" applyBorder="1" applyAlignment="1">
      <alignment vertical="center"/>
    </xf>
    <xf numFmtId="0" fontId="5" fillId="2" borderId="0" xfId="0" applyFont="1" applyFill="1" applyBorder="1" applyAlignment="1">
      <alignment vertical="center"/>
    </xf>
    <xf numFmtId="0" fontId="3" fillId="2" borderId="7"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13" fillId="2" borderId="9"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28" xfId="0" applyFont="1" applyFill="1" applyBorder="1" applyAlignment="1">
      <alignment horizontal="center" vertical="center"/>
    </xf>
    <xf numFmtId="0" fontId="5" fillId="2" borderId="6" xfId="0" applyFont="1" applyFill="1" applyBorder="1" applyAlignment="1">
      <alignment horizontal="center" vertical="center"/>
    </xf>
    <xf numFmtId="0" fontId="5" fillId="3" borderId="5"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0" fontId="5" fillId="2" borderId="65" xfId="0" applyFont="1" applyFill="1" applyBorder="1" applyAlignment="1">
      <alignment horizontal="center" vertical="center" shrinkToFit="1"/>
    </xf>
    <xf numFmtId="0" fontId="5" fillId="3" borderId="61"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7" xfId="0" applyFont="1" applyFill="1" applyBorder="1" applyAlignment="1">
      <alignment horizontal="center" vertical="center" shrinkToFit="1"/>
    </xf>
    <xf numFmtId="0" fontId="5" fillId="2" borderId="52"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0" xfId="0" applyFont="1" applyFill="1" applyBorder="1" applyAlignment="1">
      <alignment horizontal="right" vertical="center"/>
    </xf>
    <xf numFmtId="0" fontId="5" fillId="3" borderId="9" xfId="0" applyFont="1" applyFill="1" applyBorder="1" applyAlignment="1">
      <alignment horizontal="center" vertical="center"/>
    </xf>
    <xf numFmtId="0" fontId="5" fillId="2" borderId="9" xfId="0" applyFont="1" applyFill="1" applyBorder="1" applyAlignment="1">
      <alignment horizontal="left" vertical="center"/>
    </xf>
    <xf numFmtId="0" fontId="5" fillId="3" borderId="10" xfId="0" applyFont="1" applyFill="1" applyBorder="1" applyAlignment="1">
      <alignment horizontal="right" vertical="center"/>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7" xfId="0" applyFont="1" applyFill="1" applyBorder="1" applyAlignment="1">
      <alignment horizontal="left" vertical="center"/>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12"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8" xfId="0" applyFont="1" applyFill="1" applyBorder="1" applyAlignment="1">
      <alignment horizontal="center" vertical="center"/>
    </xf>
    <xf numFmtId="185" fontId="5" fillId="3" borderId="7" xfId="0" applyNumberFormat="1" applyFont="1" applyFill="1" applyBorder="1" applyAlignment="1">
      <alignment horizontal="center" vertical="center"/>
    </xf>
    <xf numFmtId="185" fontId="5" fillId="3" borderId="10" xfId="0" applyNumberFormat="1" applyFont="1" applyFill="1" applyBorder="1" applyAlignment="1">
      <alignment horizontal="center" vertical="center"/>
    </xf>
    <xf numFmtId="185" fontId="5" fillId="3" borderId="8" xfId="0" applyNumberFormat="1"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8" xfId="0" applyFont="1" applyFill="1" applyBorder="1" applyAlignment="1">
      <alignment horizontal="center" vertical="center" wrapText="1"/>
    </xf>
    <xf numFmtId="188" fontId="5" fillId="3" borderId="7" xfId="0" applyNumberFormat="1" applyFont="1" applyFill="1" applyBorder="1" applyAlignment="1">
      <alignment horizontal="center" vertical="center"/>
    </xf>
    <xf numFmtId="188" fontId="5" fillId="3" borderId="10" xfId="0" applyNumberFormat="1" applyFont="1" applyFill="1" applyBorder="1" applyAlignment="1">
      <alignment horizontal="center" vertical="center"/>
    </xf>
    <xf numFmtId="188" fontId="5" fillId="3" borderId="8" xfId="0" applyNumberFormat="1" applyFont="1" applyFill="1" applyBorder="1" applyAlignment="1">
      <alignment horizontal="center" vertical="center"/>
    </xf>
    <xf numFmtId="0" fontId="5" fillId="2" borderId="9" xfId="0" applyFont="1" applyFill="1" applyBorder="1" applyAlignment="1">
      <alignment horizontal="distributed" vertical="center"/>
    </xf>
    <xf numFmtId="49" fontId="5" fillId="3" borderId="9" xfId="0" applyNumberFormat="1"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185" fontId="5" fillId="2" borderId="9" xfId="0" applyNumberFormat="1"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right" vertical="center"/>
    </xf>
    <xf numFmtId="185" fontId="5" fillId="3" borderId="9"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57"/>
  <sheetViews>
    <sheetView tabSelected="1" view="pageBreakPreview" zoomScaleNormal="100" zoomScaleSheetLayoutView="100" workbookViewId="0">
      <selection activeCell="AU8" sqref="AU8"/>
    </sheetView>
  </sheetViews>
  <sheetFormatPr defaultColWidth="1.25" defaultRowHeight="15" customHeight="1" x14ac:dyDescent="0.15"/>
  <cols>
    <col min="1" max="1" width="1.25" style="1" customWidth="1"/>
    <col min="2" max="78" width="1.25" style="1"/>
    <col min="79" max="79" width="1.25" style="1" customWidth="1"/>
    <col min="80" max="80" width="7.375" style="1" hidden="1" customWidth="1"/>
    <col min="81" max="81" width="5.75" style="1" hidden="1" customWidth="1"/>
    <col min="82" max="82" width="7.875" style="1" hidden="1" customWidth="1"/>
    <col min="83" max="83" width="13.125" style="1" hidden="1" customWidth="1"/>
    <col min="84" max="86" width="1.25" style="1" customWidth="1"/>
    <col min="87" max="87" width="1.25" style="1"/>
    <col min="88" max="88" width="1.25" style="1" customWidth="1"/>
    <col min="89" max="89" width="1.375" style="1" customWidth="1"/>
    <col min="90" max="16384" width="1.25" style="1"/>
  </cols>
  <sheetData>
    <row r="1" spans="1:87" s="20" customFormat="1" ht="15" customHeight="1" x14ac:dyDescent="0.15">
      <c r="B1" s="20" t="s">
        <v>69</v>
      </c>
    </row>
    <row r="2" spans="1:87" ht="15" customHeight="1" x14ac:dyDescent="0.15">
      <c r="A2" s="138" t="s">
        <v>76</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B2" s="1" t="s">
        <v>4</v>
      </c>
    </row>
    <row r="3" spans="1:87" ht="38.25" customHeight="1" x14ac:dyDescent="0.15">
      <c r="A3" s="108" t="s">
        <v>72</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row>
    <row r="4" spans="1:87" ht="5.25" customHeight="1" x14ac:dyDescent="0.15">
      <c r="CB4" s="1" t="s">
        <v>5</v>
      </c>
    </row>
    <row r="5" spans="1:87" ht="15" customHeight="1" x14ac:dyDescent="0.15">
      <c r="A5" s="109" t="s">
        <v>0</v>
      </c>
      <c r="B5" s="110"/>
      <c r="C5" s="110"/>
      <c r="D5" s="110"/>
      <c r="E5" s="110"/>
      <c r="F5" s="110"/>
      <c r="G5" s="110"/>
      <c r="H5" s="110"/>
      <c r="I5" s="111"/>
      <c r="J5" s="125"/>
      <c r="K5" s="125"/>
      <c r="L5" s="125"/>
      <c r="M5" s="125"/>
      <c r="N5" s="125"/>
      <c r="O5" s="125"/>
      <c r="P5" s="125"/>
      <c r="Q5" s="125"/>
      <c r="R5" s="125"/>
      <c r="S5" s="125"/>
      <c r="T5" s="125"/>
      <c r="U5" s="125"/>
      <c r="V5" s="125"/>
      <c r="W5" s="125"/>
      <c r="X5" s="125"/>
      <c r="Y5" s="125"/>
      <c r="Z5" s="125"/>
      <c r="AA5" s="109" t="s">
        <v>1</v>
      </c>
      <c r="AB5" s="110"/>
      <c r="AC5" s="110"/>
      <c r="AD5" s="110"/>
      <c r="AE5" s="111"/>
      <c r="AF5" s="102"/>
      <c r="AG5" s="103"/>
      <c r="AH5" s="103"/>
      <c r="AI5" s="103"/>
      <c r="AJ5" s="103"/>
      <c r="AK5" s="110" t="s">
        <v>2</v>
      </c>
      <c r="AL5" s="110"/>
      <c r="AM5" s="111"/>
      <c r="AS5" s="99"/>
      <c r="AT5" s="99"/>
      <c r="AU5" s="99"/>
      <c r="AV5" s="99"/>
      <c r="AW5" s="135" t="s">
        <v>73</v>
      </c>
      <c r="AX5" s="136"/>
      <c r="AY5" s="136"/>
      <c r="AZ5" s="136"/>
      <c r="BA5" s="136"/>
      <c r="BB5" s="136"/>
      <c r="BC5" s="136"/>
      <c r="BD5" s="136"/>
      <c r="BE5" s="136"/>
      <c r="BF5" s="136"/>
      <c r="BG5" s="136"/>
      <c r="BH5" s="136"/>
      <c r="BI5" s="136"/>
      <c r="BJ5" s="136"/>
      <c r="BK5" s="136"/>
      <c r="BL5" s="136"/>
      <c r="BM5" s="137"/>
      <c r="BN5" s="22"/>
      <c r="BO5" s="23"/>
      <c r="BP5" s="23"/>
      <c r="BQ5" s="23"/>
      <c r="BR5" s="23"/>
      <c r="BS5" s="23"/>
      <c r="BT5" s="23"/>
      <c r="BU5" s="23"/>
      <c r="BV5" s="23"/>
      <c r="BW5" s="23"/>
      <c r="BX5" s="23"/>
      <c r="BY5" s="23"/>
      <c r="CB5" s="1" t="s">
        <v>6</v>
      </c>
    </row>
    <row r="6" spans="1:87" ht="15" customHeight="1" x14ac:dyDescent="0.15">
      <c r="A6" s="124" t="s">
        <v>3</v>
      </c>
      <c r="B6" s="124"/>
      <c r="C6" s="124"/>
      <c r="D6" s="124"/>
      <c r="E6" s="124"/>
      <c r="F6" s="124"/>
      <c r="G6" s="124"/>
      <c r="H6" s="124"/>
      <c r="I6" s="124"/>
      <c r="J6" s="102"/>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4"/>
      <c r="AS6" s="99"/>
      <c r="AT6" s="99"/>
      <c r="AU6" s="99"/>
      <c r="AV6" s="99"/>
      <c r="AW6" s="135" t="s">
        <v>75</v>
      </c>
      <c r="AX6" s="136"/>
      <c r="AY6" s="136"/>
      <c r="AZ6" s="136"/>
      <c r="BA6" s="136"/>
      <c r="BB6" s="136"/>
      <c r="BC6" s="136"/>
      <c r="BD6" s="136"/>
      <c r="BE6" s="136"/>
      <c r="BF6" s="136"/>
      <c r="BG6" s="136"/>
      <c r="BH6" s="136"/>
      <c r="BI6" s="136"/>
      <c r="BJ6" s="136"/>
      <c r="BK6" s="136"/>
      <c r="BL6" s="136"/>
      <c r="BM6" s="137"/>
      <c r="BN6" s="24"/>
      <c r="BO6" s="25"/>
      <c r="BP6" s="25"/>
      <c r="BQ6" s="25"/>
      <c r="BR6" s="25"/>
      <c r="BS6" s="25"/>
      <c r="BT6" s="25"/>
      <c r="BU6" s="25"/>
      <c r="BV6" s="25"/>
      <c r="BW6" s="25"/>
      <c r="BX6" s="25"/>
      <c r="BY6" s="25"/>
    </row>
    <row r="7" spans="1:87" ht="15" customHeight="1" x14ac:dyDescent="0.15">
      <c r="AS7" s="99"/>
      <c r="AT7" s="99"/>
      <c r="AU7" s="99"/>
      <c r="AV7" s="99"/>
      <c r="AW7" s="135" t="s">
        <v>71</v>
      </c>
      <c r="AX7" s="136"/>
      <c r="AY7" s="136"/>
      <c r="AZ7" s="136"/>
      <c r="BA7" s="136"/>
      <c r="BB7" s="136"/>
      <c r="BC7" s="136"/>
      <c r="BD7" s="136"/>
      <c r="BE7" s="136"/>
      <c r="BF7" s="136"/>
      <c r="BG7" s="136"/>
      <c r="BH7" s="136"/>
      <c r="BI7" s="136"/>
      <c r="BJ7" s="136"/>
      <c r="BK7" s="136"/>
      <c r="BL7" s="136"/>
      <c r="BM7" s="137"/>
      <c r="CB7" s="1" t="s">
        <v>12</v>
      </c>
    </row>
    <row r="8" spans="1:87" ht="15" customHeight="1" x14ac:dyDescent="0.15">
      <c r="CB8" s="1" t="s">
        <v>10</v>
      </c>
    </row>
    <row r="9" spans="1:87" ht="15" customHeight="1" x14ac:dyDescent="0.15">
      <c r="A9" s="3" t="s">
        <v>21</v>
      </c>
      <c r="AS9" s="1" t="s">
        <v>22</v>
      </c>
      <c r="CI9" s="21" t="s">
        <v>70</v>
      </c>
    </row>
    <row r="10" spans="1:87" ht="15" customHeight="1" x14ac:dyDescent="0.15">
      <c r="C10" s="99"/>
      <c r="D10" s="99"/>
      <c r="E10" s="99"/>
      <c r="F10" s="99"/>
      <c r="G10" s="100" t="s">
        <v>23</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2"/>
      <c r="AQ10" s="2" t="s">
        <v>53</v>
      </c>
      <c r="AR10" s="2"/>
      <c r="AS10" s="89" t="s">
        <v>24</v>
      </c>
      <c r="AT10" s="89"/>
      <c r="AU10" s="89"/>
      <c r="AV10" s="89"/>
      <c r="AW10" s="89"/>
      <c r="AX10" s="89"/>
      <c r="AY10" s="101"/>
      <c r="AZ10" s="101"/>
      <c r="BA10" s="101"/>
      <c r="BB10" s="101"/>
      <c r="BC10" s="101"/>
      <c r="BD10" s="101"/>
      <c r="BE10" s="96" t="s">
        <v>25</v>
      </c>
      <c r="BF10" s="97"/>
      <c r="BG10" s="89" t="s">
        <v>26</v>
      </c>
      <c r="BH10" s="89"/>
      <c r="BI10" s="89"/>
      <c r="BJ10" s="89"/>
      <c r="BK10" s="89"/>
      <c r="BL10" s="89"/>
      <c r="BM10" s="101"/>
      <c r="BN10" s="101"/>
      <c r="BO10" s="101"/>
      <c r="BP10" s="101"/>
      <c r="BQ10" s="101"/>
      <c r="BR10" s="101"/>
      <c r="BS10" s="96" t="s">
        <v>25</v>
      </c>
      <c r="BT10" s="97"/>
    </row>
    <row r="11" spans="1:87" ht="15" customHeight="1" x14ac:dyDescent="0.15">
      <c r="C11" s="99"/>
      <c r="D11" s="99"/>
      <c r="E11" s="99"/>
      <c r="F11" s="99"/>
      <c r="G11" s="100" t="s">
        <v>27</v>
      </c>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S11" s="89" t="s">
        <v>28</v>
      </c>
      <c r="AT11" s="89"/>
      <c r="AU11" s="89"/>
      <c r="AV11" s="89"/>
      <c r="AW11" s="89"/>
      <c r="AX11" s="89"/>
      <c r="AY11" s="101"/>
      <c r="AZ11" s="101"/>
      <c r="BA11" s="101"/>
      <c r="BB11" s="101"/>
      <c r="BC11" s="101"/>
      <c r="BD11" s="101"/>
      <c r="BE11" s="96" t="s">
        <v>25</v>
      </c>
      <c r="BF11" s="97"/>
      <c r="BG11" s="89" t="s">
        <v>29</v>
      </c>
      <c r="BH11" s="89"/>
      <c r="BI11" s="89"/>
      <c r="BJ11" s="89"/>
      <c r="BK11" s="89"/>
      <c r="BL11" s="89"/>
      <c r="BM11" s="101"/>
      <c r="BN11" s="101"/>
      <c r="BO11" s="101"/>
      <c r="BP11" s="101"/>
      <c r="BQ11" s="101"/>
      <c r="BR11" s="101"/>
      <c r="BS11" s="96" t="s">
        <v>25</v>
      </c>
      <c r="BT11" s="97"/>
    </row>
    <row r="12" spans="1:87" ht="15" customHeight="1" x14ac:dyDescent="0.15">
      <c r="C12" s="99"/>
      <c r="D12" s="99"/>
      <c r="E12" s="99"/>
      <c r="F12" s="99"/>
      <c r="G12" s="100" t="s">
        <v>30</v>
      </c>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S12" s="89" t="s">
        <v>31</v>
      </c>
      <c r="AT12" s="89"/>
      <c r="AU12" s="89"/>
      <c r="AV12" s="89"/>
      <c r="AW12" s="89"/>
      <c r="AX12" s="89"/>
      <c r="AY12" s="101"/>
      <c r="AZ12" s="101"/>
      <c r="BA12" s="101"/>
      <c r="BB12" s="101"/>
      <c r="BC12" s="101"/>
      <c r="BD12" s="101"/>
      <c r="BE12" s="96" t="s">
        <v>25</v>
      </c>
      <c r="BF12" s="97"/>
      <c r="BG12" s="89" t="s">
        <v>32</v>
      </c>
      <c r="BH12" s="89"/>
      <c r="BI12" s="89"/>
      <c r="BJ12" s="89"/>
      <c r="BK12" s="89"/>
      <c r="BL12" s="89"/>
      <c r="BM12" s="98">
        <f>AY10+AY11+AY12+BM10+BM11</f>
        <v>0</v>
      </c>
      <c r="BN12" s="98"/>
      <c r="BO12" s="98"/>
      <c r="BP12" s="98"/>
      <c r="BQ12" s="98"/>
      <c r="BR12" s="98"/>
      <c r="BS12" s="96" t="s">
        <v>25</v>
      </c>
      <c r="BT12" s="97"/>
    </row>
    <row r="14" spans="1:87" s="6" customFormat="1" ht="15" customHeight="1" thickBot="1" x14ac:dyDescent="0.2">
      <c r="A14" s="4" t="s">
        <v>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CB14" s="6" t="s">
        <v>74</v>
      </c>
    </row>
    <row r="15" spans="1:87" s="6" customFormat="1" ht="15" customHeight="1" x14ac:dyDescent="0.15">
      <c r="A15" s="4"/>
      <c r="B15" s="5"/>
      <c r="C15" s="64"/>
      <c r="D15" s="65"/>
      <c r="E15" s="65"/>
      <c r="F15" s="65"/>
      <c r="G15" s="65"/>
      <c r="H15" s="65"/>
      <c r="I15" s="65"/>
      <c r="J15" s="66"/>
      <c r="K15" s="90" t="s">
        <v>34</v>
      </c>
      <c r="L15" s="91"/>
      <c r="M15" s="91"/>
      <c r="N15" s="91"/>
      <c r="O15" s="91"/>
      <c r="P15" s="91"/>
      <c r="Q15" s="92"/>
      <c r="R15" s="61" t="s">
        <v>35</v>
      </c>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9"/>
      <c r="CB15" s="7" t="s">
        <v>28</v>
      </c>
      <c r="CC15" s="8">
        <f>IF($C$10=$CB$2,AY11/9,AF30/9)</f>
        <v>0</v>
      </c>
    </row>
    <row r="16" spans="1:87" s="6" customFormat="1" ht="15" customHeight="1" thickBot="1" x14ac:dyDescent="0.2">
      <c r="A16" s="5"/>
      <c r="B16" s="5"/>
      <c r="C16" s="67"/>
      <c r="D16" s="68"/>
      <c r="E16" s="68"/>
      <c r="F16" s="68"/>
      <c r="G16" s="68"/>
      <c r="H16" s="68"/>
      <c r="I16" s="68"/>
      <c r="J16" s="69"/>
      <c r="K16" s="93"/>
      <c r="L16" s="94"/>
      <c r="M16" s="94"/>
      <c r="N16" s="94"/>
      <c r="O16" s="94"/>
      <c r="P16" s="94"/>
      <c r="Q16" s="95"/>
      <c r="R16" s="62" t="s">
        <v>55</v>
      </c>
      <c r="S16" s="54"/>
      <c r="T16" s="54"/>
      <c r="U16" s="54"/>
      <c r="V16" s="54"/>
      <c r="W16" s="54"/>
      <c r="X16" s="63"/>
      <c r="Y16" s="53" t="s">
        <v>24</v>
      </c>
      <c r="Z16" s="54"/>
      <c r="AA16" s="54"/>
      <c r="AB16" s="54"/>
      <c r="AC16" s="54"/>
      <c r="AD16" s="54"/>
      <c r="AE16" s="63"/>
      <c r="AF16" s="53" t="s">
        <v>28</v>
      </c>
      <c r="AG16" s="54"/>
      <c r="AH16" s="54"/>
      <c r="AI16" s="54"/>
      <c r="AJ16" s="54"/>
      <c r="AK16" s="54"/>
      <c r="AL16" s="63"/>
      <c r="AM16" s="53" t="s">
        <v>31</v>
      </c>
      <c r="AN16" s="54"/>
      <c r="AO16" s="54"/>
      <c r="AP16" s="54"/>
      <c r="AQ16" s="54"/>
      <c r="AR16" s="54"/>
      <c r="AS16" s="63"/>
      <c r="AT16" s="53" t="s">
        <v>26</v>
      </c>
      <c r="AU16" s="54"/>
      <c r="AV16" s="54"/>
      <c r="AW16" s="54"/>
      <c r="AX16" s="54"/>
      <c r="AY16" s="54"/>
      <c r="AZ16" s="63"/>
      <c r="BA16" s="53" t="s">
        <v>29</v>
      </c>
      <c r="BB16" s="54"/>
      <c r="BC16" s="54"/>
      <c r="BD16" s="54"/>
      <c r="BE16" s="54"/>
      <c r="BF16" s="54"/>
      <c r="BG16" s="55"/>
      <c r="BH16" s="56" t="s">
        <v>32</v>
      </c>
      <c r="BI16" s="54"/>
      <c r="BJ16" s="54"/>
      <c r="BK16" s="54"/>
      <c r="BL16" s="54"/>
      <c r="BM16" s="54"/>
      <c r="BN16" s="57"/>
      <c r="CB16" s="9" t="s">
        <v>31</v>
      </c>
      <c r="CC16" s="10">
        <f>IF(C10=CB2,AY12/6,AM30/6)</f>
        <v>0</v>
      </c>
    </row>
    <row r="17" spans="1:81" s="6" customFormat="1" ht="15" customHeight="1" x14ac:dyDescent="0.15">
      <c r="A17" s="5"/>
      <c r="B17" s="5"/>
      <c r="C17" s="86" t="s">
        <v>36</v>
      </c>
      <c r="D17" s="87"/>
      <c r="E17" s="87"/>
      <c r="F17" s="87"/>
      <c r="G17" s="87"/>
      <c r="H17" s="87"/>
      <c r="I17" s="87"/>
      <c r="J17" s="88"/>
      <c r="K17" s="58"/>
      <c r="L17" s="49"/>
      <c r="M17" s="49"/>
      <c r="N17" s="49"/>
      <c r="O17" s="49"/>
      <c r="P17" s="50" t="s">
        <v>37</v>
      </c>
      <c r="Q17" s="59"/>
      <c r="R17" s="58"/>
      <c r="S17" s="49"/>
      <c r="T17" s="49"/>
      <c r="U17" s="49"/>
      <c r="V17" s="49"/>
      <c r="W17" s="50" t="s">
        <v>25</v>
      </c>
      <c r="X17" s="60"/>
      <c r="Y17" s="48"/>
      <c r="Z17" s="49"/>
      <c r="AA17" s="49"/>
      <c r="AB17" s="49"/>
      <c r="AC17" s="49"/>
      <c r="AD17" s="50" t="s">
        <v>25</v>
      </c>
      <c r="AE17" s="60"/>
      <c r="AF17" s="48"/>
      <c r="AG17" s="49"/>
      <c r="AH17" s="49"/>
      <c r="AI17" s="49"/>
      <c r="AJ17" s="49"/>
      <c r="AK17" s="50" t="s">
        <v>25</v>
      </c>
      <c r="AL17" s="60"/>
      <c r="AM17" s="48"/>
      <c r="AN17" s="49"/>
      <c r="AO17" s="49"/>
      <c r="AP17" s="49"/>
      <c r="AQ17" s="49"/>
      <c r="AR17" s="50" t="s">
        <v>25</v>
      </c>
      <c r="AS17" s="60"/>
      <c r="AT17" s="48"/>
      <c r="AU17" s="49"/>
      <c r="AV17" s="49"/>
      <c r="AW17" s="49"/>
      <c r="AX17" s="49"/>
      <c r="AY17" s="50" t="s">
        <v>25</v>
      </c>
      <c r="AZ17" s="60"/>
      <c r="BA17" s="48"/>
      <c r="BB17" s="49"/>
      <c r="BC17" s="49"/>
      <c r="BD17" s="49"/>
      <c r="BE17" s="49"/>
      <c r="BF17" s="50" t="s">
        <v>25</v>
      </c>
      <c r="BG17" s="51"/>
      <c r="BH17" s="52">
        <f>R17+Y17+AF17+AM17+AT17+BA17</f>
        <v>0</v>
      </c>
      <c r="BI17" s="50"/>
      <c r="BJ17" s="50"/>
      <c r="BK17" s="50"/>
      <c r="BL17" s="50"/>
      <c r="BM17" s="50" t="s">
        <v>25</v>
      </c>
      <c r="BN17" s="59"/>
      <c r="CB17" s="9" t="s">
        <v>26</v>
      </c>
      <c r="CC17" s="10">
        <f>IF(C10=CB2,BM10/4,AT30/4)</f>
        <v>0</v>
      </c>
    </row>
    <row r="18" spans="1:81" s="6" customFormat="1" ht="15" customHeight="1" x14ac:dyDescent="0.15">
      <c r="A18" s="5"/>
      <c r="B18" s="5"/>
      <c r="C18" s="83" t="s">
        <v>38</v>
      </c>
      <c r="D18" s="84"/>
      <c r="E18" s="84"/>
      <c r="F18" s="84"/>
      <c r="G18" s="84"/>
      <c r="H18" s="84"/>
      <c r="I18" s="84"/>
      <c r="J18" s="85"/>
      <c r="K18" s="39"/>
      <c r="L18" s="40"/>
      <c r="M18" s="40"/>
      <c r="N18" s="40"/>
      <c r="O18" s="40"/>
      <c r="P18" s="37" t="s">
        <v>37</v>
      </c>
      <c r="Q18" s="38"/>
      <c r="R18" s="39"/>
      <c r="S18" s="40"/>
      <c r="T18" s="40"/>
      <c r="U18" s="40"/>
      <c r="V18" s="40"/>
      <c r="W18" s="37" t="s">
        <v>25</v>
      </c>
      <c r="X18" s="41"/>
      <c r="Y18" s="42"/>
      <c r="Z18" s="40"/>
      <c r="AA18" s="40"/>
      <c r="AB18" s="40"/>
      <c r="AC18" s="40"/>
      <c r="AD18" s="37" t="s">
        <v>25</v>
      </c>
      <c r="AE18" s="41"/>
      <c r="AF18" s="42"/>
      <c r="AG18" s="40"/>
      <c r="AH18" s="40"/>
      <c r="AI18" s="40"/>
      <c r="AJ18" s="40"/>
      <c r="AK18" s="37" t="s">
        <v>25</v>
      </c>
      <c r="AL18" s="41"/>
      <c r="AM18" s="42"/>
      <c r="AN18" s="40"/>
      <c r="AO18" s="40"/>
      <c r="AP18" s="40"/>
      <c r="AQ18" s="40"/>
      <c r="AR18" s="37" t="s">
        <v>25</v>
      </c>
      <c r="AS18" s="41"/>
      <c r="AT18" s="42"/>
      <c r="AU18" s="40"/>
      <c r="AV18" s="40"/>
      <c r="AW18" s="40"/>
      <c r="AX18" s="40"/>
      <c r="AY18" s="37" t="s">
        <v>25</v>
      </c>
      <c r="AZ18" s="41"/>
      <c r="BA18" s="42"/>
      <c r="BB18" s="40"/>
      <c r="BC18" s="40"/>
      <c r="BD18" s="40"/>
      <c r="BE18" s="40"/>
      <c r="BF18" s="37" t="s">
        <v>25</v>
      </c>
      <c r="BG18" s="46"/>
      <c r="BH18" s="47">
        <f t="shared" ref="BH18:BH28" si="0">R18+Y18+AF18+AM18+AT18+BA18</f>
        <v>0</v>
      </c>
      <c r="BI18" s="37"/>
      <c r="BJ18" s="37"/>
      <c r="BK18" s="37"/>
      <c r="BL18" s="37"/>
      <c r="BM18" s="37" t="s">
        <v>25</v>
      </c>
      <c r="BN18" s="38"/>
      <c r="CB18" s="11" t="s">
        <v>29</v>
      </c>
      <c r="CC18" s="12">
        <f>IF(C10=CB2,BM11/2.5,BA30/2.5)</f>
        <v>0</v>
      </c>
    </row>
    <row r="19" spans="1:81" s="6" customFormat="1" ht="15" customHeight="1" x14ac:dyDescent="0.15">
      <c r="A19" s="5"/>
      <c r="B19" s="5"/>
      <c r="C19" s="83" t="s">
        <v>39</v>
      </c>
      <c r="D19" s="84"/>
      <c r="E19" s="84"/>
      <c r="F19" s="84"/>
      <c r="G19" s="84"/>
      <c r="H19" s="84"/>
      <c r="I19" s="84"/>
      <c r="J19" s="85"/>
      <c r="K19" s="39"/>
      <c r="L19" s="40"/>
      <c r="M19" s="40"/>
      <c r="N19" s="40"/>
      <c r="O19" s="40"/>
      <c r="P19" s="37" t="s">
        <v>57</v>
      </c>
      <c r="Q19" s="38"/>
      <c r="R19" s="39"/>
      <c r="S19" s="40"/>
      <c r="T19" s="40"/>
      <c r="U19" s="40"/>
      <c r="V19" s="40"/>
      <c r="W19" s="37" t="s">
        <v>25</v>
      </c>
      <c r="X19" s="41"/>
      <c r="Y19" s="42"/>
      <c r="Z19" s="40"/>
      <c r="AA19" s="40"/>
      <c r="AB19" s="40"/>
      <c r="AC19" s="40"/>
      <c r="AD19" s="37" t="s">
        <v>25</v>
      </c>
      <c r="AE19" s="41"/>
      <c r="AF19" s="42"/>
      <c r="AG19" s="40"/>
      <c r="AH19" s="40"/>
      <c r="AI19" s="40"/>
      <c r="AJ19" s="40"/>
      <c r="AK19" s="37" t="s">
        <v>25</v>
      </c>
      <c r="AL19" s="41"/>
      <c r="AM19" s="42"/>
      <c r="AN19" s="40"/>
      <c r="AO19" s="40"/>
      <c r="AP19" s="40"/>
      <c r="AQ19" s="40"/>
      <c r="AR19" s="37" t="s">
        <v>25</v>
      </c>
      <c r="AS19" s="41"/>
      <c r="AT19" s="42"/>
      <c r="AU19" s="40"/>
      <c r="AV19" s="40"/>
      <c r="AW19" s="40"/>
      <c r="AX19" s="40"/>
      <c r="AY19" s="37" t="s">
        <v>25</v>
      </c>
      <c r="AZ19" s="41"/>
      <c r="BA19" s="42"/>
      <c r="BB19" s="40"/>
      <c r="BC19" s="40"/>
      <c r="BD19" s="40"/>
      <c r="BE19" s="40"/>
      <c r="BF19" s="37" t="s">
        <v>25</v>
      </c>
      <c r="BG19" s="46"/>
      <c r="BH19" s="47">
        <f t="shared" si="0"/>
        <v>0</v>
      </c>
      <c r="BI19" s="37"/>
      <c r="BJ19" s="37"/>
      <c r="BK19" s="37"/>
      <c r="BL19" s="37"/>
      <c r="BM19" s="37" t="s">
        <v>25</v>
      </c>
      <c r="BN19" s="38"/>
      <c r="CB19" s="13" t="s">
        <v>32</v>
      </c>
      <c r="CC19" s="14">
        <f>ROUNDUP(SUM(CC15:CC18),1)</f>
        <v>0</v>
      </c>
    </row>
    <row r="20" spans="1:81" s="6" customFormat="1" ht="15" customHeight="1" x14ac:dyDescent="0.15">
      <c r="A20" s="5"/>
      <c r="B20" s="5"/>
      <c r="C20" s="83" t="s">
        <v>40</v>
      </c>
      <c r="D20" s="84"/>
      <c r="E20" s="84"/>
      <c r="F20" s="84"/>
      <c r="G20" s="84"/>
      <c r="H20" s="84"/>
      <c r="I20" s="84"/>
      <c r="J20" s="85"/>
      <c r="K20" s="39"/>
      <c r="L20" s="40"/>
      <c r="M20" s="40"/>
      <c r="N20" s="40"/>
      <c r="O20" s="40"/>
      <c r="P20" s="37" t="s">
        <v>56</v>
      </c>
      <c r="Q20" s="38"/>
      <c r="R20" s="39"/>
      <c r="S20" s="40"/>
      <c r="T20" s="40"/>
      <c r="U20" s="40"/>
      <c r="V20" s="40"/>
      <c r="W20" s="37" t="s">
        <v>25</v>
      </c>
      <c r="X20" s="41"/>
      <c r="Y20" s="42"/>
      <c r="Z20" s="40"/>
      <c r="AA20" s="40"/>
      <c r="AB20" s="40"/>
      <c r="AC20" s="40"/>
      <c r="AD20" s="37" t="s">
        <v>25</v>
      </c>
      <c r="AE20" s="41"/>
      <c r="AF20" s="42"/>
      <c r="AG20" s="40"/>
      <c r="AH20" s="40"/>
      <c r="AI20" s="40"/>
      <c r="AJ20" s="40"/>
      <c r="AK20" s="37" t="s">
        <v>25</v>
      </c>
      <c r="AL20" s="41"/>
      <c r="AM20" s="42"/>
      <c r="AN20" s="40"/>
      <c r="AO20" s="40"/>
      <c r="AP20" s="40"/>
      <c r="AQ20" s="40"/>
      <c r="AR20" s="37" t="s">
        <v>25</v>
      </c>
      <c r="AS20" s="41"/>
      <c r="AT20" s="42"/>
      <c r="AU20" s="40"/>
      <c r="AV20" s="40"/>
      <c r="AW20" s="40"/>
      <c r="AX20" s="40"/>
      <c r="AY20" s="37" t="s">
        <v>25</v>
      </c>
      <c r="AZ20" s="41"/>
      <c r="BA20" s="42"/>
      <c r="BB20" s="40"/>
      <c r="BC20" s="40"/>
      <c r="BD20" s="40"/>
      <c r="BE20" s="40"/>
      <c r="BF20" s="37" t="s">
        <v>25</v>
      </c>
      <c r="BG20" s="46"/>
      <c r="BH20" s="47">
        <f t="shared" si="0"/>
        <v>0</v>
      </c>
      <c r="BI20" s="37"/>
      <c r="BJ20" s="37"/>
      <c r="BK20" s="37"/>
      <c r="BL20" s="37"/>
      <c r="BM20" s="37" t="s">
        <v>25</v>
      </c>
      <c r="BN20" s="38"/>
    </row>
    <row r="21" spans="1:81" s="6" customFormat="1" ht="15" customHeight="1" x14ac:dyDescent="0.15">
      <c r="A21" s="5"/>
      <c r="B21" s="5"/>
      <c r="C21" s="83" t="s">
        <v>41</v>
      </c>
      <c r="D21" s="84"/>
      <c r="E21" s="84"/>
      <c r="F21" s="84"/>
      <c r="G21" s="84"/>
      <c r="H21" s="84"/>
      <c r="I21" s="84"/>
      <c r="J21" s="85"/>
      <c r="K21" s="39"/>
      <c r="L21" s="40"/>
      <c r="M21" s="40"/>
      <c r="N21" s="40"/>
      <c r="O21" s="40"/>
      <c r="P21" s="37" t="s">
        <v>56</v>
      </c>
      <c r="Q21" s="38"/>
      <c r="R21" s="39"/>
      <c r="S21" s="40"/>
      <c r="T21" s="40"/>
      <c r="U21" s="40"/>
      <c r="V21" s="40"/>
      <c r="W21" s="37" t="s">
        <v>25</v>
      </c>
      <c r="X21" s="41"/>
      <c r="Y21" s="42"/>
      <c r="Z21" s="40"/>
      <c r="AA21" s="40"/>
      <c r="AB21" s="40"/>
      <c r="AC21" s="40"/>
      <c r="AD21" s="37" t="s">
        <v>25</v>
      </c>
      <c r="AE21" s="41"/>
      <c r="AF21" s="42"/>
      <c r="AG21" s="40"/>
      <c r="AH21" s="40"/>
      <c r="AI21" s="40"/>
      <c r="AJ21" s="40"/>
      <c r="AK21" s="37" t="s">
        <v>25</v>
      </c>
      <c r="AL21" s="41"/>
      <c r="AM21" s="42"/>
      <c r="AN21" s="40"/>
      <c r="AO21" s="40"/>
      <c r="AP21" s="40"/>
      <c r="AQ21" s="40"/>
      <c r="AR21" s="37" t="s">
        <v>25</v>
      </c>
      <c r="AS21" s="41"/>
      <c r="AT21" s="42"/>
      <c r="AU21" s="40"/>
      <c r="AV21" s="40"/>
      <c r="AW21" s="40"/>
      <c r="AX21" s="40"/>
      <c r="AY21" s="37" t="s">
        <v>25</v>
      </c>
      <c r="AZ21" s="41"/>
      <c r="BA21" s="42"/>
      <c r="BB21" s="40"/>
      <c r="BC21" s="40"/>
      <c r="BD21" s="40"/>
      <c r="BE21" s="40"/>
      <c r="BF21" s="37" t="s">
        <v>25</v>
      </c>
      <c r="BG21" s="46"/>
      <c r="BH21" s="47">
        <f t="shared" si="0"/>
        <v>0</v>
      </c>
      <c r="BI21" s="37"/>
      <c r="BJ21" s="37"/>
      <c r="BK21" s="37"/>
      <c r="BL21" s="37"/>
      <c r="BM21" s="37" t="s">
        <v>25</v>
      </c>
      <c r="BN21" s="38"/>
    </row>
    <row r="22" spans="1:81" s="6" customFormat="1" ht="15" customHeight="1" x14ac:dyDescent="0.15">
      <c r="A22" s="5"/>
      <c r="B22" s="5"/>
      <c r="C22" s="83" t="s">
        <v>42</v>
      </c>
      <c r="D22" s="84"/>
      <c r="E22" s="84"/>
      <c r="F22" s="84"/>
      <c r="G22" s="84"/>
      <c r="H22" s="84"/>
      <c r="I22" s="84"/>
      <c r="J22" s="85"/>
      <c r="K22" s="39"/>
      <c r="L22" s="40"/>
      <c r="M22" s="40"/>
      <c r="N22" s="40"/>
      <c r="O22" s="40"/>
      <c r="P22" s="37" t="s">
        <v>56</v>
      </c>
      <c r="Q22" s="38"/>
      <c r="R22" s="39"/>
      <c r="S22" s="40"/>
      <c r="T22" s="40"/>
      <c r="U22" s="40"/>
      <c r="V22" s="40"/>
      <c r="W22" s="37" t="s">
        <v>25</v>
      </c>
      <c r="X22" s="41"/>
      <c r="Y22" s="42"/>
      <c r="Z22" s="40"/>
      <c r="AA22" s="40"/>
      <c r="AB22" s="40"/>
      <c r="AC22" s="40"/>
      <c r="AD22" s="37" t="s">
        <v>25</v>
      </c>
      <c r="AE22" s="41"/>
      <c r="AF22" s="42"/>
      <c r="AG22" s="40"/>
      <c r="AH22" s="40"/>
      <c r="AI22" s="40"/>
      <c r="AJ22" s="40"/>
      <c r="AK22" s="37" t="s">
        <v>25</v>
      </c>
      <c r="AL22" s="41"/>
      <c r="AM22" s="42"/>
      <c r="AN22" s="40"/>
      <c r="AO22" s="40"/>
      <c r="AP22" s="40"/>
      <c r="AQ22" s="40"/>
      <c r="AR22" s="37" t="s">
        <v>25</v>
      </c>
      <c r="AS22" s="41"/>
      <c r="AT22" s="42"/>
      <c r="AU22" s="40"/>
      <c r="AV22" s="40"/>
      <c r="AW22" s="40"/>
      <c r="AX22" s="40"/>
      <c r="AY22" s="37" t="s">
        <v>25</v>
      </c>
      <c r="AZ22" s="41"/>
      <c r="BA22" s="42"/>
      <c r="BB22" s="40"/>
      <c r="BC22" s="40"/>
      <c r="BD22" s="40"/>
      <c r="BE22" s="40"/>
      <c r="BF22" s="37" t="s">
        <v>25</v>
      </c>
      <c r="BG22" s="46"/>
      <c r="BH22" s="47">
        <f t="shared" si="0"/>
        <v>0</v>
      </c>
      <c r="BI22" s="37"/>
      <c r="BJ22" s="37"/>
      <c r="BK22" s="37"/>
      <c r="BL22" s="37"/>
      <c r="BM22" s="37" t="s">
        <v>25</v>
      </c>
      <c r="BN22" s="38"/>
    </row>
    <row r="23" spans="1:81" s="6" customFormat="1" ht="15" customHeight="1" x14ac:dyDescent="0.15">
      <c r="A23" s="5"/>
      <c r="B23" s="5"/>
      <c r="C23" s="83" t="s">
        <v>43</v>
      </c>
      <c r="D23" s="84"/>
      <c r="E23" s="84"/>
      <c r="F23" s="84"/>
      <c r="G23" s="84"/>
      <c r="H23" s="84"/>
      <c r="I23" s="84"/>
      <c r="J23" s="85"/>
      <c r="K23" s="39"/>
      <c r="L23" s="40"/>
      <c r="M23" s="40"/>
      <c r="N23" s="40"/>
      <c r="O23" s="40"/>
      <c r="P23" s="37" t="s">
        <v>56</v>
      </c>
      <c r="Q23" s="38"/>
      <c r="R23" s="39"/>
      <c r="S23" s="40"/>
      <c r="T23" s="40"/>
      <c r="U23" s="40"/>
      <c r="V23" s="40"/>
      <c r="W23" s="37" t="s">
        <v>25</v>
      </c>
      <c r="X23" s="41"/>
      <c r="Y23" s="42"/>
      <c r="Z23" s="40"/>
      <c r="AA23" s="40"/>
      <c r="AB23" s="40"/>
      <c r="AC23" s="40"/>
      <c r="AD23" s="37" t="s">
        <v>25</v>
      </c>
      <c r="AE23" s="41"/>
      <c r="AF23" s="42"/>
      <c r="AG23" s="40"/>
      <c r="AH23" s="40"/>
      <c r="AI23" s="40"/>
      <c r="AJ23" s="40"/>
      <c r="AK23" s="37" t="s">
        <v>25</v>
      </c>
      <c r="AL23" s="41"/>
      <c r="AM23" s="42"/>
      <c r="AN23" s="40"/>
      <c r="AO23" s="40"/>
      <c r="AP23" s="40"/>
      <c r="AQ23" s="40"/>
      <c r="AR23" s="37" t="s">
        <v>25</v>
      </c>
      <c r="AS23" s="41"/>
      <c r="AT23" s="42"/>
      <c r="AU23" s="40"/>
      <c r="AV23" s="40"/>
      <c r="AW23" s="40"/>
      <c r="AX23" s="40"/>
      <c r="AY23" s="37" t="s">
        <v>25</v>
      </c>
      <c r="AZ23" s="41"/>
      <c r="BA23" s="42"/>
      <c r="BB23" s="40"/>
      <c r="BC23" s="40"/>
      <c r="BD23" s="40"/>
      <c r="BE23" s="40"/>
      <c r="BF23" s="37" t="s">
        <v>25</v>
      </c>
      <c r="BG23" s="46"/>
      <c r="BH23" s="47">
        <f t="shared" si="0"/>
        <v>0</v>
      </c>
      <c r="BI23" s="37"/>
      <c r="BJ23" s="37"/>
      <c r="BK23" s="37"/>
      <c r="BL23" s="37"/>
      <c r="BM23" s="37" t="s">
        <v>25</v>
      </c>
      <c r="BN23" s="38"/>
    </row>
    <row r="24" spans="1:81" s="6" customFormat="1" ht="15" customHeight="1" x14ac:dyDescent="0.15">
      <c r="A24" s="5"/>
      <c r="B24" s="5"/>
      <c r="C24" s="83" t="s">
        <v>44</v>
      </c>
      <c r="D24" s="84"/>
      <c r="E24" s="84"/>
      <c r="F24" s="84"/>
      <c r="G24" s="84"/>
      <c r="H24" s="84"/>
      <c r="I24" s="84"/>
      <c r="J24" s="85"/>
      <c r="K24" s="39"/>
      <c r="L24" s="40"/>
      <c r="M24" s="40"/>
      <c r="N24" s="40"/>
      <c r="O24" s="40"/>
      <c r="P24" s="37" t="s">
        <v>56</v>
      </c>
      <c r="Q24" s="38"/>
      <c r="R24" s="39"/>
      <c r="S24" s="40"/>
      <c r="T24" s="40"/>
      <c r="U24" s="40"/>
      <c r="V24" s="40"/>
      <c r="W24" s="37" t="s">
        <v>25</v>
      </c>
      <c r="X24" s="41"/>
      <c r="Y24" s="42"/>
      <c r="Z24" s="40"/>
      <c r="AA24" s="40"/>
      <c r="AB24" s="40"/>
      <c r="AC24" s="40"/>
      <c r="AD24" s="37" t="s">
        <v>25</v>
      </c>
      <c r="AE24" s="41"/>
      <c r="AF24" s="42"/>
      <c r="AG24" s="40"/>
      <c r="AH24" s="40"/>
      <c r="AI24" s="40"/>
      <c r="AJ24" s="40"/>
      <c r="AK24" s="37" t="s">
        <v>25</v>
      </c>
      <c r="AL24" s="41"/>
      <c r="AM24" s="42"/>
      <c r="AN24" s="40"/>
      <c r="AO24" s="40"/>
      <c r="AP24" s="40"/>
      <c r="AQ24" s="40"/>
      <c r="AR24" s="37" t="s">
        <v>25</v>
      </c>
      <c r="AS24" s="41"/>
      <c r="AT24" s="42"/>
      <c r="AU24" s="40"/>
      <c r="AV24" s="40"/>
      <c r="AW24" s="40"/>
      <c r="AX24" s="40"/>
      <c r="AY24" s="37" t="s">
        <v>25</v>
      </c>
      <c r="AZ24" s="41"/>
      <c r="BA24" s="42"/>
      <c r="BB24" s="40"/>
      <c r="BC24" s="40"/>
      <c r="BD24" s="40"/>
      <c r="BE24" s="40"/>
      <c r="BF24" s="37" t="s">
        <v>25</v>
      </c>
      <c r="BG24" s="46"/>
      <c r="BH24" s="47">
        <f t="shared" si="0"/>
        <v>0</v>
      </c>
      <c r="BI24" s="37"/>
      <c r="BJ24" s="37"/>
      <c r="BK24" s="37"/>
      <c r="BL24" s="37"/>
      <c r="BM24" s="37" t="s">
        <v>25</v>
      </c>
      <c r="BN24" s="38"/>
    </row>
    <row r="25" spans="1:81" s="6" customFormat="1" ht="15" customHeight="1" x14ac:dyDescent="0.15">
      <c r="A25" s="5"/>
      <c r="B25" s="5"/>
      <c r="C25" s="83" t="s">
        <v>45</v>
      </c>
      <c r="D25" s="84"/>
      <c r="E25" s="84"/>
      <c r="F25" s="84"/>
      <c r="G25" s="84"/>
      <c r="H25" s="84"/>
      <c r="I25" s="84"/>
      <c r="J25" s="85"/>
      <c r="K25" s="39"/>
      <c r="L25" s="40"/>
      <c r="M25" s="40"/>
      <c r="N25" s="40"/>
      <c r="O25" s="40"/>
      <c r="P25" s="37" t="s">
        <v>56</v>
      </c>
      <c r="Q25" s="38"/>
      <c r="R25" s="39"/>
      <c r="S25" s="40"/>
      <c r="T25" s="40"/>
      <c r="U25" s="40"/>
      <c r="V25" s="40"/>
      <c r="W25" s="37" t="s">
        <v>25</v>
      </c>
      <c r="X25" s="41"/>
      <c r="Y25" s="42"/>
      <c r="Z25" s="40"/>
      <c r="AA25" s="40"/>
      <c r="AB25" s="40"/>
      <c r="AC25" s="40"/>
      <c r="AD25" s="37" t="s">
        <v>25</v>
      </c>
      <c r="AE25" s="41"/>
      <c r="AF25" s="42"/>
      <c r="AG25" s="40"/>
      <c r="AH25" s="40"/>
      <c r="AI25" s="40"/>
      <c r="AJ25" s="40"/>
      <c r="AK25" s="37" t="s">
        <v>25</v>
      </c>
      <c r="AL25" s="41"/>
      <c r="AM25" s="42"/>
      <c r="AN25" s="40"/>
      <c r="AO25" s="40"/>
      <c r="AP25" s="40"/>
      <c r="AQ25" s="40"/>
      <c r="AR25" s="37" t="s">
        <v>25</v>
      </c>
      <c r="AS25" s="41"/>
      <c r="AT25" s="42"/>
      <c r="AU25" s="40"/>
      <c r="AV25" s="40"/>
      <c r="AW25" s="40"/>
      <c r="AX25" s="40"/>
      <c r="AY25" s="37" t="s">
        <v>25</v>
      </c>
      <c r="AZ25" s="41"/>
      <c r="BA25" s="42"/>
      <c r="BB25" s="40"/>
      <c r="BC25" s="40"/>
      <c r="BD25" s="40"/>
      <c r="BE25" s="40"/>
      <c r="BF25" s="37" t="s">
        <v>25</v>
      </c>
      <c r="BG25" s="46"/>
      <c r="BH25" s="47">
        <f t="shared" si="0"/>
        <v>0</v>
      </c>
      <c r="BI25" s="37"/>
      <c r="BJ25" s="37"/>
      <c r="BK25" s="37"/>
      <c r="BL25" s="37"/>
      <c r="BM25" s="37" t="s">
        <v>25</v>
      </c>
      <c r="BN25" s="38"/>
    </row>
    <row r="26" spans="1:81" s="6" customFormat="1" ht="15" customHeight="1" x14ac:dyDescent="0.15">
      <c r="A26" s="5"/>
      <c r="B26" s="5"/>
      <c r="C26" s="83" t="s">
        <v>46</v>
      </c>
      <c r="D26" s="84"/>
      <c r="E26" s="84"/>
      <c r="F26" s="84"/>
      <c r="G26" s="84"/>
      <c r="H26" s="84"/>
      <c r="I26" s="84"/>
      <c r="J26" s="85"/>
      <c r="K26" s="39"/>
      <c r="L26" s="40"/>
      <c r="M26" s="40"/>
      <c r="N26" s="40"/>
      <c r="O26" s="40"/>
      <c r="P26" s="37" t="s">
        <v>56</v>
      </c>
      <c r="Q26" s="38"/>
      <c r="R26" s="39"/>
      <c r="S26" s="40"/>
      <c r="T26" s="40"/>
      <c r="U26" s="40"/>
      <c r="V26" s="40"/>
      <c r="W26" s="37" t="s">
        <v>25</v>
      </c>
      <c r="X26" s="41"/>
      <c r="Y26" s="42"/>
      <c r="Z26" s="40"/>
      <c r="AA26" s="40"/>
      <c r="AB26" s="40"/>
      <c r="AC26" s="40"/>
      <c r="AD26" s="37" t="s">
        <v>25</v>
      </c>
      <c r="AE26" s="41"/>
      <c r="AF26" s="42"/>
      <c r="AG26" s="40"/>
      <c r="AH26" s="40"/>
      <c r="AI26" s="40"/>
      <c r="AJ26" s="40"/>
      <c r="AK26" s="37" t="s">
        <v>25</v>
      </c>
      <c r="AL26" s="41"/>
      <c r="AM26" s="42"/>
      <c r="AN26" s="40"/>
      <c r="AO26" s="40"/>
      <c r="AP26" s="40"/>
      <c r="AQ26" s="40"/>
      <c r="AR26" s="37" t="s">
        <v>25</v>
      </c>
      <c r="AS26" s="41"/>
      <c r="AT26" s="42"/>
      <c r="AU26" s="40"/>
      <c r="AV26" s="40"/>
      <c r="AW26" s="40"/>
      <c r="AX26" s="40"/>
      <c r="AY26" s="37" t="s">
        <v>25</v>
      </c>
      <c r="AZ26" s="41"/>
      <c r="BA26" s="42"/>
      <c r="BB26" s="40"/>
      <c r="BC26" s="40"/>
      <c r="BD26" s="40"/>
      <c r="BE26" s="40"/>
      <c r="BF26" s="37" t="s">
        <v>25</v>
      </c>
      <c r="BG26" s="46"/>
      <c r="BH26" s="47">
        <f t="shared" si="0"/>
        <v>0</v>
      </c>
      <c r="BI26" s="37"/>
      <c r="BJ26" s="37"/>
      <c r="BK26" s="37"/>
      <c r="BL26" s="37"/>
      <c r="BM26" s="37" t="s">
        <v>25</v>
      </c>
      <c r="BN26" s="38"/>
    </row>
    <row r="27" spans="1:81" s="6" customFormat="1" ht="15" customHeight="1" x14ac:dyDescent="0.15">
      <c r="A27" s="5"/>
      <c r="B27" s="5"/>
      <c r="C27" s="83" t="s">
        <v>47</v>
      </c>
      <c r="D27" s="84"/>
      <c r="E27" s="84"/>
      <c r="F27" s="84"/>
      <c r="G27" s="84"/>
      <c r="H27" s="84"/>
      <c r="I27" s="84"/>
      <c r="J27" s="85"/>
      <c r="K27" s="39"/>
      <c r="L27" s="40"/>
      <c r="M27" s="40"/>
      <c r="N27" s="40"/>
      <c r="O27" s="40"/>
      <c r="P27" s="37" t="s">
        <v>56</v>
      </c>
      <c r="Q27" s="38"/>
      <c r="R27" s="39"/>
      <c r="S27" s="40"/>
      <c r="T27" s="40"/>
      <c r="U27" s="40"/>
      <c r="V27" s="40"/>
      <c r="W27" s="37" t="s">
        <v>25</v>
      </c>
      <c r="X27" s="41"/>
      <c r="Y27" s="42"/>
      <c r="Z27" s="40"/>
      <c r="AA27" s="40"/>
      <c r="AB27" s="40"/>
      <c r="AC27" s="40"/>
      <c r="AD27" s="37" t="s">
        <v>25</v>
      </c>
      <c r="AE27" s="41"/>
      <c r="AF27" s="42"/>
      <c r="AG27" s="40"/>
      <c r="AH27" s="40"/>
      <c r="AI27" s="40"/>
      <c r="AJ27" s="40"/>
      <c r="AK27" s="37" t="s">
        <v>25</v>
      </c>
      <c r="AL27" s="41"/>
      <c r="AM27" s="42"/>
      <c r="AN27" s="40"/>
      <c r="AO27" s="40"/>
      <c r="AP27" s="40"/>
      <c r="AQ27" s="40"/>
      <c r="AR27" s="37" t="s">
        <v>25</v>
      </c>
      <c r="AS27" s="41"/>
      <c r="AT27" s="42"/>
      <c r="AU27" s="40"/>
      <c r="AV27" s="40"/>
      <c r="AW27" s="40"/>
      <c r="AX27" s="40"/>
      <c r="AY27" s="37" t="s">
        <v>25</v>
      </c>
      <c r="AZ27" s="41"/>
      <c r="BA27" s="42"/>
      <c r="BB27" s="40"/>
      <c r="BC27" s="40"/>
      <c r="BD27" s="40"/>
      <c r="BE27" s="40"/>
      <c r="BF27" s="37" t="s">
        <v>25</v>
      </c>
      <c r="BG27" s="46"/>
      <c r="BH27" s="47">
        <f t="shared" si="0"/>
        <v>0</v>
      </c>
      <c r="BI27" s="37"/>
      <c r="BJ27" s="37"/>
      <c r="BK27" s="37"/>
      <c r="BL27" s="37"/>
      <c r="BM27" s="37" t="s">
        <v>25</v>
      </c>
      <c r="BN27" s="38"/>
    </row>
    <row r="28" spans="1:81" s="6" customFormat="1" ht="15" customHeight="1" thickBot="1" x14ac:dyDescent="0.2">
      <c r="A28" s="5"/>
      <c r="B28" s="5"/>
      <c r="C28" s="80" t="s">
        <v>48</v>
      </c>
      <c r="D28" s="81"/>
      <c r="E28" s="81"/>
      <c r="F28" s="81"/>
      <c r="G28" s="81"/>
      <c r="H28" s="81"/>
      <c r="I28" s="81"/>
      <c r="J28" s="82"/>
      <c r="K28" s="39"/>
      <c r="L28" s="40"/>
      <c r="M28" s="40"/>
      <c r="N28" s="40"/>
      <c r="O28" s="40"/>
      <c r="P28" s="37" t="s">
        <v>56</v>
      </c>
      <c r="Q28" s="38"/>
      <c r="R28" s="39"/>
      <c r="S28" s="40"/>
      <c r="T28" s="40"/>
      <c r="U28" s="40"/>
      <c r="V28" s="40"/>
      <c r="W28" s="37" t="s">
        <v>25</v>
      </c>
      <c r="X28" s="41"/>
      <c r="Y28" s="42"/>
      <c r="Z28" s="40"/>
      <c r="AA28" s="40"/>
      <c r="AB28" s="40"/>
      <c r="AC28" s="40"/>
      <c r="AD28" s="37" t="s">
        <v>25</v>
      </c>
      <c r="AE28" s="41"/>
      <c r="AF28" s="42"/>
      <c r="AG28" s="40"/>
      <c r="AH28" s="40"/>
      <c r="AI28" s="40"/>
      <c r="AJ28" s="40"/>
      <c r="AK28" s="37" t="s">
        <v>25</v>
      </c>
      <c r="AL28" s="41"/>
      <c r="AM28" s="42"/>
      <c r="AN28" s="40"/>
      <c r="AO28" s="40"/>
      <c r="AP28" s="40"/>
      <c r="AQ28" s="40"/>
      <c r="AR28" s="37" t="s">
        <v>25</v>
      </c>
      <c r="AS28" s="41"/>
      <c r="AT28" s="42"/>
      <c r="AU28" s="40"/>
      <c r="AV28" s="40"/>
      <c r="AW28" s="40"/>
      <c r="AX28" s="40"/>
      <c r="AY28" s="37" t="s">
        <v>25</v>
      </c>
      <c r="AZ28" s="41"/>
      <c r="BA28" s="42"/>
      <c r="BB28" s="40"/>
      <c r="BC28" s="40"/>
      <c r="BD28" s="40"/>
      <c r="BE28" s="40"/>
      <c r="BF28" s="37" t="s">
        <v>25</v>
      </c>
      <c r="BG28" s="46"/>
      <c r="BH28" s="47">
        <f t="shared" si="0"/>
        <v>0</v>
      </c>
      <c r="BI28" s="37"/>
      <c r="BJ28" s="37"/>
      <c r="BK28" s="37"/>
      <c r="BL28" s="37"/>
      <c r="BM28" s="37" t="s">
        <v>25</v>
      </c>
      <c r="BN28" s="38"/>
      <c r="BR28" s="26" t="s">
        <v>58</v>
      </c>
      <c r="BS28" s="27"/>
      <c r="BT28" s="27"/>
      <c r="BU28" s="27"/>
      <c r="BV28" s="27"/>
      <c r="BW28" s="27"/>
      <c r="BX28" s="27"/>
      <c r="BY28" s="27"/>
      <c r="BZ28" s="28"/>
    </row>
    <row r="29" spans="1:81" s="6" customFormat="1" ht="15" customHeight="1" thickTop="1" thickBot="1" x14ac:dyDescent="0.2">
      <c r="A29" s="5"/>
      <c r="B29" s="5"/>
      <c r="C29" s="77" t="s">
        <v>32</v>
      </c>
      <c r="D29" s="78"/>
      <c r="E29" s="78"/>
      <c r="F29" s="78"/>
      <c r="G29" s="78"/>
      <c r="H29" s="78"/>
      <c r="I29" s="78"/>
      <c r="J29" s="79"/>
      <c r="K29" s="44">
        <f>SUM(K17:O28)</f>
        <v>0</v>
      </c>
      <c r="L29" s="34"/>
      <c r="M29" s="34"/>
      <c r="N29" s="34"/>
      <c r="O29" s="34"/>
      <c r="P29" s="34" t="s">
        <v>37</v>
      </c>
      <c r="Q29" s="45"/>
      <c r="R29" s="44">
        <f>SUM(R17:V28)</f>
        <v>0</v>
      </c>
      <c r="S29" s="34"/>
      <c r="T29" s="34"/>
      <c r="U29" s="34"/>
      <c r="V29" s="34"/>
      <c r="W29" s="34" t="s">
        <v>25</v>
      </c>
      <c r="X29" s="43"/>
      <c r="Y29" s="33">
        <f>SUM(Y17:AC28)</f>
        <v>0</v>
      </c>
      <c r="Z29" s="34"/>
      <c r="AA29" s="34"/>
      <c r="AB29" s="34"/>
      <c r="AC29" s="34"/>
      <c r="AD29" s="34" t="s">
        <v>25</v>
      </c>
      <c r="AE29" s="43"/>
      <c r="AF29" s="33">
        <f>SUM(AF17:AJ28)</f>
        <v>0</v>
      </c>
      <c r="AG29" s="34"/>
      <c r="AH29" s="34"/>
      <c r="AI29" s="34"/>
      <c r="AJ29" s="34"/>
      <c r="AK29" s="34" t="s">
        <v>25</v>
      </c>
      <c r="AL29" s="43"/>
      <c r="AM29" s="33">
        <f>SUM(AM17:AQ28)</f>
        <v>0</v>
      </c>
      <c r="AN29" s="34"/>
      <c r="AO29" s="34"/>
      <c r="AP29" s="34"/>
      <c r="AQ29" s="34"/>
      <c r="AR29" s="34" t="s">
        <v>25</v>
      </c>
      <c r="AS29" s="43"/>
      <c r="AT29" s="33">
        <f>SUM(AT17:AX28)</f>
        <v>0</v>
      </c>
      <c r="AU29" s="34"/>
      <c r="AV29" s="34"/>
      <c r="AW29" s="34"/>
      <c r="AX29" s="34"/>
      <c r="AY29" s="34" t="s">
        <v>25</v>
      </c>
      <c r="AZ29" s="43"/>
      <c r="BA29" s="33">
        <f>SUM(BA17:BE28)</f>
        <v>0</v>
      </c>
      <c r="BB29" s="34"/>
      <c r="BC29" s="34"/>
      <c r="BD29" s="34"/>
      <c r="BE29" s="34"/>
      <c r="BF29" s="34" t="s">
        <v>25</v>
      </c>
      <c r="BG29" s="75"/>
      <c r="BH29" s="76">
        <f>SUM(BH17:BL28)</f>
        <v>0</v>
      </c>
      <c r="BI29" s="34"/>
      <c r="BJ29" s="34"/>
      <c r="BK29" s="34"/>
      <c r="BL29" s="34"/>
      <c r="BM29" s="34" t="s">
        <v>25</v>
      </c>
      <c r="BN29" s="45"/>
      <c r="BR29" s="29" t="str">
        <f>IF(C10=CB2,AF5*0.9,IFERROR(ROUNDUP(BH29/K29,1),""))</f>
        <v/>
      </c>
      <c r="BS29" s="29"/>
      <c r="BT29" s="29"/>
      <c r="BU29" s="29"/>
      <c r="BV29" s="29"/>
      <c r="BW29" s="29"/>
      <c r="BX29" s="29"/>
      <c r="BY29" s="29"/>
      <c r="BZ29" s="29"/>
    </row>
    <row r="30" spans="1:81" s="6" customFormat="1" ht="15" customHeight="1" thickTop="1" thickBot="1" x14ac:dyDescent="0.2">
      <c r="A30" s="5"/>
      <c r="B30" s="5"/>
      <c r="C30" s="72" t="s">
        <v>49</v>
      </c>
      <c r="D30" s="73"/>
      <c r="E30" s="73"/>
      <c r="F30" s="73"/>
      <c r="G30" s="73"/>
      <c r="H30" s="73"/>
      <c r="I30" s="73"/>
      <c r="J30" s="74"/>
      <c r="K30" s="35" t="s">
        <v>54</v>
      </c>
      <c r="L30" s="30"/>
      <c r="M30" s="30"/>
      <c r="N30" s="30"/>
      <c r="O30" s="30"/>
      <c r="P30" s="30"/>
      <c r="Q30" s="36"/>
      <c r="R30" s="35">
        <f>IF(R17="",0,ROUNDUP(R29/K29,1))</f>
        <v>0</v>
      </c>
      <c r="S30" s="30"/>
      <c r="T30" s="30"/>
      <c r="U30" s="30"/>
      <c r="V30" s="30"/>
      <c r="W30" s="30" t="s">
        <v>25</v>
      </c>
      <c r="X30" s="31"/>
      <c r="Y30" s="32">
        <f>IF(Y17="",0,ROUNDUP(Y29/K29,1))</f>
        <v>0</v>
      </c>
      <c r="Z30" s="30"/>
      <c r="AA30" s="30"/>
      <c r="AB30" s="30"/>
      <c r="AC30" s="30"/>
      <c r="AD30" s="30" t="s">
        <v>25</v>
      </c>
      <c r="AE30" s="31"/>
      <c r="AF30" s="32">
        <f>IF(AF17="",0,ROUNDUP(AF29/K29,1))</f>
        <v>0</v>
      </c>
      <c r="AG30" s="30"/>
      <c r="AH30" s="30"/>
      <c r="AI30" s="30"/>
      <c r="AJ30" s="30"/>
      <c r="AK30" s="30" t="s">
        <v>25</v>
      </c>
      <c r="AL30" s="31"/>
      <c r="AM30" s="32">
        <f>IF(AM17="",0,ROUNDUP(AM29/K29,1))</f>
        <v>0</v>
      </c>
      <c r="AN30" s="30"/>
      <c r="AO30" s="30"/>
      <c r="AP30" s="30"/>
      <c r="AQ30" s="30"/>
      <c r="AR30" s="30" t="s">
        <v>25</v>
      </c>
      <c r="AS30" s="31"/>
      <c r="AT30" s="32">
        <f>IF(AT17="",0,ROUNDUP(AT29/K29,1))</f>
        <v>0</v>
      </c>
      <c r="AU30" s="30"/>
      <c r="AV30" s="30"/>
      <c r="AW30" s="30"/>
      <c r="AX30" s="30"/>
      <c r="AY30" s="30" t="s">
        <v>25</v>
      </c>
      <c r="AZ30" s="31"/>
      <c r="BA30" s="32">
        <f>IF(BA17="",0,ROUNDUP(BA29/K29,1))</f>
        <v>0</v>
      </c>
      <c r="BB30" s="30"/>
      <c r="BC30" s="30"/>
      <c r="BD30" s="30"/>
      <c r="BE30" s="30"/>
      <c r="BF30" s="30" t="s">
        <v>25</v>
      </c>
      <c r="BG30" s="70"/>
      <c r="BH30" s="71">
        <f>R30+Y30+AF30+AM30+AT30+BA30</f>
        <v>0</v>
      </c>
      <c r="BI30" s="30"/>
      <c r="BJ30" s="30"/>
      <c r="BK30" s="30"/>
      <c r="BL30" s="30"/>
      <c r="BM30" s="30" t="s">
        <v>25</v>
      </c>
      <c r="BN30" s="36"/>
      <c r="BR30" s="29"/>
      <c r="BS30" s="29"/>
      <c r="BT30" s="29"/>
      <c r="BU30" s="29"/>
      <c r="BV30" s="29"/>
      <c r="BW30" s="29"/>
      <c r="BX30" s="29"/>
      <c r="BY30" s="29"/>
      <c r="BZ30" s="29"/>
    </row>
    <row r="31" spans="1:81" s="6" customFormat="1" ht="15" customHeight="1" x14ac:dyDescent="0.15">
      <c r="A31" s="5"/>
      <c r="B31" s="5"/>
      <c r="C31" s="5" t="s">
        <v>50</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R31" s="15"/>
      <c r="BS31" s="15"/>
      <c r="BT31" s="15"/>
      <c r="BU31" s="15"/>
      <c r="BV31" s="15"/>
      <c r="BW31" s="15"/>
      <c r="BX31" s="16"/>
      <c r="BY31" s="16"/>
      <c r="BZ31" s="16"/>
    </row>
    <row r="32" spans="1:81" s="6" customFormat="1" ht="15" customHeight="1" x14ac:dyDescent="0.15">
      <c r="A32" s="5"/>
      <c r="B32" s="5"/>
      <c r="C32" s="5" t="s">
        <v>51</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row>
    <row r="33" spans="1:83" s="6" customFormat="1" ht="15" customHeight="1" x14ac:dyDescent="0.15">
      <c r="A33" s="5"/>
      <c r="B33" s="5"/>
      <c r="C33" s="5" t="s">
        <v>52</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row>
    <row r="35" spans="1:83" ht="15" customHeight="1" x14ac:dyDescent="0.15">
      <c r="A35" s="3" t="s">
        <v>59</v>
      </c>
      <c r="AY35" s="3" t="s">
        <v>61</v>
      </c>
      <c r="CB35" s="1">
        <f>IF(Z37="",0,1)</f>
        <v>0</v>
      </c>
    </row>
    <row r="36" spans="1:83" ht="15" customHeight="1" x14ac:dyDescent="0.15">
      <c r="D36" s="109" t="s">
        <v>8</v>
      </c>
      <c r="E36" s="110"/>
      <c r="F36" s="110"/>
      <c r="G36" s="110"/>
      <c r="H36" s="110"/>
      <c r="I36" s="110"/>
      <c r="J36" s="110"/>
      <c r="K36" s="110"/>
      <c r="L36" s="110"/>
      <c r="M36" s="110"/>
      <c r="N36" s="110"/>
      <c r="O36" s="111"/>
      <c r="P36" s="109" t="s">
        <v>9</v>
      </c>
      <c r="Q36" s="110"/>
      <c r="R36" s="110"/>
      <c r="S36" s="110"/>
      <c r="T36" s="110"/>
      <c r="U36" s="110"/>
      <c r="V36" s="110"/>
      <c r="W36" s="110"/>
      <c r="X36" s="110"/>
      <c r="Y36" s="111"/>
      <c r="Z36" s="109" t="s">
        <v>11</v>
      </c>
      <c r="AA36" s="110"/>
      <c r="AB36" s="110"/>
      <c r="AC36" s="110"/>
      <c r="AD36" s="110"/>
      <c r="AE36" s="110"/>
      <c r="AF36" s="110"/>
      <c r="AG36" s="110"/>
      <c r="AH36" s="110"/>
      <c r="AI36" s="110"/>
      <c r="AJ36" s="110"/>
      <c r="AK36" s="110"/>
      <c r="AL36" s="111"/>
      <c r="AM36" s="109" t="s">
        <v>7</v>
      </c>
      <c r="AN36" s="110"/>
      <c r="AO36" s="110"/>
      <c r="AP36" s="110"/>
      <c r="AQ36" s="110"/>
      <c r="AR36" s="110"/>
      <c r="AS36" s="110"/>
      <c r="AT36" s="111"/>
      <c r="BA36" s="89"/>
      <c r="BB36" s="89"/>
      <c r="BC36" s="89"/>
      <c r="BD36" s="89"/>
      <c r="BE36" s="89"/>
      <c r="BF36" s="89"/>
      <c r="BG36" s="89"/>
      <c r="BH36" s="89"/>
      <c r="BI36" s="89"/>
      <c r="BJ36" s="89"/>
      <c r="BK36" s="89" t="s">
        <v>7</v>
      </c>
      <c r="BL36" s="89"/>
      <c r="BM36" s="89"/>
      <c r="BN36" s="89"/>
      <c r="BO36" s="89"/>
      <c r="BP36" s="89"/>
      <c r="BQ36" s="89"/>
      <c r="BR36" s="89"/>
      <c r="BS36" s="89" t="s">
        <v>68</v>
      </c>
      <c r="BT36" s="89"/>
      <c r="BU36" s="89"/>
      <c r="BV36" s="89"/>
      <c r="BW36" s="89"/>
      <c r="BX36" s="89"/>
      <c r="BY36" s="89"/>
      <c r="BZ36" s="89"/>
    </row>
    <row r="37" spans="1:83" ht="15" customHeight="1" x14ac:dyDescent="0.15">
      <c r="D37" s="102"/>
      <c r="E37" s="103"/>
      <c r="F37" s="103"/>
      <c r="G37" s="103"/>
      <c r="H37" s="103"/>
      <c r="I37" s="103"/>
      <c r="J37" s="103"/>
      <c r="K37" s="103"/>
      <c r="L37" s="103"/>
      <c r="M37" s="103"/>
      <c r="N37" s="103"/>
      <c r="O37" s="104"/>
      <c r="P37" s="102"/>
      <c r="Q37" s="103"/>
      <c r="R37" s="103"/>
      <c r="S37" s="103"/>
      <c r="T37" s="103"/>
      <c r="U37" s="103"/>
      <c r="V37" s="103"/>
      <c r="W37" s="103"/>
      <c r="X37" s="103"/>
      <c r="Y37" s="104"/>
      <c r="Z37" s="102"/>
      <c r="AA37" s="103"/>
      <c r="AB37" s="103"/>
      <c r="AC37" s="103"/>
      <c r="AD37" s="103"/>
      <c r="AE37" s="103"/>
      <c r="AF37" s="103"/>
      <c r="AG37" s="103"/>
      <c r="AH37" s="103"/>
      <c r="AI37" s="103"/>
      <c r="AJ37" s="103"/>
      <c r="AK37" s="103"/>
      <c r="AL37" s="104"/>
      <c r="AM37" s="112"/>
      <c r="AN37" s="113"/>
      <c r="AO37" s="113"/>
      <c r="AP37" s="113"/>
      <c r="AQ37" s="113"/>
      <c r="AR37" s="113"/>
      <c r="AS37" s="113"/>
      <c r="AT37" s="114"/>
      <c r="BA37" s="89" t="s">
        <v>6</v>
      </c>
      <c r="BB37" s="89"/>
      <c r="BC37" s="89"/>
      <c r="BD37" s="89"/>
      <c r="BE37" s="89"/>
      <c r="BF37" s="89"/>
      <c r="BG37" s="89"/>
      <c r="BH37" s="89"/>
      <c r="BI37" s="89"/>
      <c r="BJ37" s="89"/>
      <c r="BK37" s="139"/>
      <c r="BL37" s="139"/>
      <c r="BM37" s="139"/>
      <c r="BN37" s="139"/>
      <c r="BO37" s="139"/>
      <c r="BP37" s="139"/>
      <c r="BQ37" s="139"/>
      <c r="BR37" s="139"/>
      <c r="BS37" s="134" t="str">
        <f>IF(OR(AS5=CB2,AS7=CB2),ROUNDUP(BR29/6,1),IF(AS6=CB2,ROUNDUP(BR29/5,1),"-"))</f>
        <v>-</v>
      </c>
      <c r="BT37" s="134"/>
      <c r="BU37" s="134"/>
      <c r="BV37" s="134"/>
      <c r="BW37" s="134"/>
      <c r="BX37" s="134"/>
      <c r="BY37" s="134"/>
      <c r="BZ37" s="134"/>
      <c r="CB37" s="1">
        <f>IF(BK37&gt;BS37,2,IF(BK37=BS37,1,0))</f>
        <v>0</v>
      </c>
    </row>
    <row r="38" spans="1:83" ht="15" customHeight="1" x14ac:dyDescent="0.15">
      <c r="D38" s="102"/>
      <c r="E38" s="103"/>
      <c r="F38" s="103"/>
      <c r="G38" s="103"/>
      <c r="H38" s="103"/>
      <c r="I38" s="103"/>
      <c r="J38" s="103"/>
      <c r="K38" s="103"/>
      <c r="L38" s="103"/>
      <c r="M38" s="103"/>
      <c r="N38" s="103"/>
      <c r="O38" s="104"/>
      <c r="P38" s="102"/>
      <c r="Q38" s="103"/>
      <c r="R38" s="103"/>
      <c r="S38" s="103"/>
      <c r="T38" s="103"/>
      <c r="U38" s="103"/>
      <c r="V38" s="103"/>
      <c r="W38" s="103"/>
      <c r="X38" s="103"/>
      <c r="Y38" s="104"/>
      <c r="Z38" s="102"/>
      <c r="AA38" s="103"/>
      <c r="AB38" s="103"/>
      <c r="AC38" s="103"/>
      <c r="AD38" s="103"/>
      <c r="AE38" s="103"/>
      <c r="AF38" s="103"/>
      <c r="AG38" s="103"/>
      <c r="AH38" s="103"/>
      <c r="AI38" s="103"/>
      <c r="AJ38" s="103"/>
      <c r="AK38" s="103"/>
      <c r="AL38" s="104"/>
      <c r="AM38" s="112"/>
      <c r="AN38" s="113"/>
      <c r="AO38" s="113"/>
      <c r="AP38" s="113"/>
      <c r="AQ38" s="113"/>
      <c r="AR38" s="113"/>
      <c r="AS38" s="113"/>
      <c r="AT38" s="114"/>
      <c r="BA38" s="89" t="s">
        <v>5</v>
      </c>
      <c r="BB38" s="89"/>
      <c r="BC38" s="89"/>
      <c r="BD38" s="89"/>
      <c r="BE38" s="89"/>
      <c r="BF38" s="89"/>
      <c r="BG38" s="89"/>
      <c r="BH38" s="89"/>
      <c r="BI38" s="89"/>
      <c r="BJ38" s="89"/>
      <c r="BK38" s="139"/>
      <c r="BL38" s="139"/>
      <c r="BM38" s="139"/>
      <c r="BN38" s="139"/>
      <c r="BO38" s="139"/>
      <c r="BP38" s="139"/>
      <c r="BQ38" s="139"/>
      <c r="BR38" s="139"/>
      <c r="BS38" s="134" t="str">
        <f>IF(OR(AS5=CB2,AS6=CB2),CC19,"-")</f>
        <v>-</v>
      </c>
      <c r="BT38" s="134"/>
      <c r="BU38" s="134"/>
      <c r="BV38" s="134"/>
      <c r="BW38" s="134"/>
      <c r="BX38" s="134"/>
      <c r="BY38" s="134"/>
      <c r="BZ38" s="134"/>
      <c r="CB38" s="1">
        <f>IF(BK38&gt;BS38,2,IF(BK38=BS38,1,0))</f>
        <v>0</v>
      </c>
    </row>
    <row r="39" spans="1:83" ht="15" customHeight="1" x14ac:dyDescent="0.15">
      <c r="D39" s="102"/>
      <c r="E39" s="103"/>
      <c r="F39" s="103"/>
      <c r="G39" s="103"/>
      <c r="H39" s="103"/>
      <c r="I39" s="103"/>
      <c r="J39" s="103"/>
      <c r="K39" s="103"/>
      <c r="L39" s="103"/>
      <c r="M39" s="103"/>
      <c r="N39" s="103"/>
      <c r="O39" s="104"/>
      <c r="P39" s="102"/>
      <c r="Q39" s="103"/>
      <c r="R39" s="103"/>
      <c r="S39" s="103"/>
      <c r="T39" s="103"/>
      <c r="U39" s="103"/>
      <c r="V39" s="103"/>
      <c r="W39" s="103"/>
      <c r="X39" s="103"/>
      <c r="Y39" s="104"/>
      <c r="Z39" s="102"/>
      <c r="AA39" s="103"/>
      <c r="AB39" s="103"/>
      <c r="AC39" s="103"/>
      <c r="AD39" s="103"/>
      <c r="AE39" s="103"/>
      <c r="AF39" s="103"/>
      <c r="AG39" s="103"/>
      <c r="AH39" s="103"/>
      <c r="AI39" s="103"/>
      <c r="AJ39" s="103"/>
      <c r="AK39" s="103"/>
      <c r="AL39" s="104"/>
      <c r="AM39" s="112"/>
      <c r="AN39" s="113"/>
      <c r="AO39" s="113"/>
      <c r="AP39" s="113"/>
      <c r="AQ39" s="113"/>
      <c r="AR39" s="113"/>
      <c r="AS39" s="113"/>
      <c r="AT39" s="114"/>
      <c r="CB39" s="3" t="b">
        <f>IF(OR(AS5=CB2,AS6=CB2),IF(SUM(CB37:CB38)&gt;=3,1,0),IF(AS7=CB2,IF(CB37=2,1,0)))</f>
        <v>0</v>
      </c>
    </row>
    <row r="40" spans="1:83" ht="15" customHeight="1" x14ac:dyDescent="0.15">
      <c r="D40" s="102"/>
      <c r="E40" s="103"/>
      <c r="F40" s="103"/>
      <c r="G40" s="103"/>
      <c r="H40" s="103"/>
      <c r="I40" s="103"/>
      <c r="J40" s="103"/>
      <c r="K40" s="103"/>
      <c r="L40" s="103"/>
      <c r="M40" s="103"/>
      <c r="N40" s="103"/>
      <c r="O40" s="104"/>
      <c r="P40" s="102"/>
      <c r="Q40" s="103"/>
      <c r="R40" s="103"/>
      <c r="S40" s="103"/>
      <c r="T40" s="103"/>
      <c r="U40" s="103"/>
      <c r="V40" s="103"/>
      <c r="W40" s="103"/>
      <c r="X40" s="103"/>
      <c r="Y40" s="104"/>
      <c r="Z40" s="102"/>
      <c r="AA40" s="103"/>
      <c r="AB40" s="103"/>
      <c r="AC40" s="103"/>
      <c r="AD40" s="103"/>
      <c r="AE40" s="103"/>
      <c r="AF40" s="103"/>
      <c r="AG40" s="103"/>
      <c r="AH40" s="103"/>
      <c r="AI40" s="103"/>
      <c r="AJ40" s="103"/>
      <c r="AK40" s="103"/>
      <c r="AL40" s="104"/>
      <c r="AM40" s="112"/>
      <c r="AN40" s="113"/>
      <c r="AO40" s="113"/>
      <c r="AP40" s="113"/>
      <c r="AQ40" s="113"/>
      <c r="AR40" s="113"/>
      <c r="AS40" s="113"/>
      <c r="AT40" s="114"/>
    </row>
    <row r="41" spans="1:83" ht="15" customHeight="1" x14ac:dyDescent="0.15">
      <c r="D41" s="102"/>
      <c r="E41" s="103"/>
      <c r="F41" s="103"/>
      <c r="G41" s="103"/>
      <c r="H41" s="103"/>
      <c r="I41" s="103"/>
      <c r="J41" s="103"/>
      <c r="K41" s="103"/>
      <c r="L41" s="103"/>
      <c r="M41" s="103"/>
      <c r="N41" s="103"/>
      <c r="O41" s="104"/>
      <c r="P41" s="102"/>
      <c r="Q41" s="103"/>
      <c r="R41" s="103"/>
      <c r="S41" s="103"/>
      <c r="T41" s="103"/>
      <c r="U41" s="103"/>
      <c r="V41" s="103"/>
      <c r="W41" s="103"/>
      <c r="X41" s="103"/>
      <c r="Y41" s="104"/>
      <c r="Z41" s="102"/>
      <c r="AA41" s="103"/>
      <c r="AB41" s="103"/>
      <c r="AC41" s="103"/>
      <c r="AD41" s="103"/>
      <c r="AE41" s="103"/>
      <c r="AF41" s="103"/>
      <c r="AG41" s="103"/>
      <c r="AH41" s="103"/>
      <c r="AI41" s="103"/>
      <c r="AJ41" s="103"/>
      <c r="AK41" s="103"/>
      <c r="AL41" s="104"/>
      <c r="AM41" s="112"/>
      <c r="AN41" s="113"/>
      <c r="AO41" s="113"/>
      <c r="AP41" s="113"/>
      <c r="AQ41" s="113"/>
      <c r="AR41" s="113"/>
      <c r="AS41" s="113"/>
      <c r="AT41" s="114"/>
    </row>
    <row r="43" spans="1:83" ht="15" customHeight="1" x14ac:dyDescent="0.15">
      <c r="A43" s="3" t="s">
        <v>60</v>
      </c>
    </row>
    <row r="44" spans="1:83" ht="26.25" customHeight="1" x14ac:dyDescent="0.15">
      <c r="D44" s="109" t="s">
        <v>8</v>
      </c>
      <c r="E44" s="110"/>
      <c r="F44" s="110"/>
      <c r="G44" s="110"/>
      <c r="H44" s="110"/>
      <c r="I44" s="110"/>
      <c r="J44" s="110"/>
      <c r="K44" s="110"/>
      <c r="L44" s="110"/>
      <c r="M44" s="110"/>
      <c r="N44" s="110"/>
      <c r="O44" s="111"/>
      <c r="P44" s="115" t="s">
        <v>13</v>
      </c>
      <c r="Q44" s="116"/>
      <c r="R44" s="116"/>
      <c r="S44" s="116"/>
      <c r="T44" s="116"/>
      <c r="U44" s="116"/>
      <c r="V44" s="116"/>
      <c r="W44" s="116"/>
      <c r="X44" s="116"/>
      <c r="Y44" s="116"/>
      <c r="Z44" s="116"/>
      <c r="AA44" s="117"/>
      <c r="AB44" s="118" t="s">
        <v>14</v>
      </c>
      <c r="AC44" s="119"/>
      <c r="AD44" s="119"/>
      <c r="AE44" s="119"/>
      <c r="AF44" s="119"/>
      <c r="AG44" s="119"/>
      <c r="AH44" s="119"/>
      <c r="AI44" s="119"/>
      <c r="AJ44" s="119"/>
      <c r="AK44" s="119"/>
      <c r="AL44" s="119"/>
      <c r="AM44" s="120"/>
      <c r="AN44" s="118" t="s">
        <v>15</v>
      </c>
      <c r="AO44" s="119"/>
      <c r="AP44" s="119"/>
      <c r="AQ44" s="119"/>
      <c r="AR44" s="119"/>
      <c r="AS44" s="119"/>
      <c r="AT44" s="119"/>
      <c r="AU44" s="119"/>
      <c r="AV44" s="119"/>
      <c r="AW44" s="119"/>
      <c r="AX44" s="119"/>
      <c r="AY44" s="120"/>
      <c r="AZ44" s="118" t="s">
        <v>17</v>
      </c>
      <c r="BA44" s="119"/>
      <c r="BB44" s="119"/>
      <c r="BC44" s="119"/>
      <c r="BD44" s="119"/>
      <c r="BE44" s="119"/>
      <c r="BF44" s="120"/>
      <c r="BG44" s="118" t="s">
        <v>18</v>
      </c>
      <c r="BH44" s="119"/>
      <c r="BI44" s="119"/>
      <c r="BJ44" s="119"/>
      <c r="BK44" s="119"/>
      <c r="BL44" s="119"/>
      <c r="BM44" s="119"/>
      <c r="BN44" s="119"/>
      <c r="BO44" s="119"/>
      <c r="BP44" s="119"/>
      <c r="BQ44" s="119"/>
      <c r="BR44" s="119"/>
      <c r="BS44" s="119"/>
      <c r="BT44" s="119"/>
      <c r="BU44" s="119"/>
      <c r="BV44" s="119"/>
      <c r="BW44" s="119"/>
      <c r="BX44" s="119"/>
      <c r="BY44" s="119"/>
      <c r="BZ44" s="120"/>
      <c r="CB44" s="1" t="s">
        <v>64</v>
      </c>
      <c r="CC44" s="1" t="s">
        <v>65</v>
      </c>
      <c r="CD44" s="1" t="s">
        <v>66</v>
      </c>
    </row>
    <row r="45" spans="1:83" ht="15" customHeight="1" x14ac:dyDescent="0.15">
      <c r="D45" s="102"/>
      <c r="E45" s="103"/>
      <c r="F45" s="103"/>
      <c r="G45" s="103"/>
      <c r="H45" s="103"/>
      <c r="I45" s="103"/>
      <c r="J45" s="103"/>
      <c r="K45" s="103"/>
      <c r="L45" s="103"/>
      <c r="M45" s="103"/>
      <c r="N45" s="103"/>
      <c r="O45" s="104"/>
      <c r="P45" s="102"/>
      <c r="Q45" s="103"/>
      <c r="R45" s="103"/>
      <c r="S45" s="103"/>
      <c r="T45" s="103"/>
      <c r="U45" s="103"/>
      <c r="V45" s="103"/>
      <c r="W45" s="103"/>
      <c r="X45" s="103"/>
      <c r="Y45" s="103"/>
      <c r="Z45" s="103"/>
      <c r="AA45" s="104"/>
      <c r="AB45" s="102"/>
      <c r="AC45" s="103"/>
      <c r="AD45" s="103"/>
      <c r="AE45" s="103"/>
      <c r="AF45" s="103"/>
      <c r="AG45" s="103"/>
      <c r="AH45" s="103"/>
      <c r="AI45" s="103"/>
      <c r="AJ45" s="103"/>
      <c r="AK45" s="103"/>
      <c r="AL45" s="103"/>
      <c r="AM45" s="104"/>
      <c r="AN45" s="121"/>
      <c r="AO45" s="122"/>
      <c r="AP45" s="122"/>
      <c r="AQ45" s="122"/>
      <c r="AR45" s="122"/>
      <c r="AS45" s="122"/>
      <c r="AT45" s="122"/>
      <c r="AU45" s="122"/>
      <c r="AV45" s="122"/>
      <c r="AW45" s="122"/>
      <c r="AX45" s="122"/>
      <c r="AY45" s="123"/>
      <c r="AZ45" s="109" t="str">
        <f ca="1">IF(AN45="","",DATEDIF(AN45,TODAY(),"y"))</f>
        <v/>
      </c>
      <c r="BA45" s="110"/>
      <c r="BB45" s="110"/>
      <c r="BC45" s="110"/>
      <c r="BD45" s="110" t="s">
        <v>16</v>
      </c>
      <c r="BE45" s="110"/>
      <c r="BF45" s="111"/>
      <c r="BG45" s="121"/>
      <c r="BH45" s="122"/>
      <c r="BI45" s="122"/>
      <c r="BJ45" s="122"/>
      <c r="BK45" s="122"/>
      <c r="BL45" s="122"/>
      <c r="BM45" s="122"/>
      <c r="BN45" s="122"/>
      <c r="BO45" s="122"/>
      <c r="BP45" s="122"/>
      <c r="BQ45" s="122"/>
      <c r="BR45" s="122"/>
      <c r="BS45" s="122"/>
      <c r="BT45" s="122"/>
      <c r="BU45" s="122"/>
      <c r="BV45" s="122"/>
      <c r="BW45" s="122"/>
      <c r="BX45" s="122"/>
      <c r="BY45" s="122"/>
      <c r="BZ45" s="123"/>
      <c r="CB45" s="1">
        <f>IF(COUNTA(P45:AM45)&gt;=1,1,0)</f>
        <v>0</v>
      </c>
      <c r="CC45" s="1">
        <f ca="1">IF(AZ45&lt;=3,1,0)</f>
        <v>0</v>
      </c>
      <c r="CD45" s="1">
        <f>IF(BG45="●",1,0)</f>
        <v>0</v>
      </c>
      <c r="CE45" s="3">
        <f ca="1">IF(SUM(CB45:CD45)=3,1,0)</f>
        <v>0</v>
      </c>
    </row>
    <row r="46" spans="1:83" ht="15" customHeight="1" x14ac:dyDescent="0.15">
      <c r="D46" s="102"/>
      <c r="E46" s="103"/>
      <c r="F46" s="103"/>
      <c r="G46" s="103"/>
      <c r="H46" s="103"/>
      <c r="I46" s="103"/>
      <c r="J46" s="103"/>
      <c r="K46" s="103"/>
      <c r="L46" s="103"/>
      <c r="M46" s="103"/>
      <c r="N46" s="103"/>
      <c r="O46" s="104"/>
      <c r="P46" s="102"/>
      <c r="Q46" s="103"/>
      <c r="R46" s="103"/>
      <c r="S46" s="103"/>
      <c r="T46" s="103"/>
      <c r="U46" s="103"/>
      <c r="V46" s="103"/>
      <c r="W46" s="103"/>
      <c r="X46" s="103"/>
      <c r="Y46" s="103"/>
      <c r="Z46" s="103"/>
      <c r="AA46" s="104"/>
      <c r="AB46" s="102"/>
      <c r="AC46" s="103"/>
      <c r="AD46" s="103"/>
      <c r="AE46" s="103"/>
      <c r="AF46" s="103"/>
      <c r="AG46" s="103"/>
      <c r="AH46" s="103"/>
      <c r="AI46" s="103"/>
      <c r="AJ46" s="103"/>
      <c r="AK46" s="103"/>
      <c r="AL46" s="103"/>
      <c r="AM46" s="104"/>
      <c r="AN46" s="121"/>
      <c r="AO46" s="122"/>
      <c r="AP46" s="122"/>
      <c r="AQ46" s="122"/>
      <c r="AR46" s="122"/>
      <c r="AS46" s="122"/>
      <c r="AT46" s="122"/>
      <c r="AU46" s="122"/>
      <c r="AV46" s="122"/>
      <c r="AW46" s="122"/>
      <c r="AX46" s="122"/>
      <c r="AY46" s="123"/>
      <c r="AZ46" s="109" t="str">
        <f ca="1">IF(AN46="","",DATEDIF(AN46,TODAY(),"y"))</f>
        <v/>
      </c>
      <c r="BA46" s="110"/>
      <c r="BB46" s="110"/>
      <c r="BC46" s="110"/>
      <c r="BD46" s="110" t="s">
        <v>16</v>
      </c>
      <c r="BE46" s="110"/>
      <c r="BF46" s="111"/>
      <c r="BG46" s="121"/>
      <c r="BH46" s="122"/>
      <c r="BI46" s="122"/>
      <c r="BJ46" s="122"/>
      <c r="BK46" s="122"/>
      <c r="BL46" s="122"/>
      <c r="BM46" s="122"/>
      <c r="BN46" s="122"/>
      <c r="BO46" s="122"/>
      <c r="BP46" s="122"/>
      <c r="BQ46" s="122"/>
      <c r="BR46" s="122"/>
      <c r="BS46" s="122"/>
      <c r="BT46" s="122"/>
      <c r="BU46" s="122"/>
      <c r="BV46" s="122"/>
      <c r="BW46" s="122"/>
      <c r="BX46" s="122"/>
      <c r="BY46" s="122"/>
      <c r="BZ46" s="123"/>
      <c r="CB46" s="1">
        <f>IF(COUNTA(P46:AM46)&gt;=1,1,0)</f>
        <v>0</v>
      </c>
      <c r="CC46" s="1">
        <f ca="1">IF(AZ46&lt;=3,1,0)</f>
        <v>0</v>
      </c>
      <c r="CD46" s="1">
        <f>IF(BG46="●",1,0)</f>
        <v>0</v>
      </c>
      <c r="CE46" s="3">
        <f ca="1">IF(SUM(CB46:CD46)=3,1,0)</f>
        <v>0</v>
      </c>
    </row>
    <row r="47" spans="1:83" ht="15" customHeight="1" x14ac:dyDescent="0.15">
      <c r="D47" s="102"/>
      <c r="E47" s="103"/>
      <c r="F47" s="103"/>
      <c r="G47" s="103"/>
      <c r="H47" s="103"/>
      <c r="I47" s="103"/>
      <c r="J47" s="103"/>
      <c r="K47" s="103"/>
      <c r="L47" s="103"/>
      <c r="M47" s="103"/>
      <c r="N47" s="103"/>
      <c r="O47" s="104"/>
      <c r="P47" s="102"/>
      <c r="Q47" s="103"/>
      <c r="R47" s="103"/>
      <c r="S47" s="103"/>
      <c r="T47" s="103"/>
      <c r="U47" s="103"/>
      <c r="V47" s="103"/>
      <c r="W47" s="103"/>
      <c r="X47" s="103"/>
      <c r="Y47" s="103"/>
      <c r="Z47" s="103"/>
      <c r="AA47" s="104"/>
      <c r="AB47" s="102"/>
      <c r="AC47" s="103"/>
      <c r="AD47" s="103"/>
      <c r="AE47" s="103"/>
      <c r="AF47" s="103"/>
      <c r="AG47" s="103"/>
      <c r="AH47" s="103"/>
      <c r="AI47" s="103"/>
      <c r="AJ47" s="103"/>
      <c r="AK47" s="103"/>
      <c r="AL47" s="103"/>
      <c r="AM47" s="104"/>
      <c r="AN47" s="121"/>
      <c r="AO47" s="122"/>
      <c r="AP47" s="122"/>
      <c r="AQ47" s="122"/>
      <c r="AR47" s="122"/>
      <c r="AS47" s="122"/>
      <c r="AT47" s="122"/>
      <c r="AU47" s="122"/>
      <c r="AV47" s="122"/>
      <c r="AW47" s="122"/>
      <c r="AX47" s="122"/>
      <c r="AY47" s="123"/>
      <c r="AZ47" s="109" t="str">
        <f ca="1">IF(AN47="","",DATEDIF(AN47,TODAY(),"y"))</f>
        <v/>
      </c>
      <c r="BA47" s="110"/>
      <c r="BB47" s="110"/>
      <c r="BC47" s="110"/>
      <c r="BD47" s="110" t="s">
        <v>16</v>
      </c>
      <c r="BE47" s="110"/>
      <c r="BF47" s="111"/>
      <c r="BG47" s="121"/>
      <c r="BH47" s="122"/>
      <c r="BI47" s="122"/>
      <c r="BJ47" s="122"/>
      <c r="BK47" s="122"/>
      <c r="BL47" s="122"/>
      <c r="BM47" s="122"/>
      <c r="BN47" s="122"/>
      <c r="BO47" s="122"/>
      <c r="BP47" s="122"/>
      <c r="BQ47" s="122"/>
      <c r="BR47" s="122"/>
      <c r="BS47" s="122"/>
      <c r="BT47" s="122"/>
      <c r="BU47" s="122"/>
      <c r="BV47" s="122"/>
      <c r="BW47" s="122"/>
      <c r="BX47" s="122"/>
      <c r="BY47" s="122"/>
      <c r="BZ47" s="123"/>
      <c r="CB47" s="1">
        <f>IF(COUNTA(P47:AM47)&gt;=1,1,0)</f>
        <v>0</v>
      </c>
      <c r="CC47" s="1">
        <f ca="1">IF(AZ47&lt;=3,1,0)</f>
        <v>0</v>
      </c>
      <c r="CD47" s="1">
        <f>IF(BG47="●",1,0)</f>
        <v>0</v>
      </c>
      <c r="CE47" s="3">
        <f ca="1">IF(SUM(CB47:CD47)=3,1,0)</f>
        <v>0</v>
      </c>
    </row>
    <row r="48" spans="1:83" ht="15" customHeight="1" x14ac:dyDescent="0.15">
      <c r="D48" s="102"/>
      <c r="E48" s="103"/>
      <c r="F48" s="103"/>
      <c r="G48" s="103"/>
      <c r="H48" s="103"/>
      <c r="I48" s="103"/>
      <c r="J48" s="103"/>
      <c r="K48" s="103"/>
      <c r="L48" s="103"/>
      <c r="M48" s="103"/>
      <c r="N48" s="103"/>
      <c r="O48" s="104"/>
      <c r="P48" s="102"/>
      <c r="Q48" s="103"/>
      <c r="R48" s="103"/>
      <c r="S48" s="103"/>
      <c r="T48" s="103"/>
      <c r="U48" s="103"/>
      <c r="V48" s="103"/>
      <c r="W48" s="103"/>
      <c r="X48" s="103"/>
      <c r="Y48" s="103"/>
      <c r="Z48" s="103"/>
      <c r="AA48" s="104"/>
      <c r="AB48" s="102"/>
      <c r="AC48" s="103"/>
      <c r="AD48" s="103"/>
      <c r="AE48" s="103"/>
      <c r="AF48" s="103"/>
      <c r="AG48" s="103"/>
      <c r="AH48" s="103"/>
      <c r="AI48" s="103"/>
      <c r="AJ48" s="103"/>
      <c r="AK48" s="103"/>
      <c r="AL48" s="103"/>
      <c r="AM48" s="104"/>
      <c r="AN48" s="121"/>
      <c r="AO48" s="122"/>
      <c r="AP48" s="122"/>
      <c r="AQ48" s="122"/>
      <c r="AR48" s="122"/>
      <c r="AS48" s="122"/>
      <c r="AT48" s="122"/>
      <c r="AU48" s="122"/>
      <c r="AV48" s="122"/>
      <c r="AW48" s="122"/>
      <c r="AX48" s="122"/>
      <c r="AY48" s="123"/>
      <c r="AZ48" s="109" t="str">
        <f ca="1">IF(AN48="","",DATEDIF(AN48,TODAY(),"y"))</f>
        <v/>
      </c>
      <c r="BA48" s="110"/>
      <c r="BB48" s="110"/>
      <c r="BC48" s="110"/>
      <c r="BD48" s="110" t="s">
        <v>16</v>
      </c>
      <c r="BE48" s="110"/>
      <c r="BF48" s="111"/>
      <c r="BG48" s="121"/>
      <c r="BH48" s="122"/>
      <c r="BI48" s="122"/>
      <c r="BJ48" s="122"/>
      <c r="BK48" s="122"/>
      <c r="BL48" s="122"/>
      <c r="BM48" s="122"/>
      <c r="BN48" s="122"/>
      <c r="BO48" s="122"/>
      <c r="BP48" s="122"/>
      <c r="BQ48" s="122"/>
      <c r="BR48" s="122"/>
      <c r="BS48" s="122"/>
      <c r="BT48" s="122"/>
      <c r="BU48" s="122"/>
      <c r="BV48" s="122"/>
      <c r="BW48" s="122"/>
      <c r="BX48" s="122"/>
      <c r="BY48" s="122"/>
      <c r="BZ48" s="123"/>
      <c r="CB48" s="1">
        <f>IF(COUNTA(P48:AM48)&gt;=1,1,0)</f>
        <v>0</v>
      </c>
      <c r="CC48" s="1">
        <f ca="1">IF(AZ48&lt;=3,1,0)</f>
        <v>0</v>
      </c>
      <c r="CD48" s="1">
        <f>IF(BG48="●",1,0)</f>
        <v>0</v>
      </c>
      <c r="CE48" s="3">
        <f ca="1">IF(SUM(CB48:CD48)=3,1,0)</f>
        <v>0</v>
      </c>
    </row>
    <row r="49" spans="1:83" ht="15" customHeight="1" x14ac:dyDescent="0.15">
      <c r="D49" s="102"/>
      <c r="E49" s="103"/>
      <c r="F49" s="103"/>
      <c r="G49" s="103"/>
      <c r="H49" s="103"/>
      <c r="I49" s="103"/>
      <c r="J49" s="103"/>
      <c r="K49" s="103"/>
      <c r="L49" s="103"/>
      <c r="M49" s="103"/>
      <c r="N49" s="103"/>
      <c r="O49" s="104"/>
      <c r="P49" s="102"/>
      <c r="Q49" s="103"/>
      <c r="R49" s="103"/>
      <c r="S49" s="103"/>
      <c r="T49" s="103"/>
      <c r="U49" s="103"/>
      <c r="V49" s="103"/>
      <c r="W49" s="103"/>
      <c r="X49" s="103"/>
      <c r="Y49" s="103"/>
      <c r="Z49" s="103"/>
      <c r="AA49" s="104"/>
      <c r="AB49" s="102"/>
      <c r="AC49" s="103"/>
      <c r="AD49" s="103"/>
      <c r="AE49" s="103"/>
      <c r="AF49" s="103"/>
      <c r="AG49" s="103"/>
      <c r="AH49" s="103"/>
      <c r="AI49" s="103"/>
      <c r="AJ49" s="103"/>
      <c r="AK49" s="103"/>
      <c r="AL49" s="103"/>
      <c r="AM49" s="104"/>
      <c r="AN49" s="121"/>
      <c r="AO49" s="122"/>
      <c r="AP49" s="122"/>
      <c r="AQ49" s="122"/>
      <c r="AR49" s="122"/>
      <c r="AS49" s="122"/>
      <c r="AT49" s="122"/>
      <c r="AU49" s="122"/>
      <c r="AV49" s="122"/>
      <c r="AW49" s="122"/>
      <c r="AX49" s="122"/>
      <c r="AY49" s="123"/>
      <c r="AZ49" s="109" t="str">
        <f ca="1">IF(AN49="","",DATEDIF(AN49,TODAY(),"y"))</f>
        <v/>
      </c>
      <c r="BA49" s="110"/>
      <c r="BB49" s="110"/>
      <c r="BC49" s="110"/>
      <c r="BD49" s="110" t="s">
        <v>16</v>
      </c>
      <c r="BE49" s="110"/>
      <c r="BF49" s="111"/>
      <c r="BG49" s="121"/>
      <c r="BH49" s="122"/>
      <c r="BI49" s="122"/>
      <c r="BJ49" s="122"/>
      <c r="BK49" s="122"/>
      <c r="BL49" s="122"/>
      <c r="BM49" s="122"/>
      <c r="BN49" s="122"/>
      <c r="BO49" s="122"/>
      <c r="BP49" s="122"/>
      <c r="BQ49" s="122"/>
      <c r="BR49" s="122"/>
      <c r="BS49" s="122"/>
      <c r="BT49" s="122"/>
      <c r="BU49" s="122"/>
      <c r="BV49" s="122"/>
      <c r="BW49" s="122"/>
      <c r="BX49" s="122"/>
      <c r="BY49" s="122"/>
      <c r="BZ49" s="123"/>
      <c r="CB49" s="1">
        <f>IF(COUNTA(P49:AM49)&gt;=1,1,0)</f>
        <v>0</v>
      </c>
      <c r="CC49" s="1">
        <f ca="1">IF(AZ49&lt;=3,1,0)</f>
        <v>0</v>
      </c>
      <c r="CD49" s="1">
        <f>IF(BG49="●",1,0)</f>
        <v>0</v>
      </c>
      <c r="CE49" s="3">
        <f ca="1">IF(SUM(CB49:CD49)=3,1,0)</f>
        <v>0</v>
      </c>
    </row>
    <row r="50" spans="1:83" ht="15" customHeight="1" x14ac:dyDescent="0.15">
      <c r="CD50" s="18" t="s">
        <v>67</v>
      </c>
      <c r="CE50" s="19">
        <f ca="1">IF(SUM(CE45:CE49)&gt;=1,1,0)</f>
        <v>0</v>
      </c>
    </row>
    <row r="51" spans="1:83" ht="15" customHeight="1" x14ac:dyDescent="0.15">
      <c r="A51" s="3" t="s">
        <v>62</v>
      </c>
    </row>
    <row r="52" spans="1:83" ht="15" customHeight="1" x14ac:dyDescent="0.15">
      <c r="D52" s="102"/>
      <c r="E52" s="103"/>
      <c r="F52" s="103"/>
      <c r="G52" s="104"/>
      <c r="H52" s="105" t="s">
        <v>19</v>
      </c>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7"/>
      <c r="CB52" s="1">
        <f>IF(COUNTA(D52:G53)=2,1,0)</f>
        <v>0</v>
      </c>
    </row>
    <row r="53" spans="1:83" ht="15" customHeight="1" x14ac:dyDescent="0.15">
      <c r="D53" s="102"/>
      <c r="E53" s="103"/>
      <c r="F53" s="103"/>
      <c r="G53" s="104"/>
      <c r="H53" s="105" t="s">
        <v>20</v>
      </c>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7"/>
    </row>
    <row r="54" spans="1:83" ht="15" customHeight="1" thickBot="1" x14ac:dyDescent="0.2">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row>
    <row r="55" spans="1:83" ht="15" customHeight="1" thickTop="1" x14ac:dyDescent="0.15">
      <c r="BA55" s="126" t="s">
        <v>63</v>
      </c>
      <c r="BB55" s="127"/>
      <c r="BC55" s="127"/>
      <c r="BD55" s="127"/>
      <c r="BE55" s="127"/>
      <c r="BF55" s="127"/>
      <c r="BG55" s="127"/>
      <c r="BH55" s="127"/>
      <c r="BI55" s="130" t="str">
        <f ca="1">IF(CB35+CB39+CE50+CB52=4,"加算該当","非該当")</f>
        <v>非該当</v>
      </c>
      <c r="BJ55" s="130"/>
      <c r="BK55" s="130"/>
      <c r="BL55" s="130"/>
      <c r="BM55" s="130"/>
      <c r="BN55" s="130"/>
      <c r="BO55" s="130"/>
      <c r="BP55" s="130"/>
      <c r="BQ55" s="130"/>
      <c r="BR55" s="130"/>
      <c r="BS55" s="130"/>
      <c r="BT55" s="130"/>
      <c r="BU55" s="130"/>
      <c r="BV55" s="130"/>
      <c r="BW55" s="130"/>
      <c r="BX55" s="130"/>
      <c r="BY55" s="130"/>
      <c r="BZ55" s="131"/>
    </row>
    <row r="56" spans="1:83" ht="15" customHeight="1" thickBot="1" x14ac:dyDescent="0.2">
      <c r="BA56" s="128"/>
      <c r="BB56" s="129"/>
      <c r="BC56" s="129"/>
      <c r="BD56" s="129"/>
      <c r="BE56" s="129"/>
      <c r="BF56" s="129"/>
      <c r="BG56" s="129"/>
      <c r="BH56" s="129"/>
      <c r="BI56" s="132"/>
      <c r="BJ56" s="132"/>
      <c r="BK56" s="132"/>
      <c r="BL56" s="132"/>
      <c r="BM56" s="132"/>
      <c r="BN56" s="132"/>
      <c r="BO56" s="132"/>
      <c r="BP56" s="132"/>
      <c r="BQ56" s="132"/>
      <c r="BR56" s="132"/>
      <c r="BS56" s="132"/>
      <c r="BT56" s="132"/>
      <c r="BU56" s="132"/>
      <c r="BV56" s="132"/>
      <c r="BW56" s="132"/>
      <c r="BX56" s="132"/>
      <c r="BY56" s="132"/>
      <c r="BZ56" s="133"/>
    </row>
    <row r="57" spans="1:83" ht="15" customHeight="1" thickTop="1" x14ac:dyDescent="0.15"/>
  </sheetData>
  <mergeCells count="368">
    <mergeCell ref="AW5:BM5"/>
    <mergeCell ref="AW6:BM6"/>
    <mergeCell ref="AS7:AV7"/>
    <mergeCell ref="AW7:BM7"/>
    <mergeCell ref="A2:BZ2"/>
    <mergeCell ref="BA38:BJ38"/>
    <mergeCell ref="BA36:BJ36"/>
    <mergeCell ref="BK36:BR36"/>
    <mergeCell ref="BK37:BR37"/>
    <mergeCell ref="BK38:BR38"/>
    <mergeCell ref="A5:I5"/>
    <mergeCell ref="A6:I6"/>
    <mergeCell ref="J5:Z5"/>
    <mergeCell ref="AA5:AE5"/>
    <mergeCell ref="BA55:BH56"/>
    <mergeCell ref="BI55:BZ56"/>
    <mergeCell ref="BS36:BZ36"/>
    <mergeCell ref="BS37:BZ37"/>
    <mergeCell ref="BS38:BZ38"/>
    <mergeCell ref="BG44:BZ44"/>
    <mergeCell ref="AZ44:BF44"/>
    <mergeCell ref="BD45:BF45"/>
    <mergeCell ref="BD46:BF46"/>
    <mergeCell ref="BD47:BF47"/>
    <mergeCell ref="BG45:BZ45"/>
    <mergeCell ref="BG46:BZ46"/>
    <mergeCell ref="BG47:BZ47"/>
    <mergeCell ref="BG48:BZ48"/>
    <mergeCell ref="BG49:BZ49"/>
    <mergeCell ref="AZ47:BC47"/>
    <mergeCell ref="AZ48:BC48"/>
    <mergeCell ref="AZ49:BC49"/>
    <mergeCell ref="BD49:BF49"/>
    <mergeCell ref="AB45:AM45"/>
    <mergeCell ref="AB46:AM46"/>
    <mergeCell ref="AB47:AM47"/>
    <mergeCell ref="AB48:AM48"/>
    <mergeCell ref="AB49:AM49"/>
    <mergeCell ref="BD48:BF48"/>
    <mergeCell ref="AZ45:BC45"/>
    <mergeCell ref="AZ46:BC46"/>
    <mergeCell ref="AN49:AY49"/>
    <mergeCell ref="AN44:AY44"/>
    <mergeCell ref="AN45:AY45"/>
    <mergeCell ref="AN46:AY46"/>
    <mergeCell ref="AN47:AY47"/>
    <mergeCell ref="AN48:AY48"/>
    <mergeCell ref="P45:AA45"/>
    <mergeCell ref="P46:AA46"/>
    <mergeCell ref="P47:AA47"/>
    <mergeCell ref="P48:AA48"/>
    <mergeCell ref="AB44:AM44"/>
    <mergeCell ref="P49:AA49"/>
    <mergeCell ref="P44:AA44"/>
    <mergeCell ref="D44:O44"/>
    <mergeCell ref="D45:O45"/>
    <mergeCell ref="D46:O46"/>
    <mergeCell ref="D47:O47"/>
    <mergeCell ref="D48:O48"/>
    <mergeCell ref="D49:O49"/>
    <mergeCell ref="Z41:AL41"/>
    <mergeCell ref="AM36:AT36"/>
    <mergeCell ref="AM37:AT37"/>
    <mergeCell ref="AM38:AT38"/>
    <mergeCell ref="AM39:AT39"/>
    <mergeCell ref="AM40:AT40"/>
    <mergeCell ref="AM41:AT41"/>
    <mergeCell ref="Z36:AL36"/>
    <mergeCell ref="Z37:AL37"/>
    <mergeCell ref="Z38:AL38"/>
    <mergeCell ref="D41:O41"/>
    <mergeCell ref="P36:Y36"/>
    <mergeCell ref="P37:Y37"/>
    <mergeCell ref="P38:Y38"/>
    <mergeCell ref="P39:Y39"/>
    <mergeCell ref="P40:Y40"/>
    <mergeCell ref="P41:Y41"/>
    <mergeCell ref="D38:O38"/>
    <mergeCell ref="D39:O39"/>
    <mergeCell ref="D40:O40"/>
    <mergeCell ref="Z39:AL39"/>
    <mergeCell ref="Z40:AL40"/>
    <mergeCell ref="AS5:AV5"/>
    <mergeCell ref="A3:BZ3"/>
    <mergeCell ref="D36:O36"/>
    <mergeCell ref="D37:O37"/>
    <mergeCell ref="BA37:BJ37"/>
    <mergeCell ref="BE10:BF10"/>
    <mergeCell ref="AF5:AJ5"/>
    <mergeCell ref="AK5:AM5"/>
    <mergeCell ref="J6:AM6"/>
    <mergeCell ref="BM11:BR11"/>
    <mergeCell ref="AS6:AV6"/>
    <mergeCell ref="D52:G52"/>
    <mergeCell ref="H52:BZ52"/>
    <mergeCell ref="C11:F11"/>
    <mergeCell ref="G11:AO11"/>
    <mergeCell ref="AS11:AX11"/>
    <mergeCell ref="AY11:BD11"/>
    <mergeCell ref="BE11:BF11"/>
    <mergeCell ref="D53:G53"/>
    <mergeCell ref="H53:BZ53"/>
    <mergeCell ref="C10:F10"/>
    <mergeCell ref="G10:AO10"/>
    <mergeCell ref="AS10:AX10"/>
    <mergeCell ref="AY10:BD10"/>
    <mergeCell ref="BS12:BT12"/>
    <mergeCell ref="BG10:BL10"/>
    <mergeCell ref="BM10:BR10"/>
    <mergeCell ref="BS10:BT10"/>
    <mergeCell ref="BG11:BL11"/>
    <mergeCell ref="K15:Q16"/>
    <mergeCell ref="AT16:AZ16"/>
    <mergeCell ref="BS11:BT11"/>
    <mergeCell ref="BM12:BR12"/>
    <mergeCell ref="C12:F12"/>
    <mergeCell ref="G12:AO12"/>
    <mergeCell ref="AS12:AX12"/>
    <mergeCell ref="AY12:BD12"/>
    <mergeCell ref="BE12:BF12"/>
    <mergeCell ref="BG12:BL12"/>
    <mergeCell ref="BM18:BN18"/>
    <mergeCell ref="BF18:BG18"/>
    <mergeCell ref="BH18:BL18"/>
    <mergeCell ref="C18:J18"/>
    <mergeCell ref="BM17:BN17"/>
    <mergeCell ref="AM17:AQ17"/>
    <mergeCell ref="AR17:AS17"/>
    <mergeCell ref="AT17:AX17"/>
    <mergeCell ref="AY17:AZ17"/>
    <mergeCell ref="C17:J17"/>
    <mergeCell ref="BM20:BN20"/>
    <mergeCell ref="C21:J21"/>
    <mergeCell ref="BF20:BG20"/>
    <mergeCell ref="BH20:BL20"/>
    <mergeCell ref="C20:J20"/>
    <mergeCell ref="BM19:BN19"/>
    <mergeCell ref="BF19:BG19"/>
    <mergeCell ref="BH19:BL19"/>
    <mergeCell ref="C19:J19"/>
    <mergeCell ref="AF19:AJ19"/>
    <mergeCell ref="BM22:BN22"/>
    <mergeCell ref="BF22:BG22"/>
    <mergeCell ref="BH22:BL22"/>
    <mergeCell ref="C22:J22"/>
    <mergeCell ref="BM21:BN21"/>
    <mergeCell ref="BF21:BG21"/>
    <mergeCell ref="BH21:BL21"/>
    <mergeCell ref="AF22:AJ22"/>
    <mergeCell ref="K21:O21"/>
    <mergeCell ref="P21:Q21"/>
    <mergeCell ref="C25:J25"/>
    <mergeCell ref="AM24:AQ24"/>
    <mergeCell ref="AR24:AS24"/>
    <mergeCell ref="AT24:AX24"/>
    <mergeCell ref="AY24:AZ24"/>
    <mergeCell ref="R21:V21"/>
    <mergeCell ref="W21:X21"/>
    <mergeCell ref="Y21:AC21"/>
    <mergeCell ref="AD21:AE21"/>
    <mergeCell ref="BM23:BN23"/>
    <mergeCell ref="C24:J24"/>
    <mergeCell ref="C23:J23"/>
    <mergeCell ref="AF23:AJ23"/>
    <mergeCell ref="BM25:BN25"/>
    <mergeCell ref="BM27:BN27"/>
    <mergeCell ref="BF27:BG27"/>
    <mergeCell ref="BH27:BL27"/>
    <mergeCell ref="C27:J27"/>
    <mergeCell ref="BM26:BN26"/>
    <mergeCell ref="BF26:BG26"/>
    <mergeCell ref="BH26:BL26"/>
    <mergeCell ref="C26:J26"/>
    <mergeCell ref="AF27:AJ27"/>
    <mergeCell ref="AF26:AJ26"/>
    <mergeCell ref="BM28:BN28"/>
    <mergeCell ref="K26:O26"/>
    <mergeCell ref="P26:Q26"/>
    <mergeCell ref="R26:V26"/>
    <mergeCell ref="W26:X26"/>
    <mergeCell ref="C29:J29"/>
    <mergeCell ref="BA28:BE28"/>
    <mergeCell ref="BF28:BG28"/>
    <mergeCell ref="BH28:BL28"/>
    <mergeCell ref="C28:J28"/>
    <mergeCell ref="AR28:AS28"/>
    <mergeCell ref="AT28:AX28"/>
    <mergeCell ref="AY28:AZ28"/>
    <mergeCell ref="K28:O28"/>
    <mergeCell ref="AR29:AS29"/>
    <mergeCell ref="C15:J16"/>
    <mergeCell ref="BM30:BN30"/>
    <mergeCell ref="BF30:BG30"/>
    <mergeCell ref="BH30:BL30"/>
    <mergeCell ref="BM29:BN29"/>
    <mergeCell ref="C30:J30"/>
    <mergeCell ref="AY29:AZ29"/>
    <mergeCell ref="BA29:BE29"/>
    <mergeCell ref="BF29:BG29"/>
    <mergeCell ref="BH29:BL29"/>
    <mergeCell ref="AF20:AJ20"/>
    <mergeCell ref="AF21:AJ21"/>
    <mergeCell ref="R15:BN15"/>
    <mergeCell ref="R16:X16"/>
    <mergeCell ref="Y16:AE16"/>
    <mergeCell ref="AF16:AL16"/>
    <mergeCell ref="AM16:AS16"/>
    <mergeCell ref="AD17:AE17"/>
    <mergeCell ref="AF17:AJ17"/>
    <mergeCell ref="AK17:AL17"/>
    <mergeCell ref="BF25:BG25"/>
    <mergeCell ref="BH25:BL25"/>
    <mergeCell ref="BM24:BN24"/>
    <mergeCell ref="BA16:BG16"/>
    <mergeCell ref="BH16:BN16"/>
    <mergeCell ref="K17:O17"/>
    <mergeCell ref="R17:V17"/>
    <mergeCell ref="P17:Q17"/>
    <mergeCell ref="W17:X17"/>
    <mergeCell ref="Y17:AC17"/>
    <mergeCell ref="BA17:BE17"/>
    <mergeCell ref="BF17:BG17"/>
    <mergeCell ref="BH17:BL17"/>
    <mergeCell ref="K18:O18"/>
    <mergeCell ref="P18:Q18"/>
    <mergeCell ref="R18:V18"/>
    <mergeCell ref="W18:X18"/>
    <mergeCell ref="Y18:AC18"/>
    <mergeCell ref="AD18:AE18"/>
    <mergeCell ref="AF18:AJ18"/>
    <mergeCell ref="AK18:AL18"/>
    <mergeCell ref="AM18:AQ18"/>
    <mergeCell ref="AR18:AS18"/>
    <mergeCell ref="AT18:AX18"/>
    <mergeCell ref="AY18:AZ18"/>
    <mergeCell ref="BA18:BE18"/>
    <mergeCell ref="K19:O19"/>
    <mergeCell ref="P19:Q19"/>
    <mergeCell ref="R19:V19"/>
    <mergeCell ref="W19:X19"/>
    <mergeCell ref="Y19:AC19"/>
    <mergeCell ref="AD19:AE19"/>
    <mergeCell ref="AK19:AL19"/>
    <mergeCell ref="AM19:AQ19"/>
    <mergeCell ref="AR19:AS19"/>
    <mergeCell ref="AT19:AX19"/>
    <mergeCell ref="AY19:AZ19"/>
    <mergeCell ref="BA19:BE19"/>
    <mergeCell ref="K20:O20"/>
    <mergeCell ref="P20:Q20"/>
    <mergeCell ref="R20:V20"/>
    <mergeCell ref="W20:X20"/>
    <mergeCell ref="Y20:AC20"/>
    <mergeCell ref="AD20:AE20"/>
    <mergeCell ref="AK20:AL20"/>
    <mergeCell ref="AM20:AQ20"/>
    <mergeCell ref="AR20:AS20"/>
    <mergeCell ref="AT20:AX20"/>
    <mergeCell ref="AY20:AZ20"/>
    <mergeCell ref="BA20:BE20"/>
    <mergeCell ref="AK21:AL21"/>
    <mergeCell ref="AM21:AQ21"/>
    <mergeCell ref="AR21:AS21"/>
    <mergeCell ref="AT21:AX21"/>
    <mergeCell ref="AY21:AZ21"/>
    <mergeCell ref="BA21:BE21"/>
    <mergeCell ref="K22:O22"/>
    <mergeCell ref="P22:Q22"/>
    <mergeCell ref="R22:V22"/>
    <mergeCell ref="W22:X22"/>
    <mergeCell ref="Y22:AC22"/>
    <mergeCell ref="AD22:AE22"/>
    <mergeCell ref="AK22:AL22"/>
    <mergeCell ref="AM22:AQ22"/>
    <mergeCell ref="AR22:AS22"/>
    <mergeCell ref="AT22:AX22"/>
    <mergeCell ref="AY22:AZ22"/>
    <mergeCell ref="BA22:BE22"/>
    <mergeCell ref="K23:O23"/>
    <mergeCell ref="P23:Q23"/>
    <mergeCell ref="R23:V23"/>
    <mergeCell ref="W23:X23"/>
    <mergeCell ref="Y23:AC23"/>
    <mergeCell ref="AD23:AE23"/>
    <mergeCell ref="AK23:AL23"/>
    <mergeCell ref="AM23:AQ23"/>
    <mergeCell ref="AR23:AS23"/>
    <mergeCell ref="AT23:AX23"/>
    <mergeCell ref="AY23:AZ23"/>
    <mergeCell ref="BA23:BE23"/>
    <mergeCell ref="BF23:BG23"/>
    <mergeCell ref="BH23:BL23"/>
    <mergeCell ref="K24:O24"/>
    <mergeCell ref="P24:Q24"/>
    <mergeCell ref="R24:V24"/>
    <mergeCell ref="W24:X24"/>
    <mergeCell ref="Y24:AC24"/>
    <mergeCell ref="AD24:AE24"/>
    <mergeCell ref="AF24:AJ24"/>
    <mergeCell ref="AK24:AL24"/>
    <mergeCell ref="BA24:BE24"/>
    <mergeCell ref="BF24:BG24"/>
    <mergeCell ref="BH24:BL24"/>
    <mergeCell ref="K25:O25"/>
    <mergeCell ref="P25:Q25"/>
    <mergeCell ref="R25:V25"/>
    <mergeCell ref="W25:X25"/>
    <mergeCell ref="Y25:AC25"/>
    <mergeCell ref="AD25:AE25"/>
    <mergeCell ref="AF25:AJ25"/>
    <mergeCell ref="AK25:AL25"/>
    <mergeCell ref="AM25:AQ25"/>
    <mergeCell ref="AR25:AS25"/>
    <mergeCell ref="AT25:AX25"/>
    <mergeCell ref="AY25:AZ25"/>
    <mergeCell ref="BA25:BE25"/>
    <mergeCell ref="Y26:AC26"/>
    <mergeCell ref="AD26:AE26"/>
    <mergeCell ref="AK26:AL26"/>
    <mergeCell ref="AM26:AQ26"/>
    <mergeCell ref="AR26:AS26"/>
    <mergeCell ref="AT26:AX26"/>
    <mergeCell ref="AY26:AZ26"/>
    <mergeCell ref="BA26:BE26"/>
    <mergeCell ref="AM27:AQ27"/>
    <mergeCell ref="AR27:AS27"/>
    <mergeCell ref="AT27:AX27"/>
    <mergeCell ref="AY27:AZ27"/>
    <mergeCell ref="BA27:BE27"/>
    <mergeCell ref="K27:O27"/>
    <mergeCell ref="P27:Q27"/>
    <mergeCell ref="R27:V27"/>
    <mergeCell ref="W27:X27"/>
    <mergeCell ref="Y27:AC27"/>
    <mergeCell ref="K29:O29"/>
    <mergeCell ref="P29:Q29"/>
    <mergeCell ref="R29:V29"/>
    <mergeCell ref="W29:X29"/>
    <mergeCell ref="Y29:AC29"/>
    <mergeCell ref="AK27:AL27"/>
    <mergeCell ref="AD27:AE27"/>
    <mergeCell ref="AD29:AE29"/>
    <mergeCell ref="AF29:AJ29"/>
    <mergeCell ref="AK29:AL29"/>
    <mergeCell ref="AM29:AQ29"/>
    <mergeCell ref="AM28:AQ28"/>
    <mergeCell ref="P28:Q28"/>
    <mergeCell ref="R28:V28"/>
    <mergeCell ref="W28:X28"/>
    <mergeCell ref="Y28:AC28"/>
    <mergeCell ref="AD28:AE28"/>
    <mergeCell ref="AK28:AL28"/>
    <mergeCell ref="AF28:AJ28"/>
    <mergeCell ref="K30:Q30"/>
    <mergeCell ref="R30:V30"/>
    <mergeCell ref="W30:X30"/>
    <mergeCell ref="Y30:AC30"/>
    <mergeCell ref="AD30:AE30"/>
    <mergeCell ref="AF30:AJ30"/>
    <mergeCell ref="BR28:BZ28"/>
    <mergeCell ref="BR29:BZ30"/>
    <mergeCell ref="AK30:AL30"/>
    <mergeCell ref="AM30:AQ30"/>
    <mergeCell ref="AR30:AS30"/>
    <mergeCell ref="AT30:AX30"/>
    <mergeCell ref="AY30:AZ30"/>
    <mergeCell ref="BA30:BE30"/>
    <mergeCell ref="AT29:AX29"/>
  </mergeCells>
  <phoneticPr fontId="1"/>
  <dataValidations count="3">
    <dataValidation type="list" allowBlank="1" showInputMessage="1" showErrorMessage="1" sqref="AS5:AV7 P45:AM49 BG45:BZ49 D52:G53 C10:F12">
      <formula1>$CB$2:$CB$3</formula1>
    </dataValidation>
    <dataValidation type="list" allowBlank="1" showInputMessage="1" showErrorMessage="1" sqref="P37:Y41">
      <formula1>$CB$4:$CB$5</formula1>
    </dataValidation>
    <dataValidation type="list" allowBlank="1" showInputMessage="1" showErrorMessage="1" sqref="Z37:AL41">
      <formula1>$CB$7:$CB$8</formula1>
    </dataValidation>
  </dataValidations>
  <pageMargins left="0.51181102362204722" right="0.31496062992125984" top="0.35433070866141736"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056615</dc:creator>
  <cp:lastModifiedBy>岡村 理沙</cp:lastModifiedBy>
  <cp:lastPrinted>2019-03-12T01:57:58Z</cp:lastPrinted>
  <dcterms:created xsi:type="dcterms:W3CDTF">2011-03-09T01:36:10Z</dcterms:created>
  <dcterms:modified xsi:type="dcterms:W3CDTF">2023-03-09T03:12:24Z</dcterms:modified>
</cp:coreProperties>
</file>