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1"/>
  </bookViews>
  <sheets>
    <sheet name="付表３－２" sheetId="1" state="hidden" r:id="rId3"/>
    <sheet name="勤務形態一覧表（短期入所・併設型）" sheetId="2" state="visible" r:id="rId4"/>
    <sheet name="勤務形態一覧表（短期入所・空床利用型）" sheetId="3" state="visible" r:id="rId5"/>
    <sheet name="勤務形態一覧表（短期入所・単独型）" sheetId="4" state="visible" r:id="rId6"/>
    <sheet name="選択肢" sheetId="5" state="visible" r:id="rId7"/>
  </sheets>
  <definedNames>
    <definedName function="false" hidden="false" localSheetId="2" name="_xlnm.Print_Area" vbProcedure="false">'勤務形態一覧表（短期入所・空床利用型）'!$A$1:$AN$66</definedName>
    <definedName function="false" hidden="false" localSheetId="3" name="_xlnm.Print_Area" vbProcedure="false">'勤務形態一覧表（短期入所・単独型）'!$A$1:$AN$66</definedName>
    <definedName function="false" hidden="false" localSheetId="1" name="_xlnm.Print_Area" vbProcedure="false">'勤務形態一覧表（短期入所・併設型）'!$A$1:$AN$66</definedName>
    <definedName function="false" hidden="false" name="Avrg" vbProcedure="false">#REF!</definedName>
    <definedName function="false" hidden="false" name="avrg1" vbProcedure="false">#REF!</definedName>
    <definedName function="false" hidden="false" name="jiritu" vbProcedure="false">#REF!</definedName>
    <definedName function="false" hidden="false" name="KK2_3" vbProcedure="false">#REF!</definedName>
    <definedName function="false" hidden="false" name="KK_03" vbProcedure="false">#REF!</definedName>
    <definedName function="false" hidden="false" name="kk_04" vbProcedure="false">#REF!</definedName>
    <definedName function="false" hidden="false" name="KK_06" vbProcedure="false">#REF!</definedName>
    <definedName function="false" hidden="false" name="kk_07" vbProcedure="false">#REF!</definedName>
    <definedName function="false" hidden="false" name="roman11" vbProcedure="false">#REF!</definedName>
    <definedName function="false" hidden="false" name="Roman2_1" vbProcedure="false">#REF!</definedName>
    <definedName function="false" hidden="false" name="Roman2_3" vbProcedure="false">#REF!</definedName>
    <definedName function="false" hidden="false" name="roman31" vbProcedure="false">#REF!</definedName>
    <definedName function="false" hidden="false" name="roman33" vbProcedure="false">#REF!</definedName>
    <definedName function="false" hidden="false" name="roman4_3" vbProcedure="false">#REF!</definedName>
    <definedName function="false" hidden="false" name="roman77" vbProcedure="false">#REF!</definedName>
    <definedName function="false" hidden="false" name="roman7_1" vbProcedure="false">#REF!</definedName>
    <definedName function="false" hidden="false" name="romann33" vbProcedure="false">#REF!</definedName>
    <definedName function="false" hidden="false" name="romann_12" vbProcedure="false">#REF!</definedName>
    <definedName function="false" hidden="false" name="romann_66" vbProcedure="false">#REF!</definedName>
    <definedName function="false" hidden="false" name="Roman_01" vbProcedure="false">#REF!</definedName>
    <definedName function="false" hidden="false" name="Roman_03" vbProcedure="false">#REF!</definedName>
    <definedName function="false" hidden="false" name="Roman_04" vbProcedure="false">#REF!</definedName>
    <definedName function="false" hidden="false" name="Roman_06" vbProcedure="false">#REF!</definedName>
    <definedName function="false" hidden="false" name="roman_09" vbProcedure="false">#REF!</definedName>
    <definedName function="false" hidden="false" name="roman_11" vbProcedure="false">#REF!</definedName>
    <definedName function="false" hidden="false" name="serv" vbProcedure="false">#REF!</definedName>
    <definedName function="false" hidden="false" name="servo1" vbProcedure="false">#REF!</definedName>
    <definedName function="false" hidden="false" name="serv_" vbProcedure="false">#REF!</definedName>
    <definedName function="false" hidden="false" name="Serv_LIST" vbProcedure="false">#REF!</definedName>
    <definedName function="false" hidden="false" name="table2_3" vbProcedure="false">#REF!</definedName>
    <definedName function="false" hidden="false" name="table_03" vbProcedure="false">#REF!</definedName>
    <definedName function="false" hidden="false" name="table_06" vbProcedure="false">#REF!</definedName>
    <definedName function="false" hidden="false" name="tapi2" vbProcedure="false">#REF!</definedName>
    <definedName function="false" hidden="false" name="tebie08" vbProcedure="false">#REF!</definedName>
    <definedName function="false" hidden="false" name="tebie33" vbProcedure="false">#REF!</definedName>
    <definedName function="false" hidden="false" name="tebie_o7" vbProcedure="false">#REF!</definedName>
    <definedName function="false" hidden="false" name="tebiroo" vbProcedure="false">#REF!</definedName>
    <definedName function="false" hidden="false" name="teble" vbProcedure="false">#REF!</definedName>
    <definedName function="false" hidden="false" name="teble77" vbProcedure="false">#REF!</definedName>
    <definedName function="false" hidden="false" name="teble_09" vbProcedure="false">#REF!</definedName>
    <definedName function="false" hidden="false" name="_kk06" vbProcedure="false">#REF!</definedName>
    <definedName function="false" hidden="false" name="_kk29" vbProcedure="false">#REF!</definedName>
    <definedName function="false" hidden="false" name="__kk06" vbProcedure="false">#REF!</definedName>
    <definedName function="false" hidden="false" name="__kk29" vbProcedure="false">#REF!</definedName>
    <definedName function="false" hidden="false" name="___kk06" vbProcedure="false">#REF!</definedName>
    <definedName function="false" hidden="false" name="___kk29" vbProcedure="false">#REF!</definedName>
    <definedName function="false" hidden="false" name="一般相談支援事業" vbProcedure="false">選択肢!$B$22:$K$22</definedName>
    <definedName function="false" hidden="false" name="保育所等訪問支援" vbProcedure="false">選択肢!$B$29:$K$29</definedName>
    <definedName function="false" hidden="false" name="児童発達支援・主として重症心身障害児を対象とする場合" vbProcedure="false">選択肢!$B$27:$K$27</definedName>
    <definedName function="false" hidden="false" name="児童発達支援・児童発達支援センターであるもの" vbProcedure="false">選択肢!$B$28:$L$28</definedName>
    <definedName function="false" hidden="false" name="児童発達支援・放課後等デイサービス" vbProcedure="false">選択肢!$B$26:$K$26</definedName>
    <definedName function="false" hidden="false" name="共同生活援助" vbProcedure="false">選択肢!$B$12:$K$12</definedName>
    <definedName function="false" hidden="false" name="共同生活援助・介護サービス包括型" vbProcedure="false">選択肢!$B$12:$K$12</definedName>
    <definedName function="false" hidden="false" name="共同生活援助・外部サービス利用型" vbProcedure="false">選択肢!$B$13:$K$13</definedName>
    <definedName function="false" hidden="false" name="共同生活援助・日中サービス支援型" vbProcedure="false">選択肢!$B$14:$K$14</definedName>
    <definedName function="false" hidden="false" name="利用日数記入例" vbProcedure="false">#REF!</definedName>
    <definedName function="false" hidden="false" name="医療型障害児入所施設" vbProcedure="false">選択肢!$B$32:$K$32</definedName>
    <definedName function="false" hidden="false" name="同行援護" vbProcedure="false">選択肢!$B$4:$K$4</definedName>
    <definedName function="false" hidden="false" name="就労定着支援" vbProcedure="false">選択肢!$B$23:$K$23</definedName>
    <definedName function="false" hidden="false" name="就労移行支援" vbProcedure="false">選択肢!$B$19:$K$19</definedName>
    <definedName function="false" hidden="false" name="就労継続支援Ａ型" vbProcedure="false">選択肢!$B$21:$K$21</definedName>
    <definedName function="false" hidden="false" name="就労継続支援Ａ型・B型" vbProcedure="false">選択肢!$B$21:$K$21</definedName>
    <definedName function="false" hidden="false" name="就労継続支援Ｂ型" vbProcedure="false">選択肢!$B$21:$K$21</definedName>
    <definedName function="false" hidden="false" name="就労選択支援" vbProcedure="false">選択肢!$B$18:$K$18</definedName>
    <definedName function="false" hidden="false" name="居宅介護" vbProcedure="false">選択肢!$B$2:$K$2</definedName>
    <definedName function="false" hidden="false" name="居宅介護・重度訪問介護・同行援護・行動援護" vbProcedure="false">選択肢!$B$2:$J$2</definedName>
    <definedName function="false" hidden="false" name="居宅訪問型児童発達支援" vbProcedure="false">選択肢!$B$30:$K$30</definedName>
    <definedName function="false" hidden="false" name="機能訓練" vbProcedure="false">選択肢!$B$16:$J$16</definedName>
    <definedName function="false" hidden="false" name="特定相談支援・障害児相談支援" vbProcedure="false">選択肢!$B$25:$K$25</definedName>
    <definedName function="false" hidden="false" name="生活介護" vbProcedure="false">選択肢!$B$7:$K$7</definedName>
    <definedName function="false" hidden="false" name="生活訓練" vbProcedure="false">選択肢!$B$17:$K$17</definedName>
    <definedName function="false" hidden="false" name="療養介護" vbProcedure="false">選択肢!$B$6:$K$6</definedName>
    <definedName function="false" hidden="false" name="短期入所・併設型" vbProcedure="false">選択肢!$B$8:$K$8</definedName>
    <definedName function="false" hidden="false" name="短期入所・単独型" vbProcedure="false">選択肢!$B$10:$K$10</definedName>
    <definedName function="false" hidden="false" name="短期入所・空床利用型" vbProcedure="false">選択肢!$B$9:$K$9</definedName>
    <definedName function="false" hidden="false" name="福祉型障害児入所施設" vbProcedure="false">選択肢!$B$31:$K$31</definedName>
    <definedName function="false" hidden="false" name="自立生活援助" vbProcedure="false">選択肢!$B$24:$K$24</definedName>
    <definedName function="false" hidden="false" name="行動援護" vbProcedure="false">選択肢!$B$5:$K$5</definedName>
    <definedName function="false" hidden="false" name="認定指定就労移行支援" vbProcedure="false">選択肢!$B$20:$K$20</definedName>
    <definedName function="false" hidden="false" name="重度訪問介護" vbProcedure="false">選択肢!$B$3:$K$3</definedName>
    <definedName function="false" hidden="false" name="重度障害者等包括支援" vbProcedure="false">選択肢!$B$11:$K$11</definedName>
    <definedName function="false" hidden="false" name="障害者支援施設" vbProcedure="false">選択肢!$B$15:$L$15</definedName>
    <definedName function="false" hidden="false" name="ｔａｂｉｅ＿04"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<sst xmlns="http://schemas.openxmlformats.org/spreadsheetml/2006/main" count="494" uniqueCount="222">
  <si>
    <t xml:space="preserve">付表３－２　一体的に実施する従たる事業所の指定に係る記載事項</t>
  </si>
  <si>
    <t xml:space="preserve">※多機能型事業実施時は、各事業の付表と付表１３を併せて提出してください。</t>
  </si>
  <si>
    <t xml:space="preserve">受付番号</t>
  </si>
  <si>
    <t xml:space="preserve">フリガナ</t>
  </si>
  <si>
    <t xml:space="preserve">施</t>
  </si>
  <si>
    <t xml:space="preserve">名　　称</t>
  </si>
  <si>
    <t xml:space="preserve">所在地</t>
  </si>
  <si>
    <t xml:space="preserve">（郵便番号　　　　　－　　　　　）</t>
  </si>
  <si>
    <t xml:space="preserve">設</t>
  </si>
  <si>
    <t xml:space="preserve">県</t>
  </si>
  <si>
    <t xml:space="preserve">郡・市</t>
  </si>
  <si>
    <t xml:space="preserve">連 絡 先</t>
  </si>
  <si>
    <t xml:space="preserve">電話番号</t>
  </si>
  <si>
    <t xml:space="preserve">ＦＡＸ番号</t>
  </si>
  <si>
    <t xml:space="preserve">実施主体が地方公共団体である場合は、当該事業の実施について定めてある条例等</t>
  </si>
  <si>
    <t xml:space="preserve">第　　条第　　項第　　号</t>
  </si>
  <si>
    <t xml:space="preserve">サービス</t>
  </si>
  <si>
    <t xml:space="preserve">住 所</t>
  </si>
  <si>
    <t xml:space="preserve">管理責任者</t>
  </si>
  <si>
    <t xml:space="preserve">氏　名</t>
  </si>
  <si>
    <t xml:space="preserve">従業者の職種・員数</t>
  </si>
  <si>
    <t xml:space="preserve">医　師</t>
  </si>
  <si>
    <t xml:space="preserve">サービス管理責任者</t>
  </si>
  <si>
    <t xml:space="preserve">看護職員</t>
  </si>
  <si>
    <t xml:space="preserve">理学療法士</t>
  </si>
  <si>
    <t xml:space="preserve">作業療法士</t>
  </si>
  <si>
    <t xml:space="preserve">専従</t>
  </si>
  <si>
    <t xml:space="preserve">※兼務</t>
  </si>
  <si>
    <t xml:space="preserve">従業者数</t>
  </si>
  <si>
    <t xml:space="preserve">常勤（人）</t>
  </si>
  <si>
    <t xml:space="preserve">非常勤（人）</t>
  </si>
  <si>
    <t xml:space="preserve">常勤換算後の人数（人）</t>
  </si>
  <si>
    <t xml:space="preserve">基準上の必要人数（人）</t>
  </si>
  <si>
    <t xml:space="preserve">機能訓練指導員</t>
  </si>
  <si>
    <t xml:space="preserve">生活支援員</t>
  </si>
  <si>
    <t xml:space="preserve">精神保健福祉士</t>
  </si>
  <si>
    <t xml:space="preserve">その他の従業者</t>
  </si>
  <si>
    <t xml:space="preserve">前年度の平均
実利用者数（人）</t>
  </si>
  <si>
    <t xml:space="preserve">施設が申告する障害程度区分の平均値</t>
  </si>
  <si>
    <t xml:space="preserve">サービス単位</t>
  </si>
  <si>
    <t xml:space="preserve">４未満</t>
  </si>
  <si>
    <t xml:space="preserve">４以上５未満</t>
  </si>
  <si>
    <t xml:space="preserve">５以上</t>
  </si>
  <si>
    <t xml:space="preserve">サービス単位１</t>
  </si>
  <si>
    <t xml:space="preserve">サービス単位２</t>
  </si>
  <si>
    <t xml:space="preserve">サービス単位３</t>
  </si>
  <si>
    <t xml:space="preserve">主な掲示事項</t>
  </si>
  <si>
    <t xml:space="preserve">営業日</t>
  </si>
  <si>
    <t xml:space="preserve">単位ごとの営業日</t>
  </si>
  <si>
    <t xml:space="preserve">営業時間</t>
  </si>
  <si>
    <t xml:space="preserve">単位ごとのサービス提供時間（送迎時間を除く）（①　　：　　～　　：　　②　　：　　～　　：　　）</t>
  </si>
  <si>
    <t xml:space="preserve">主たる対象者</t>
  </si>
  <si>
    <t xml:space="preserve">特定無し</t>
  </si>
  <si>
    <t xml:space="preserve">身体障害者</t>
  </si>
  <si>
    <t xml:space="preserve">細分無し</t>
  </si>
  <si>
    <t xml:space="preserve">肢体不自由</t>
  </si>
  <si>
    <t xml:space="preserve">視覚障害</t>
  </si>
  <si>
    <t xml:space="preserve">聴覚・言語</t>
  </si>
  <si>
    <t xml:space="preserve">内部障害</t>
  </si>
  <si>
    <t xml:space="preserve">知的障害者</t>
  </si>
  <si>
    <t xml:space="preserve">精神障害者</t>
  </si>
  <si>
    <t xml:space="preserve">難病等対象者</t>
  </si>
  <si>
    <t xml:space="preserve">利用定員</t>
  </si>
  <si>
    <t xml:space="preserve">人（単位ごとの定員）（①　　　　　　　　②　　　　　　　　　）</t>
  </si>
  <si>
    <t xml:space="preserve">基準上の必要定員</t>
  </si>
  <si>
    <t xml:space="preserve">多機能型実施の有無</t>
  </si>
  <si>
    <t xml:space="preserve">有　　・　　無</t>
  </si>
  <si>
    <t xml:space="preserve">利用料</t>
  </si>
  <si>
    <t xml:space="preserve">その他の費用</t>
  </si>
  <si>
    <t xml:space="preserve">その他参考となる事項</t>
  </si>
  <si>
    <t xml:space="preserve">第三者評価の実施状況</t>
  </si>
  <si>
    <t xml:space="preserve">している　・　していない</t>
  </si>
  <si>
    <t xml:space="preserve">苦情解決の措置概要</t>
  </si>
  <si>
    <t xml:space="preserve">窓口（連絡先）</t>
  </si>
  <si>
    <t xml:space="preserve">担当者</t>
  </si>
  <si>
    <t xml:space="preserve">その他</t>
  </si>
  <si>
    <t xml:space="preserve">協力医療機関</t>
  </si>
  <si>
    <t xml:space="preserve">名　称</t>
  </si>
  <si>
    <t xml:space="preserve">主な診療科名</t>
  </si>
  <si>
    <t xml:space="preserve">一体的に管理運営する
他の事業所</t>
  </si>
  <si>
    <t xml:space="preserve">添付書類</t>
  </si>
  <si>
    <r>
      <rPr>
        <sz val="8"/>
        <rFont val="ＭＳ Ｐゴシック"/>
        <family val="3"/>
        <charset val="128"/>
      </rPr>
      <t xml:space="preserve">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 xml:space="preserve">事業計画書</t>
    </r>
  </si>
  <si>
    <t xml:space="preserve">（備考）</t>
  </si>
  <si>
    <t xml:space="preserve">１．「受付番号」「基準上の必要人数」「基準上の必要値」「基準上の必要定員」欄には、記載しないでください。</t>
  </si>
  <si>
    <t xml:space="preserve">２．記入欄が不足する場合は、適宜欄を設けて記載するか又は別葉に記載した書類を添付してください。</t>
  </si>
  <si>
    <t xml:space="preserve">３．「看護職員」とは保健師、看護師、准看護師のことを言います。</t>
  </si>
  <si>
    <t xml:space="preserve">４．新設の場合には、「前年度の平均利用者数」欄は推定数を記入してください。</t>
  </si>
  <si>
    <t xml:space="preserve">５．「主な掲示事項」欄には、その内容を簡潔に記載してください。</t>
  </si>
  <si>
    <t xml:space="preserve">６．「※兼務」欄は、施設入所支援事業以外との兼務を行う職員について記載してください。</t>
  </si>
  <si>
    <t xml:space="preserve">７．「その他の費用」欄には、入所者に直接金銭の負担を求める場合のサービス内容について記載してください。</t>
  </si>
  <si>
    <t xml:space="preserve">従業者の勤務の体制及び勤務形態一覧表</t>
  </si>
  <si>
    <t xml:space="preserve">サービス種別</t>
  </si>
  <si>
    <t xml:space="preserve">短期入所・併設型</t>
  </si>
  <si>
    <t xml:space="preserve">年</t>
  </si>
  <si>
    <t xml:space="preserve">月</t>
  </si>
  <si>
    <t xml:space="preserve">事業所名</t>
  </si>
  <si>
    <t xml:space="preserve">(1)記載する期間</t>
  </si>
  <si>
    <t xml:space="preserve">４週</t>
  </si>
  <si>
    <t xml:space="preserve">(2)予定/実績の別</t>
  </si>
  <si>
    <t xml:space="preserve">(3)事業所における常勤の従業者が勤務すべき時間数</t>
  </si>
  <si>
    <t xml:space="preserve">時間/週</t>
  </si>
  <si>
    <t xml:space="preserve">時間/月</t>
  </si>
  <si>
    <t xml:space="preserve">No.</t>
  </si>
  <si>
    <t xml:space="preserve">(4)職種</t>
  </si>
  <si>
    <t xml:space="preserve">(5)勤務形態</t>
  </si>
  <si>
    <t xml:space="preserve">(6)資格</t>
  </si>
  <si>
    <t xml:space="preserve">(7)氏名</t>
  </si>
  <si>
    <t xml:space="preserve">(8)</t>
  </si>
  <si>
    <t xml:space="preserve">(9)勤務時間数合計</t>
  </si>
  <si>
    <t xml:space="preserve">(10)週平均の勤務時間数</t>
  </si>
  <si>
    <t xml:space="preserve">(11)兼務状況
（兼務先／兼務する職務の内容）等</t>
  </si>
  <si>
    <t xml:space="preserve">第１週</t>
  </si>
  <si>
    <t xml:space="preserve">第２週</t>
  </si>
  <si>
    <t xml:space="preserve">第３週</t>
  </si>
  <si>
    <t xml:space="preserve">第４週</t>
  </si>
  <si>
    <t xml:space="preserve">第５週</t>
  </si>
  <si>
    <t xml:space="preserve">※選択肢にない職種については直接入力してください</t>
  </si>
  <si>
    <t xml:space="preserve">管理者</t>
  </si>
  <si>
    <t xml:space="preserve">合計</t>
  </si>
  <si>
    <t xml:space="preserve">サービス提供時間</t>
  </si>
  <si>
    <t xml:space="preserve">　・最初に「年月欄」「サービス種別」「事業所名」を入力してください。</t>
  </si>
  <si>
    <t xml:space="preserve">　(1) 「４週」・「暦月」のいずれかを選択してください。</t>
  </si>
  <si>
    <t xml:space="preserve">　(2) 「予定」・「実績」のいずれかを選択してください。</t>
  </si>
  <si>
    <t xml:space="preserve">　(3) 事業所における常勤の従業者が勤務すべき時間数を入力してください。</t>
  </si>
  <si>
    <t xml:space="preserve">　(4) 従業者の職種を入力してください。</t>
  </si>
  <si>
    <t xml:space="preserve"> 　　 記入の順序は、職種ごとにまとめてください。</t>
  </si>
  <si>
    <t xml:space="preserve">　(5) 従業者の勤務形態について、下記のうち該当する区分の記号を入力してください。</t>
  </si>
  <si>
    <t xml:space="preserve">記号</t>
  </si>
  <si>
    <t xml:space="preserve">区分</t>
  </si>
  <si>
    <t xml:space="preserve">A</t>
  </si>
  <si>
    <t xml:space="preserve">常勤で専従</t>
  </si>
  <si>
    <t xml:space="preserve">B</t>
  </si>
  <si>
    <t xml:space="preserve">常勤で兼務</t>
  </si>
  <si>
    <t xml:space="preserve">C</t>
  </si>
  <si>
    <t xml:space="preserve">非常勤で専従</t>
  </si>
  <si>
    <t xml:space="preserve">D</t>
  </si>
  <si>
    <t xml:space="preserve">非常勤で兼務</t>
  </si>
  <si>
    <t xml:space="preserve">（注）常勤・非常勤の区分について</t>
  </si>
  <si>
    <r>
      <rPr>
        <sz val="9"/>
        <rFont val="ＭＳ ゴシック"/>
        <family val="3"/>
        <charset val="128"/>
      </rPr>
      <t xml:space="preserve">　　　当該事業所における勤務時間が、当該事業所において定められている常勤の従業者が勤務すべき時間数に達していることをいいます。</t>
    </r>
    <r>
      <rPr>
        <u val="single"/>
        <sz val="9"/>
        <rFont val="ＭＳ ゴシック"/>
        <family val="3"/>
        <charset val="128"/>
      </rPr>
      <t xml:space="preserve">雇用の形態は考慮しません</t>
    </r>
    <r>
      <rPr>
        <sz val="9"/>
        <rFont val="ＭＳ ゴシック"/>
        <family val="3"/>
        <charset val="128"/>
      </rPr>
      <t xml:space="preserve">。</t>
    </r>
  </si>
  <si>
    <t xml:space="preserve">　　（例えば、常勤者は週に40時間勤務することとされた事業所であれば、非正規雇用であっても、週40時間勤務する従業者は常勤扱いとなります。）</t>
  </si>
  <si>
    <t xml:space="preserve">　(6) 従業者の保有する資格を入力してください。</t>
  </si>
  <si>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</si>
  <si>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val="true"/>
        <u val="single"/>
        <sz val="9"/>
        <rFont val="ＭＳ ゴシック"/>
        <family val="3"/>
        <charset val="128"/>
      </rPr>
      <t xml:space="preserve">必要に応じて、</t>
    </r>
    <r>
      <rPr>
        <b val="true"/>
        <sz val="9"/>
        <rFont val="ＭＳ ゴシック"/>
        <family val="3"/>
        <charset val="128"/>
      </rPr>
      <t xml:space="preserve">資格証又は研修修了証等の写しを添付資料として提出してください。</t>
    </r>
  </si>
  <si>
    <t xml:space="preserve">　(7) 従業者の氏名を記入してください。</t>
  </si>
  <si>
    <t xml:space="preserve">　(8) 申請する事業に係る従業者（管理者を含む。）の1ヶ月分の勤務時間を入力してください。</t>
  </si>
  <si>
    <t xml:space="preserve">　(9) 常勤の職員の休暇等については、その期間が暦年で１月を超えるものでない限り、常勤換算の計算上は勤務したものとみなすことができます。</t>
  </si>
  <si>
    <t xml:space="preserve">その場合、勤務時間欄には「休」と記入し、勤務時間の合計に含めてください（非常勤職員の休暇等は常勤換算の計算に含めることはできません）。</t>
  </si>
  <si>
    <t xml:space="preserve">※指定基準の確認に際しては、４週分の入力で差し支えありません。</t>
  </si>
  <si>
    <t xml:space="preserve">　(10) 従業者ごとに、合計勤務時間数を入力してください。</t>
  </si>
  <si>
    <t xml:space="preserve"> 　　 ※ 入力することができる時間数は、当該事業所において常勤の従業者が勤務すべき勤務時間数を上限とします。</t>
  </si>
  <si>
    <t xml:space="preserve">　(11) 従業者ごとに、週平均の勤務時間数を入力してください。</t>
  </si>
  <si>
    <t xml:space="preserve">　(12) 申請する事業所以外の事業所・施設との兼務がある場合は、兼務先の事業所・施設の名称、兼務する職務の内容について記入してください。</t>
  </si>
  <si>
    <t xml:space="preserve">　　　 同一事業所内の兼務についても兼務する職務の内容を記入してください。</t>
  </si>
  <si>
    <t xml:space="preserve">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</si>
  <si>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</si>
  <si>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</si>
  <si>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 xml:space="preserve">短期入所・空床利用型</t>
  </si>
  <si>
    <t xml:space="preserve">短期入所・単独型</t>
  </si>
  <si>
    <t xml:space="preserve">！申請するサービス類型を選択してください</t>
  </si>
  <si>
    <t xml:space="preserve">職種①</t>
  </si>
  <si>
    <t xml:space="preserve">職種②</t>
  </si>
  <si>
    <t xml:space="preserve">職種③</t>
  </si>
  <si>
    <t xml:space="preserve">職種④</t>
  </si>
  <si>
    <t xml:space="preserve">職種⑤</t>
  </si>
  <si>
    <t xml:space="preserve">職種⑥</t>
  </si>
  <si>
    <t xml:space="preserve">職種⑦</t>
  </si>
  <si>
    <t xml:space="preserve">職種⑧</t>
  </si>
  <si>
    <t xml:space="preserve">職種⑨</t>
  </si>
  <si>
    <t xml:space="preserve">職種⑩</t>
  </si>
  <si>
    <t xml:space="preserve">居宅介護</t>
  </si>
  <si>
    <t xml:space="preserve">サービス提供責任者</t>
  </si>
  <si>
    <t xml:space="preserve">従業者</t>
  </si>
  <si>
    <t xml:space="preserve">重度訪問介護</t>
  </si>
  <si>
    <t xml:space="preserve">同行援護</t>
  </si>
  <si>
    <t xml:space="preserve">行動援護</t>
  </si>
  <si>
    <t xml:space="preserve">療養介護</t>
  </si>
  <si>
    <t xml:space="preserve">医師</t>
  </si>
  <si>
    <t xml:space="preserve">生活介護</t>
  </si>
  <si>
    <t xml:space="preserve">言語聴覚士</t>
  </si>
  <si>
    <t xml:space="preserve">重度障害者等包括支援</t>
  </si>
  <si>
    <t xml:space="preserve">共同生活援助・介護サービス包括型</t>
  </si>
  <si>
    <t xml:space="preserve">世話人</t>
  </si>
  <si>
    <t xml:space="preserve">共同生活援助・外部サービス利用型</t>
  </si>
  <si>
    <t xml:space="preserve">共同生活援助・日中サービス支援型</t>
  </si>
  <si>
    <t xml:space="preserve">夜間支援従事者</t>
  </si>
  <si>
    <t xml:space="preserve">障害者支援施設</t>
  </si>
  <si>
    <t xml:space="preserve">就労支援員</t>
  </si>
  <si>
    <t xml:space="preserve">職業指導員</t>
  </si>
  <si>
    <t xml:space="preserve">機能訓練</t>
  </si>
  <si>
    <t xml:space="preserve">生活訓練</t>
  </si>
  <si>
    <t xml:space="preserve">地域移行支援員</t>
  </si>
  <si>
    <t xml:space="preserve">就労選択支援</t>
  </si>
  <si>
    <t xml:space="preserve">就労選択支援員</t>
  </si>
  <si>
    <t xml:space="preserve">就労移行支援</t>
  </si>
  <si>
    <t xml:space="preserve">認定指定就労移行支援</t>
  </si>
  <si>
    <t xml:space="preserve">就労継続支援Ａ型・Ｂ型</t>
  </si>
  <si>
    <t xml:space="preserve">一般相談支援事業</t>
  </si>
  <si>
    <t xml:space="preserve">就労定着支援</t>
  </si>
  <si>
    <t xml:space="preserve">就労定着支援員</t>
  </si>
  <si>
    <t xml:space="preserve">自立生活援助</t>
  </si>
  <si>
    <t xml:space="preserve">地域生活支援員</t>
  </si>
  <si>
    <t xml:space="preserve">特定相談支援・障害児相談支援</t>
  </si>
  <si>
    <t xml:space="preserve">相談支援専門員</t>
  </si>
  <si>
    <t xml:space="preserve">相談支援員</t>
  </si>
  <si>
    <t xml:space="preserve">児童発達支援・放課後等デイサービス</t>
  </si>
  <si>
    <t xml:space="preserve">児童発達支援管理責任者</t>
  </si>
  <si>
    <t xml:space="preserve">児童指導員</t>
  </si>
  <si>
    <t xml:space="preserve">保育士</t>
  </si>
  <si>
    <t xml:space="preserve">機能訓練担当職員</t>
  </si>
  <si>
    <t xml:space="preserve">その他職員</t>
  </si>
  <si>
    <t xml:space="preserve">児童発達支援・主として重症心身障害児を対象とする場合</t>
  </si>
  <si>
    <t xml:space="preserve">嘱託医</t>
  </si>
  <si>
    <t xml:space="preserve">児童発達支援・児童発達支援センターであるもの</t>
  </si>
  <si>
    <t xml:space="preserve">栄養士</t>
  </si>
  <si>
    <t xml:space="preserve">調理員</t>
  </si>
  <si>
    <t xml:space="preserve">保育所等訪問支援</t>
  </si>
  <si>
    <t xml:space="preserve">訪問支援員</t>
  </si>
  <si>
    <t xml:space="preserve">居宅訪問型児童発達支援</t>
  </si>
  <si>
    <t xml:space="preserve">福祉型障害児入所施設</t>
  </si>
  <si>
    <t xml:space="preserve">心理担当職員</t>
  </si>
  <si>
    <t xml:space="preserve">医療型障害児入所施設</t>
  </si>
  <si>
    <t xml:space="preserve">理学療法士又は作業療法士</t>
  </si>
</sst>
</file>

<file path=xl/styles.xml><?xml version="1.0" encoding="utf-8"?>
<styleSheet xmlns="http://schemas.openxmlformats.org/spreadsheetml/2006/main">
  <numFmts count="7">
    <numFmt numFmtId="164" formatCode="General"/>
    <numFmt numFmtId="165" formatCode="\¥#,##0;[RED]&quot;¥-&quot;#,##0"/>
    <numFmt numFmtId="166" formatCode="@"/>
    <numFmt numFmtId="167" formatCode="[$-409]d;@"/>
    <numFmt numFmtId="168" formatCode="AAA"/>
    <numFmt numFmtId="169" formatCode="General"/>
    <numFmt numFmtId="170" formatCode="0.0_ "/>
  </numFmts>
  <fonts count="25">
    <font>
      <sz val="11"/>
      <color theme="1"/>
      <name val="游ゴシック"/>
      <family val="3"/>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val="true"/>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9"/>
      <color theme="0"/>
      <name val="ＭＳ ゴシック"/>
      <family val="3"/>
      <charset val="128"/>
    </font>
    <font>
      <sz val="10"/>
      <color theme="0"/>
      <name val="ＭＳ ゴシック"/>
      <family val="3"/>
      <charset val="128"/>
    </font>
    <font>
      <u val="single"/>
      <sz val="9"/>
      <name val="ＭＳ ゴシック"/>
      <family val="3"/>
      <charset val="128"/>
    </font>
    <font>
      <b val="true"/>
      <u val="single"/>
      <sz val="9"/>
      <name val="ＭＳ ゴシック"/>
      <family val="3"/>
      <charset val="128"/>
    </font>
    <font>
      <b val="true"/>
      <sz val="9"/>
      <name val="ＭＳ ゴシック"/>
      <family val="3"/>
      <charset val="128"/>
    </font>
    <font>
      <sz val="11"/>
      <name val="游ゴシック"/>
      <family val="3"/>
      <charset val="128"/>
    </font>
  </fonts>
  <fills count="7">
    <fill>
      <patternFill patternType="none"/>
    </fill>
    <fill>
      <patternFill patternType="gray125"/>
    </fill>
    <fill>
      <patternFill patternType="solid">
        <fgColor rgb="FFC0C0C0"/>
        <bgColor rgb="FF99CCFF"/>
      </patternFill>
    </fill>
    <fill>
      <patternFill patternType="solid">
        <fgColor theme="5" tint="0.7999"/>
        <bgColor rgb="FFFFF2CC"/>
      </patternFill>
    </fill>
    <fill>
      <patternFill patternType="solid">
        <fgColor theme="8" tint="0.7999"/>
        <bgColor rgb="FFDAE3F3"/>
      </patternFill>
    </fill>
    <fill>
      <patternFill patternType="solid">
        <fgColor theme="7" tint="0.7999"/>
        <bgColor rgb="FFFBE5D6"/>
      </patternFill>
    </fill>
    <fill>
      <patternFill patternType="solid">
        <fgColor theme="4" tint="0.7999"/>
        <bgColor rgb="FFDEEBF7"/>
      </patternFill>
    </fill>
  </fills>
  <borders count="42">
    <border diagonalUp="false" diagonalDown="false">
      <left/>
      <right/>
      <top/>
      <bottom/>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medium"/>
      <right style="thin"/>
      <top style="medium"/>
      <bottom/>
      <diagonal/>
    </border>
    <border diagonalUp="false" diagonalDown="false">
      <left/>
      <right style="thin"/>
      <top style="medium"/>
      <bottom style="thin"/>
      <diagonal/>
    </border>
    <border diagonalUp="false" diagonalDown="false">
      <left style="thin"/>
      <right style="medium"/>
      <top style="medium"/>
      <bottom/>
      <diagonal/>
    </border>
    <border diagonalUp="false" diagonalDown="false">
      <left style="medium"/>
      <right style="thin"/>
      <top/>
      <bottom/>
      <diagonal/>
    </border>
    <border diagonalUp="false" diagonalDown="false">
      <left/>
      <right style="thin"/>
      <top style="thin"/>
      <bottom style="thin"/>
      <diagonal/>
    </border>
    <border diagonalUp="false" diagonalDown="false">
      <left style="thin"/>
      <right style="medium"/>
      <top/>
      <bottom/>
      <diagonal/>
    </border>
    <border diagonalUp="false" diagonalDown="false">
      <left style="thin"/>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thin"/>
      <right/>
      <top/>
      <bottom style="dotted"/>
      <diagonal/>
    </border>
    <border diagonalUp="false" diagonalDown="false">
      <left/>
      <right/>
      <top/>
      <bottom style="dotted"/>
      <diagonal/>
    </border>
    <border diagonalUp="false" diagonalDown="false">
      <left/>
      <right style="medium"/>
      <top/>
      <bottom style="dotted"/>
      <diagonal/>
    </border>
    <border diagonalUp="false" diagonalDown="false">
      <left style="thin"/>
      <right/>
      <top/>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style="thin"/>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diagonal/>
    </border>
    <border diagonalUp="false" diagonalDown="false">
      <left style="thin"/>
      <right/>
      <top style="thin"/>
      <bottom style="thin"/>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thin"/>
      <top/>
      <bottom style="thin"/>
      <diagonal/>
    </border>
    <border diagonalUp="false" diagonalDown="false">
      <left style="medium"/>
      <right/>
      <top/>
      <bottom/>
      <diagonal/>
    </border>
    <border diagonalUp="false" diagonalDown="false">
      <left style="thin"/>
      <right/>
      <top/>
      <bottom/>
      <diagonal/>
    </border>
    <border diagonalUp="false" diagonalDown="false">
      <left/>
      <right style="medium"/>
      <top/>
      <bottom/>
      <diagonal/>
    </border>
    <border diagonalUp="false" diagonalDown="false">
      <left style="thin"/>
      <right style="medium"/>
      <top/>
      <bottom style="thin"/>
      <diagonal/>
    </border>
    <border diagonalUp="false" diagonalDown="false">
      <left style="thin"/>
      <right style="thin"/>
      <top/>
      <bottom/>
      <diagonal/>
    </border>
    <border diagonalUp="false" diagonalDown="false">
      <left style="thin"/>
      <right/>
      <top/>
      <bottom style="dashed"/>
      <diagonal/>
    </border>
    <border diagonalUp="false" diagonalDown="false">
      <left/>
      <right style="thin"/>
      <top style="thin"/>
      <bottom/>
      <diagonal/>
    </border>
    <border diagonalUp="false" diagonalDown="false">
      <left/>
      <right/>
      <top style="thin"/>
      <bottom style="thin"/>
      <diagonal/>
    </border>
    <border diagonalUp="false" diagonalDown="false">
      <left/>
      <right style="thin"/>
      <top/>
      <bottom style="thin"/>
      <diagonal/>
    </border>
    <border diagonalUp="false" diagonalDown="false">
      <left/>
      <right style="medium"/>
      <top style="thin"/>
      <bottom style="thin"/>
      <diagonal/>
    </border>
    <border diagonalUp="false" diagonalDown="false">
      <left style="medium"/>
      <right style="thin"/>
      <top style="thin"/>
      <bottom style="medium"/>
      <diagonal/>
    </border>
    <border diagonalUp="false" diagonalDown="false">
      <left style="thin"/>
      <right style="medium"/>
      <top/>
      <bottom style="medium"/>
      <diagonal/>
    </border>
    <border diagonalUp="true" diagonalDown="false">
      <left style="thin"/>
      <right style="thin"/>
      <top style="thin"/>
      <bottom style="thin"/>
      <diagonal style="thin"/>
    </border>
  </borders>
  <cellStyleXfs count="29">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false" applyAlignment="true" applyProtection="false">
      <alignment horizontal="general" vertical="center" textRotation="0" wrapText="false" indent="0" shrinkToFit="false"/>
    </xf>
  </cellStyleXfs>
  <cellXfs count="161">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23" applyFont="true" applyBorder="false" applyAlignment="true" applyProtection="false">
      <alignment horizontal="center" vertical="center" textRotation="0" wrapText="false" indent="0" shrinkToFit="false"/>
      <protection locked="true" hidden="false"/>
    </xf>
    <xf numFmtId="164" fontId="4" fillId="0" borderId="0" xfId="23" applyFont="true" applyBorder="false" applyAlignment="true" applyProtection="false">
      <alignment horizontal="left" vertical="center" textRotation="0" wrapText="false" indent="0" shrinkToFit="false"/>
      <protection locked="true" hidden="false"/>
    </xf>
    <xf numFmtId="164" fontId="7" fillId="0" borderId="0" xfId="23" applyFont="true" applyBorder="false" applyAlignment="true" applyProtection="false">
      <alignment horizontal="left" vertical="center" textRotation="0" wrapText="false" indent="0" shrinkToFit="false"/>
      <protection locked="true" hidden="false"/>
    </xf>
    <xf numFmtId="164" fontId="4" fillId="0" borderId="0" xfId="23" applyFont="true" applyBorder="true" applyAlignment="true" applyProtection="false">
      <alignment horizontal="right" vertical="center" textRotation="0" wrapText="false" indent="0" shrinkToFit="false"/>
      <protection locked="true" hidden="false"/>
    </xf>
    <xf numFmtId="164" fontId="8" fillId="0" borderId="0" xfId="23" applyFont="true" applyBorder="false" applyAlignment="true" applyProtection="false">
      <alignment horizontal="left" vertical="center" textRotation="0" wrapText="true" indent="0" shrinkToFit="false"/>
      <protection locked="true" hidden="false"/>
    </xf>
    <xf numFmtId="164" fontId="4" fillId="0" borderId="0" xfId="23" applyFont="true" applyBorder="true" applyAlignment="true" applyProtection="false">
      <alignment horizontal="left" vertical="center" textRotation="0" wrapText="false" indent="0" shrinkToFit="false"/>
      <protection locked="true" hidden="false"/>
    </xf>
    <xf numFmtId="164" fontId="9" fillId="0" borderId="1" xfId="23" applyFont="true" applyBorder="true" applyAlignment="true" applyProtection="false">
      <alignment horizontal="center" vertical="center" textRotation="0" wrapText="false" indent="0" shrinkToFit="false"/>
      <protection locked="true" hidden="false"/>
    </xf>
    <xf numFmtId="164" fontId="4" fillId="2" borderId="2" xfId="23" applyFont="true" applyBorder="true" applyAlignment="true" applyProtection="false">
      <alignment horizontal="center" vertical="center" textRotation="0" wrapText="false" indent="0" shrinkToFit="false"/>
      <protection locked="true" hidden="false"/>
    </xf>
    <xf numFmtId="164" fontId="8" fillId="0" borderId="0" xfId="23" applyFont="true" applyBorder="false" applyAlignment="true" applyProtection="false">
      <alignment horizontal="left" vertical="top" textRotation="0" wrapText="false" indent="0" shrinkToFit="false"/>
      <protection locked="true" hidden="false"/>
    </xf>
    <xf numFmtId="164" fontId="4" fillId="0" borderId="0" xfId="23" applyFont="true" applyBorder="false" applyAlignment="true" applyProtection="false">
      <alignment horizontal="left" vertical="bottom" textRotation="0" wrapText="false" indent="0" shrinkToFit="false"/>
      <protection locked="true" hidden="false"/>
    </xf>
    <xf numFmtId="164" fontId="4" fillId="0" borderId="3" xfId="23" applyFont="true" applyBorder="true" applyAlignment="true" applyProtection="false">
      <alignment horizontal="center" vertical="center" textRotation="0" wrapText="true" indent="0" shrinkToFit="false"/>
      <protection locked="true" hidden="false"/>
    </xf>
    <xf numFmtId="164" fontId="9" fillId="0" borderId="4" xfId="23" applyFont="true" applyBorder="true" applyAlignment="true" applyProtection="false">
      <alignment horizontal="center" vertical="center" textRotation="0" wrapText="false" indent="0" shrinkToFit="false"/>
      <protection locked="true" hidden="false"/>
    </xf>
    <xf numFmtId="164" fontId="4" fillId="0" borderId="5" xfId="23" applyFont="true" applyBorder="true" applyAlignment="true" applyProtection="false">
      <alignment horizontal="center" vertical="center" textRotation="0" wrapText="false" indent="0" shrinkToFit="false"/>
      <protection locked="true" hidden="false"/>
    </xf>
    <xf numFmtId="164" fontId="9" fillId="0" borderId="6" xfId="23" applyFont="true" applyBorder="true" applyAlignment="true" applyProtection="false">
      <alignment horizontal="center" vertical="center" textRotation="0" wrapText="true" indent="0" shrinkToFit="false"/>
      <protection locked="true" hidden="false"/>
    </xf>
    <xf numFmtId="164" fontId="9" fillId="0" borderId="7" xfId="23" applyFont="true" applyBorder="true" applyAlignment="true" applyProtection="false">
      <alignment horizontal="center" vertical="center" textRotation="0" wrapText="false" indent="0" shrinkToFit="false"/>
      <protection locked="true" hidden="false"/>
    </xf>
    <xf numFmtId="164" fontId="4" fillId="0" borderId="8" xfId="23" applyFont="true" applyBorder="true" applyAlignment="true" applyProtection="false">
      <alignment horizontal="center" vertical="center" textRotation="0" wrapText="false" indent="0" shrinkToFit="false"/>
      <protection locked="true" hidden="false"/>
    </xf>
    <xf numFmtId="164" fontId="9" fillId="0" borderId="9" xfId="23" applyFont="true" applyBorder="true" applyAlignment="true" applyProtection="false">
      <alignment horizontal="left" vertical="top" textRotation="0" wrapText="false" indent="0" shrinkToFit="false"/>
      <protection locked="true" hidden="false"/>
    </xf>
    <xf numFmtId="164" fontId="4" fillId="0" borderId="10" xfId="23" applyFont="true" applyBorder="true" applyAlignment="true" applyProtection="false">
      <alignment horizontal="left" vertical="top" textRotation="0" wrapText="false" indent="0" shrinkToFit="false"/>
      <protection locked="true" hidden="false"/>
    </xf>
    <xf numFmtId="164" fontId="4" fillId="0" borderId="11" xfId="23" applyFont="true" applyBorder="true" applyAlignment="true" applyProtection="false">
      <alignment horizontal="left" vertical="top" textRotation="0" wrapText="false" indent="0" shrinkToFit="false"/>
      <protection locked="true" hidden="false"/>
    </xf>
    <xf numFmtId="164" fontId="4" fillId="0" borderId="12" xfId="23" applyFont="true" applyBorder="true" applyAlignment="true" applyProtection="false">
      <alignment horizontal="left" vertical="top" textRotation="0" wrapText="false" indent="0" shrinkToFit="false"/>
      <protection locked="true" hidden="false"/>
    </xf>
    <xf numFmtId="164" fontId="4" fillId="0" borderId="13" xfId="23" applyFont="true" applyBorder="true" applyAlignment="true" applyProtection="false">
      <alignment horizontal="left" vertical="top" textRotation="0" wrapText="false" indent="0" shrinkToFit="false"/>
      <protection locked="true" hidden="false"/>
    </xf>
    <xf numFmtId="164" fontId="9" fillId="0" borderId="13" xfId="23" applyFont="true" applyBorder="true" applyAlignment="true" applyProtection="false">
      <alignment horizontal="right" vertical="top" textRotation="0" wrapText="false" indent="0" shrinkToFit="false"/>
      <protection locked="true" hidden="false"/>
    </xf>
    <xf numFmtId="164" fontId="9" fillId="0" borderId="13" xfId="23" applyFont="true" applyBorder="true" applyAlignment="true" applyProtection="false">
      <alignment horizontal="left" vertical="top" textRotation="0" wrapText="false" indent="0" shrinkToFit="false"/>
      <protection locked="true" hidden="false"/>
    </xf>
    <xf numFmtId="164" fontId="4" fillId="0" borderId="14" xfId="23" applyFont="true" applyBorder="true" applyAlignment="true" applyProtection="false">
      <alignment horizontal="left" vertical="top" textRotation="0" wrapText="false" indent="0" shrinkToFit="false"/>
      <protection locked="true" hidden="false"/>
    </xf>
    <xf numFmtId="164" fontId="4" fillId="0" borderId="6" xfId="23" applyFont="true" applyBorder="true" applyAlignment="true" applyProtection="false">
      <alignment horizontal="center" vertical="center" textRotation="0" wrapText="true" indent="0" shrinkToFit="false"/>
      <protection locked="true" hidden="false"/>
    </xf>
    <xf numFmtId="164" fontId="4" fillId="0" borderId="15" xfId="23" applyFont="true" applyBorder="true" applyAlignment="true" applyProtection="false">
      <alignment horizontal="left" vertical="top" textRotation="0" wrapText="false" indent="0" shrinkToFit="false"/>
      <protection locked="true" hidden="false"/>
    </xf>
    <xf numFmtId="164" fontId="4" fillId="0" borderId="16" xfId="23" applyFont="true" applyBorder="true" applyAlignment="true" applyProtection="false">
      <alignment horizontal="left" vertical="top" textRotation="0" wrapText="false" indent="0" shrinkToFit="false"/>
      <protection locked="true" hidden="false"/>
    </xf>
    <xf numFmtId="164" fontId="4" fillId="0" borderId="17" xfId="23" applyFont="true" applyBorder="true" applyAlignment="true" applyProtection="false">
      <alignment horizontal="left" vertical="top" textRotation="0" wrapText="false" indent="0" shrinkToFit="false"/>
      <protection locked="true" hidden="false"/>
    </xf>
    <xf numFmtId="164" fontId="4" fillId="0" borderId="18" xfId="23" applyFont="true" applyBorder="true" applyAlignment="true" applyProtection="false">
      <alignment horizontal="center" vertical="center" textRotation="0" wrapText="true" indent="0" shrinkToFit="false"/>
      <protection locked="true" hidden="false"/>
    </xf>
    <xf numFmtId="164" fontId="9" fillId="0" borderId="19" xfId="23" applyFont="true" applyBorder="true" applyAlignment="true" applyProtection="false">
      <alignment horizontal="center" vertical="center" textRotation="0" wrapText="false" indent="0" shrinkToFit="false"/>
      <protection locked="true" hidden="false"/>
    </xf>
    <xf numFmtId="164" fontId="4" fillId="0" borderId="19" xfId="23" applyFont="true" applyBorder="true" applyAlignment="true" applyProtection="false">
      <alignment horizontal="center" vertical="center" textRotation="0" wrapText="false" indent="0" shrinkToFit="false"/>
      <protection locked="true" hidden="false"/>
    </xf>
    <xf numFmtId="164" fontId="9" fillId="0" borderId="20" xfId="23" applyFont="true" applyBorder="true" applyAlignment="true" applyProtection="false">
      <alignment horizontal="center" vertical="center" textRotation="0" wrapText="false" indent="0" shrinkToFit="false"/>
      <protection locked="true" hidden="false"/>
    </xf>
    <xf numFmtId="164" fontId="9" fillId="0" borderId="21" xfId="23" applyFont="true" applyBorder="true" applyAlignment="true" applyProtection="false">
      <alignment horizontal="center" vertical="center" textRotation="0" wrapText="false" indent="0" shrinkToFit="true"/>
      <protection locked="true" hidden="false"/>
    </xf>
    <xf numFmtId="164" fontId="9" fillId="0" borderId="22" xfId="23" applyFont="true" applyBorder="true" applyAlignment="true" applyProtection="false">
      <alignment horizontal="center" vertical="center" textRotation="0" wrapText="false" indent="0" shrinkToFit="false"/>
      <protection locked="true" hidden="false"/>
    </xf>
    <xf numFmtId="164" fontId="9" fillId="0" borderId="23" xfId="23" applyFont="true" applyBorder="true" applyAlignment="true" applyProtection="false">
      <alignment horizontal="left" vertical="center" textRotation="0" wrapText="false" indent="0" shrinkToFit="true"/>
      <protection locked="true" hidden="false"/>
    </xf>
    <xf numFmtId="164" fontId="9" fillId="0" borderId="24" xfId="23" applyFont="true" applyBorder="true" applyAlignment="true" applyProtection="false">
      <alignment horizontal="center" vertical="center" textRotation="0" wrapText="false" indent="0" shrinkToFit="false"/>
      <protection locked="true" hidden="false"/>
    </xf>
    <xf numFmtId="164" fontId="9" fillId="0" borderId="25" xfId="23" applyFont="true" applyBorder="true" applyAlignment="true" applyProtection="false">
      <alignment horizontal="center" vertical="center" textRotation="0" wrapText="false" indent="0" shrinkToFit="true"/>
      <protection locked="true" hidden="false"/>
    </xf>
    <xf numFmtId="164" fontId="9" fillId="0" borderId="26" xfId="23" applyFont="true" applyBorder="true" applyAlignment="true" applyProtection="false">
      <alignment horizontal="center" vertical="center" textRotation="0" wrapText="false" indent="0" shrinkToFit="true"/>
      <protection locked="true" hidden="false"/>
    </xf>
    <xf numFmtId="164" fontId="9" fillId="0" borderId="27" xfId="23" applyFont="true" applyBorder="true" applyAlignment="true" applyProtection="false">
      <alignment horizontal="center" vertical="center" textRotation="0" wrapText="false" indent="0" shrinkToFit="true"/>
      <protection locked="true" hidden="false"/>
    </xf>
    <xf numFmtId="164" fontId="9" fillId="0" borderId="28" xfId="23" applyFont="true" applyBorder="true" applyAlignment="true" applyProtection="false">
      <alignment horizontal="center" vertical="center" textRotation="0" wrapText="false" indent="0" shrinkToFit="false"/>
      <protection locked="true" hidden="false"/>
    </xf>
    <xf numFmtId="164" fontId="8" fillId="0" borderId="8" xfId="23" applyFont="true" applyBorder="true" applyAlignment="true" applyProtection="false">
      <alignment horizontal="left" vertical="top" textRotation="0" wrapText="false" indent="0" shrinkToFit="false"/>
      <protection locked="true" hidden="false"/>
    </xf>
    <xf numFmtId="164" fontId="9" fillId="0" borderId="18" xfId="23" applyFont="true" applyBorder="true" applyAlignment="true" applyProtection="false">
      <alignment horizontal="left" vertical="top" textRotation="0" wrapText="false" indent="0" shrinkToFit="false"/>
      <protection locked="true" hidden="false"/>
    </xf>
    <xf numFmtId="164" fontId="9" fillId="0" borderId="15" xfId="23" applyFont="true" applyBorder="true" applyAlignment="true" applyProtection="false">
      <alignment horizontal="center" vertical="center" textRotation="0" wrapText="false" indent="0" shrinkToFit="false"/>
      <protection locked="true" hidden="false"/>
    </xf>
    <xf numFmtId="164" fontId="9" fillId="0" borderId="16" xfId="23" applyFont="true" applyBorder="true" applyAlignment="true" applyProtection="false">
      <alignment horizontal="center" vertical="center" textRotation="0" wrapText="false" indent="0" shrinkToFit="false"/>
      <protection locked="true" hidden="false"/>
    </xf>
    <xf numFmtId="164" fontId="9" fillId="0" borderId="17" xfId="23" applyFont="true" applyBorder="true" applyAlignment="true" applyProtection="false">
      <alignment horizontal="center" vertical="center" textRotation="0" wrapText="false" indent="0" shrinkToFit="false"/>
      <protection locked="true" hidden="false"/>
    </xf>
    <xf numFmtId="164" fontId="9" fillId="0" borderId="23" xfId="23" applyFont="true" applyBorder="true" applyAlignment="true" applyProtection="false">
      <alignment horizontal="center" vertical="center" textRotation="0" wrapText="false" indent="0" shrinkToFit="false"/>
      <protection locked="true" hidden="false"/>
    </xf>
    <xf numFmtId="164" fontId="9" fillId="0" borderId="19" xfId="23" applyFont="true" applyBorder="true" applyAlignment="true" applyProtection="false">
      <alignment horizontal="center" vertical="center" textRotation="0" wrapText="false" indent="0" shrinkToFit="true"/>
      <protection locked="true" hidden="false"/>
    </xf>
    <xf numFmtId="164" fontId="9" fillId="0" borderId="22" xfId="23" applyFont="true" applyBorder="true" applyAlignment="true" applyProtection="false">
      <alignment horizontal="center" vertical="center" textRotation="0" wrapText="false" indent="0" shrinkToFit="true"/>
      <protection locked="true" hidden="false"/>
    </xf>
    <xf numFmtId="164" fontId="9" fillId="0" borderId="29" xfId="23" applyFont="true" applyBorder="true" applyAlignment="true" applyProtection="false">
      <alignment horizontal="center" vertical="center" textRotation="0" wrapText="false" indent="0" shrinkToFit="false"/>
      <protection locked="true" hidden="false"/>
    </xf>
    <xf numFmtId="164" fontId="9" fillId="2" borderId="19" xfId="23" applyFont="true" applyBorder="true" applyAlignment="true" applyProtection="false">
      <alignment horizontal="center" vertical="center" textRotation="0" wrapText="false" indent="0" shrinkToFit="false"/>
      <protection locked="true" hidden="false"/>
    </xf>
    <xf numFmtId="164" fontId="9" fillId="2" borderId="24" xfId="23" applyFont="true" applyBorder="true" applyAlignment="true" applyProtection="false">
      <alignment horizontal="center" vertical="center" textRotation="0" wrapText="false" indent="0" shrinkToFit="false"/>
      <protection locked="true" hidden="false"/>
    </xf>
    <xf numFmtId="164" fontId="9" fillId="2" borderId="22" xfId="23" applyFont="true" applyBorder="true" applyAlignment="true" applyProtection="false">
      <alignment horizontal="center" vertical="center" textRotation="0" wrapText="false" indent="0" shrinkToFit="false"/>
      <protection locked="true" hidden="false"/>
    </xf>
    <xf numFmtId="164" fontId="4" fillId="0" borderId="30" xfId="23" applyFont="true" applyBorder="true" applyAlignment="true" applyProtection="false">
      <alignment horizontal="center" vertical="center" textRotation="0" wrapText="false" indent="0" shrinkToFit="false"/>
      <protection locked="true" hidden="false"/>
    </xf>
    <xf numFmtId="164" fontId="4" fillId="0" borderId="31" xfId="23" applyFont="true" applyBorder="true" applyAlignment="true" applyProtection="false">
      <alignment horizontal="center" vertical="center" textRotation="0" wrapText="false" indent="0" shrinkToFit="false"/>
      <protection locked="true" hidden="false"/>
    </xf>
    <xf numFmtId="164" fontId="9" fillId="2" borderId="20" xfId="23" applyFont="true" applyBorder="true" applyAlignment="true" applyProtection="false">
      <alignment horizontal="center" vertical="center" textRotation="0" wrapText="false" indent="0" shrinkToFit="false"/>
      <protection locked="true" hidden="false"/>
    </xf>
    <xf numFmtId="164" fontId="9" fillId="2" borderId="9" xfId="23" applyFont="true" applyBorder="true" applyAlignment="true" applyProtection="false">
      <alignment horizontal="center" vertical="center" textRotation="0" wrapText="false" indent="0" shrinkToFit="false"/>
      <protection locked="true" hidden="false"/>
    </xf>
    <xf numFmtId="164" fontId="9" fillId="0" borderId="6" xfId="27" applyFont="true" applyBorder="true" applyAlignment="true" applyProtection="false">
      <alignment horizontal="general" vertical="center" textRotation="0" wrapText="false" indent="0" shrinkToFit="false"/>
      <protection locked="true" hidden="false"/>
    </xf>
    <xf numFmtId="164" fontId="9" fillId="0" borderId="19" xfId="27" applyFont="true" applyBorder="true" applyAlignment="true" applyProtection="false">
      <alignment horizontal="center" vertical="center" textRotation="0" wrapText="true" indent="0" shrinkToFit="false"/>
      <protection locked="true" hidden="false"/>
    </xf>
    <xf numFmtId="164" fontId="9" fillId="0" borderId="22" xfId="27" applyFont="true" applyBorder="true" applyAlignment="true" applyProtection="false">
      <alignment horizontal="center" vertical="center" textRotation="0" wrapText="false" indent="0" shrinkToFit="false"/>
      <protection locked="true" hidden="false"/>
    </xf>
    <xf numFmtId="164" fontId="9" fillId="0" borderId="0" xfId="27" applyFont="true" applyBorder="false" applyAlignment="true" applyProtection="false">
      <alignment horizontal="general" vertical="center" textRotation="0" wrapText="false" indent="0" shrinkToFit="false"/>
      <protection locked="true" hidden="false"/>
    </xf>
    <xf numFmtId="164" fontId="9" fillId="0" borderId="7" xfId="27" applyFont="true" applyBorder="true" applyAlignment="true" applyProtection="false">
      <alignment horizontal="general" vertical="center" textRotation="0" wrapText="false" indent="0" shrinkToFit="false"/>
      <protection locked="true" hidden="false"/>
    </xf>
    <xf numFmtId="164" fontId="9" fillId="0" borderId="19" xfId="27" applyFont="true" applyBorder="true" applyAlignment="true" applyProtection="false">
      <alignment horizontal="general" vertical="center" textRotation="0" wrapText="false" indent="0" shrinkToFit="false"/>
      <protection locked="true" hidden="false"/>
    </xf>
    <xf numFmtId="164" fontId="9" fillId="0" borderId="28" xfId="27" applyFont="true" applyBorder="true" applyAlignment="true" applyProtection="false">
      <alignment horizontal="center" vertical="center" textRotation="0" wrapText="true" indent="0" shrinkToFit="false"/>
      <protection locked="true" hidden="false"/>
    </xf>
    <xf numFmtId="164" fontId="9" fillId="0" borderId="32" xfId="27" applyFont="true" applyBorder="true" applyAlignment="true" applyProtection="false">
      <alignment horizontal="center" vertical="center" textRotation="0" wrapText="true" indent="0" shrinkToFit="false"/>
      <protection locked="true" hidden="false"/>
    </xf>
    <xf numFmtId="164" fontId="9" fillId="0" borderId="19" xfId="27" applyFont="true" applyBorder="true" applyAlignment="true" applyProtection="false">
      <alignment horizontal="center" vertical="center" textRotation="0" wrapText="false" indent="0" shrinkToFit="false"/>
      <protection locked="true" hidden="false"/>
    </xf>
    <xf numFmtId="164" fontId="9" fillId="0" borderId="18" xfId="27" applyFont="true" applyBorder="true" applyAlignment="true" applyProtection="false">
      <alignment horizontal="general" vertical="center" textRotation="0" wrapText="false" indent="0" shrinkToFit="false"/>
      <protection locked="true" hidden="false"/>
    </xf>
    <xf numFmtId="164" fontId="9" fillId="0" borderId="21" xfId="23" applyFont="true" applyBorder="true" applyAlignment="true" applyProtection="false">
      <alignment horizontal="center" vertical="center" textRotation="0" wrapText="false" indent="0" shrinkToFit="false"/>
      <protection locked="true" hidden="false"/>
    </xf>
    <xf numFmtId="164" fontId="9" fillId="0" borderId="19" xfId="23" applyFont="true" applyBorder="true" applyAlignment="true" applyProtection="false">
      <alignment horizontal="left" vertical="center" textRotation="0" wrapText="false" indent="0" shrinkToFit="false"/>
      <protection locked="true" hidden="false"/>
    </xf>
    <xf numFmtId="164" fontId="9" fillId="0" borderId="22" xfId="23" applyFont="true" applyBorder="true" applyAlignment="true" applyProtection="false">
      <alignment horizontal="left" vertical="center" textRotation="0" wrapText="false" indent="0" shrinkToFit="false"/>
      <protection locked="true" hidden="false"/>
    </xf>
    <xf numFmtId="164" fontId="9" fillId="0" borderId="33" xfId="26" applyFont="true" applyBorder="true" applyAlignment="true" applyProtection="false">
      <alignment horizontal="center" vertical="center" textRotation="0" wrapText="false" indent="0" shrinkToFit="false"/>
      <protection locked="true" hidden="false"/>
    </xf>
    <xf numFmtId="164" fontId="9" fillId="0" borderId="34" xfId="26" applyFont="true" applyBorder="true" applyAlignment="true" applyProtection="false">
      <alignment horizontal="center" vertical="center" textRotation="0" wrapText="false" indent="0" shrinkToFit="false"/>
      <protection locked="true" hidden="false"/>
    </xf>
    <xf numFmtId="164" fontId="4" fillId="0" borderId="9" xfId="23" applyFont="true" applyBorder="true" applyAlignment="true" applyProtection="false">
      <alignment horizontal="center" vertical="center" textRotation="0" wrapText="false" indent="0" shrinkToFit="false"/>
      <protection locked="true" hidden="false"/>
    </xf>
    <xf numFmtId="164" fontId="4" fillId="0" borderId="10" xfId="23" applyFont="true" applyBorder="true" applyAlignment="true" applyProtection="false">
      <alignment horizontal="center" vertical="center" textRotation="0" wrapText="false" indent="0" shrinkToFit="false"/>
      <protection locked="true" hidden="false"/>
    </xf>
    <xf numFmtId="164" fontId="4" fillId="0" borderId="11" xfId="23" applyFont="true" applyBorder="true" applyAlignment="true" applyProtection="false">
      <alignment horizontal="center" vertical="center" textRotation="0" wrapText="false" indent="0" shrinkToFit="false"/>
      <protection locked="true" hidden="false"/>
    </xf>
    <xf numFmtId="164" fontId="9" fillId="0" borderId="28" xfId="26" applyFont="true" applyBorder="true" applyAlignment="true" applyProtection="false">
      <alignment horizontal="center" vertical="center" textRotation="0" wrapText="false" indent="0" shrinkToFit="false"/>
      <protection locked="true" hidden="false"/>
    </xf>
    <xf numFmtId="164" fontId="9" fillId="0" borderId="15" xfId="26" applyFont="true" applyBorder="true" applyAlignment="true" applyProtection="false">
      <alignment horizontal="center" vertical="center" textRotation="0" wrapText="false" indent="0" shrinkToFit="false"/>
      <protection locked="true" hidden="false"/>
    </xf>
    <xf numFmtId="164" fontId="9" fillId="0" borderId="19" xfId="26" applyFont="true" applyBorder="true" applyAlignment="true" applyProtection="false">
      <alignment horizontal="center" vertical="center" textRotation="0" wrapText="false" indent="0" shrinkToFit="false"/>
      <protection locked="true" hidden="false"/>
    </xf>
    <xf numFmtId="164" fontId="9" fillId="0" borderId="24" xfId="26" applyFont="true" applyBorder="true" applyAlignment="true" applyProtection="false">
      <alignment horizontal="center" vertical="center" textRotation="0" wrapText="false" indent="0" shrinkToFit="false"/>
      <protection locked="true" hidden="false"/>
    </xf>
    <xf numFmtId="164" fontId="9" fillId="0" borderId="19" xfId="26" applyFont="true" applyBorder="true" applyAlignment="true" applyProtection="false">
      <alignment horizontal="center" vertical="center" textRotation="0" wrapText="false" indent="0" shrinkToFit="true"/>
      <protection locked="true" hidden="false"/>
    </xf>
    <xf numFmtId="164" fontId="9" fillId="0" borderId="10" xfId="26" applyFont="true" applyBorder="true" applyAlignment="true" applyProtection="false">
      <alignment horizontal="center" vertical="center" textRotation="0" wrapText="false" indent="0" shrinkToFit="false"/>
      <protection locked="true" hidden="false"/>
    </xf>
    <xf numFmtId="164" fontId="9" fillId="0" borderId="0" xfId="26" applyFont="true" applyBorder="false" applyAlignment="true" applyProtection="false">
      <alignment horizontal="center" vertical="center" textRotation="0" wrapText="false" indent="0" shrinkToFit="false"/>
      <protection locked="true" hidden="false"/>
    </xf>
    <xf numFmtId="164" fontId="9" fillId="0" borderId="31" xfId="26" applyFont="true" applyBorder="true" applyAlignment="true" applyProtection="false">
      <alignment horizontal="center" vertical="center" textRotation="0" wrapText="false" indent="0" shrinkToFit="false"/>
      <protection locked="true" hidden="false"/>
    </xf>
    <xf numFmtId="164" fontId="9" fillId="0" borderId="16" xfId="26" applyFont="true" applyBorder="true" applyAlignment="true" applyProtection="false">
      <alignment horizontal="center" vertical="center" textRotation="0" wrapText="false" indent="0" shrinkToFit="false"/>
      <protection locked="true" hidden="false"/>
    </xf>
    <xf numFmtId="164" fontId="9" fillId="0" borderId="17" xfId="26" applyFont="true" applyBorder="true" applyAlignment="true" applyProtection="false">
      <alignment horizontal="center" vertical="center" textRotation="0" wrapText="false" indent="0" shrinkToFit="false"/>
      <protection locked="true" hidden="false"/>
    </xf>
    <xf numFmtId="164" fontId="9" fillId="0" borderId="20" xfId="23" applyFont="true" applyBorder="true" applyAlignment="true" applyProtection="false">
      <alignment horizontal="center" vertical="center" textRotation="0" wrapText="false" indent="0" shrinkToFit="true"/>
      <protection locked="true" hidden="false"/>
    </xf>
    <xf numFmtId="164" fontId="9" fillId="0" borderId="10" xfId="23" applyFont="true" applyBorder="true" applyAlignment="true" applyProtection="false">
      <alignment horizontal="center" vertical="center" textRotation="0" wrapText="false" indent="0" shrinkToFit="false"/>
      <protection locked="true" hidden="false"/>
    </xf>
    <xf numFmtId="164" fontId="9" fillId="0" borderId="35" xfId="23" applyFont="true" applyBorder="true" applyAlignment="true" applyProtection="false">
      <alignment horizontal="center" vertical="center" textRotation="0" wrapText="false" indent="0" shrinkToFit="false"/>
      <protection locked="true" hidden="false"/>
    </xf>
    <xf numFmtId="164" fontId="9" fillId="0" borderId="33" xfId="23" applyFont="true" applyBorder="true" applyAlignment="true" applyProtection="false">
      <alignment horizontal="center" vertical="center" textRotation="0" wrapText="false" indent="0" shrinkToFit="true"/>
      <protection locked="true" hidden="false"/>
    </xf>
    <xf numFmtId="164" fontId="9" fillId="0" borderId="30" xfId="23" applyFont="true" applyBorder="true" applyAlignment="true" applyProtection="false">
      <alignment horizontal="center" vertical="center" textRotation="0" wrapText="false" indent="0" shrinkToFit="false"/>
      <protection locked="true" hidden="false"/>
    </xf>
    <xf numFmtId="164" fontId="9" fillId="0" borderId="36" xfId="23" applyFont="true" applyBorder="true" applyAlignment="true" applyProtection="false">
      <alignment horizontal="general" vertical="center" textRotation="0" wrapText="false" indent="0" shrinkToFit="false"/>
      <protection locked="true" hidden="false"/>
    </xf>
    <xf numFmtId="164" fontId="9" fillId="0" borderId="16" xfId="23" applyFont="true" applyBorder="true" applyAlignment="true" applyProtection="false">
      <alignment horizontal="general" vertical="center" textRotation="0" wrapText="false" indent="0" shrinkToFit="false"/>
      <protection locked="true" hidden="false"/>
    </xf>
    <xf numFmtId="164" fontId="9" fillId="0" borderId="37" xfId="23" applyFont="true" applyBorder="true" applyAlignment="true" applyProtection="false">
      <alignment horizontal="general" vertical="center" textRotation="0" wrapText="false" indent="0" shrinkToFit="false"/>
      <protection locked="true" hidden="false"/>
    </xf>
    <xf numFmtId="164" fontId="4" fillId="0" borderId="24" xfId="23" applyFont="true" applyBorder="true" applyAlignment="true" applyProtection="false">
      <alignment horizontal="center" vertical="center" textRotation="0" wrapText="false" indent="0" shrinkToFit="false"/>
      <protection locked="true" hidden="false"/>
    </xf>
    <xf numFmtId="164" fontId="4" fillId="0" borderId="36" xfId="23" applyFont="true" applyBorder="true" applyAlignment="true" applyProtection="false">
      <alignment horizontal="center" vertical="center" textRotation="0" wrapText="false" indent="0" shrinkToFit="false"/>
      <protection locked="true" hidden="false"/>
    </xf>
    <xf numFmtId="164" fontId="4" fillId="0" borderId="38" xfId="23" applyFont="true" applyBorder="true" applyAlignment="true" applyProtection="false">
      <alignment horizontal="center" vertical="center" textRotation="0" wrapText="false" indent="0" shrinkToFit="false"/>
      <protection locked="true" hidden="false"/>
    </xf>
    <xf numFmtId="164" fontId="9" fillId="0" borderId="21" xfId="23" applyFont="true" applyBorder="true" applyAlignment="true" applyProtection="false">
      <alignment horizontal="left" vertical="center" textRotation="0" wrapText="true" indent="0" shrinkToFit="false"/>
      <protection locked="true" hidden="false"/>
    </xf>
    <xf numFmtId="164" fontId="9" fillId="0" borderId="39" xfId="23" applyFont="true" applyBorder="true" applyAlignment="true" applyProtection="false">
      <alignment horizontal="center" vertical="center" textRotation="0" wrapText="false" indent="0" shrinkToFit="false"/>
      <protection locked="true" hidden="false"/>
    </xf>
    <xf numFmtId="164" fontId="8" fillId="0" borderId="40" xfId="23" applyFont="true" applyBorder="true" applyAlignment="true" applyProtection="false">
      <alignment horizontal="left" vertical="center" textRotation="0" wrapText="true" indent="0" shrinkToFit="false"/>
      <protection locked="true" hidden="false"/>
    </xf>
    <xf numFmtId="164" fontId="11" fillId="0" borderId="0" xfId="23" applyFont="true" applyBorder="false" applyAlignment="true" applyProtection="false">
      <alignment horizontal="center" vertical="center" textRotation="0" wrapText="false" indent="0" shrinkToFit="true"/>
      <protection locked="true" hidden="false"/>
    </xf>
    <xf numFmtId="164" fontId="9" fillId="0" borderId="0" xfId="23" applyFont="true" applyBorder="true" applyAlignment="true" applyProtection="false">
      <alignment horizontal="left" vertical="center" textRotation="0" wrapText="false" indent="0" shrinkToFit="false"/>
      <protection locked="true" hidden="false"/>
    </xf>
    <xf numFmtId="164" fontId="9" fillId="0" borderId="0" xfId="23" applyFont="true" applyBorder="false" applyAlignment="true" applyProtection="false">
      <alignment horizontal="center" vertical="center" textRotation="0" wrapText="false" indent="0" shrinkToFit="false"/>
      <protection locked="true" hidden="false"/>
    </xf>
    <xf numFmtId="164" fontId="9" fillId="0" borderId="0" xfId="23" applyFont="true" applyBorder="false" applyAlignment="true" applyProtection="false">
      <alignment horizontal="left" vertical="center" textRotation="0" wrapText="false" indent="0" shrinkToFit="false"/>
      <protection locked="true" hidden="false"/>
    </xf>
    <xf numFmtId="164" fontId="4" fillId="0" borderId="0" xfId="23" applyFont="true" applyBorder="false" applyAlignment="true" applyProtection="false">
      <alignment horizontal="general" vertical="center" textRotation="0" wrapText="false" indent="0" shrinkToFit="false"/>
      <protection locked="true" hidden="false"/>
    </xf>
    <xf numFmtId="164" fontId="4" fillId="0" borderId="0" xfId="23" applyFont="true" applyBorder="true" applyAlignment="true" applyProtection="false">
      <alignment horizontal="center" vertical="center" textRotation="0" wrapText="false" indent="0" shrinkToFit="true"/>
      <protection locked="true" hidden="false"/>
    </xf>
    <xf numFmtId="164" fontId="12" fillId="0" borderId="0" xfId="25" applyFont="true" applyBorder="false" applyAlignment="true" applyProtection="false">
      <alignment horizontal="general" vertical="center" textRotation="0" wrapText="false" indent="0" shrinkToFit="false"/>
      <protection locked="true" hidden="false"/>
    </xf>
    <xf numFmtId="164" fontId="12" fillId="0" borderId="0" xfId="25" applyFont="true" applyBorder="false" applyAlignment="true" applyProtection="false">
      <alignment horizontal="right" vertical="center" textRotation="255" wrapText="false" indent="0" shrinkToFit="true"/>
      <protection locked="true" hidden="false"/>
    </xf>
    <xf numFmtId="164" fontId="13" fillId="0" borderId="0" xfId="25" applyFont="true" applyBorder="false" applyAlignment="true" applyProtection="false">
      <alignment horizontal="left" vertical="center" textRotation="0" wrapText="false" indent="0" shrinkToFit="false"/>
      <protection locked="true" hidden="false"/>
    </xf>
    <xf numFmtId="164" fontId="14" fillId="0" borderId="0" xfId="25" applyFont="true" applyBorder="false" applyAlignment="true" applyProtection="false">
      <alignment horizontal="left" vertical="center" textRotation="0" wrapText="false" indent="0" shrinkToFit="false"/>
      <protection locked="true" hidden="false"/>
    </xf>
    <xf numFmtId="164" fontId="15" fillId="0" borderId="0" xfId="25" applyFont="true" applyBorder="false" applyAlignment="true" applyProtection="false">
      <alignment horizontal="left" vertical="center" textRotation="0" wrapText="false" indent="0" shrinkToFit="false"/>
      <protection locked="true" hidden="false"/>
    </xf>
    <xf numFmtId="164" fontId="15" fillId="0" borderId="0" xfId="25"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5" fillId="0" borderId="0" xfId="25" applyFont="true" applyBorder="false" applyAlignment="true" applyProtection="false">
      <alignment horizontal="right" vertical="center" textRotation="0" wrapText="false" indent="0" shrinkToFit="false"/>
      <protection locked="true" hidden="false"/>
    </xf>
    <xf numFmtId="164" fontId="15" fillId="3" borderId="19" xfId="25" applyFont="true" applyBorder="true" applyAlignment="true" applyProtection="false">
      <alignment horizontal="center" vertical="center" textRotation="0" wrapText="true" indent="0" shrinkToFit="false"/>
      <protection locked="true" hidden="false"/>
    </xf>
    <xf numFmtId="164" fontId="15" fillId="0" borderId="0" xfId="25" applyFont="true" applyBorder="false" applyAlignment="true" applyProtection="false">
      <alignment horizontal="center" vertical="center" textRotation="0" wrapText="false" indent="0" shrinkToFit="false"/>
      <protection locked="true" hidden="false"/>
    </xf>
    <xf numFmtId="164" fontId="15" fillId="4" borderId="16" xfId="25" applyFont="true" applyBorder="true" applyAlignment="true" applyProtection="false">
      <alignment horizontal="center" vertical="center" textRotation="0" wrapText="false" indent="0" shrinkToFit="false"/>
      <protection locked="true" hidden="false"/>
    </xf>
    <xf numFmtId="164" fontId="15" fillId="0" borderId="16" xfId="25" applyFont="true" applyBorder="true" applyAlignment="true" applyProtection="false">
      <alignment horizontal="center" vertical="center" textRotation="0" wrapText="false" indent="0" shrinkToFit="false"/>
      <protection locked="true" hidden="false"/>
    </xf>
    <xf numFmtId="164" fontId="15" fillId="5" borderId="19" xfId="25"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15" fillId="3" borderId="19" xfId="25" applyFont="true" applyBorder="true" applyAlignment="true" applyProtection="false">
      <alignment horizontal="center" vertical="center" textRotation="0" wrapText="false" indent="0" shrinkToFit="false"/>
      <protection locked="true" hidden="false"/>
    </xf>
    <xf numFmtId="164" fontId="5" fillId="6" borderId="19" xfId="0" applyFont="true" applyBorder="true" applyAlignment="true" applyProtection="false">
      <alignment horizontal="general" vertical="center" textRotation="0" wrapText="false" indent="0" shrinkToFit="false"/>
      <protection locked="true" hidden="false"/>
    </xf>
    <xf numFmtId="164" fontId="17" fillId="0" borderId="0" xfId="25" applyFont="true" applyBorder="false" applyAlignment="true" applyProtection="false">
      <alignment horizontal="center" vertical="center" textRotation="0" wrapText="false" indent="0" shrinkToFit="false"/>
      <protection locked="true" hidden="false"/>
    </xf>
    <xf numFmtId="164" fontId="15" fillId="0" borderId="19" xfId="25" applyFont="true" applyBorder="true" applyAlignment="true" applyProtection="false">
      <alignment horizontal="general" vertical="center" textRotation="0" wrapText="false" indent="0" shrinkToFit="false"/>
      <protection locked="true" hidden="false"/>
    </xf>
    <xf numFmtId="164" fontId="17" fillId="0" borderId="9" xfId="25" applyFont="true" applyBorder="true" applyAlignment="true" applyProtection="false">
      <alignment horizontal="center" vertical="center" textRotation="0" wrapText="false" indent="0" shrinkToFit="false"/>
      <protection locked="true" hidden="false"/>
    </xf>
    <xf numFmtId="164" fontId="17" fillId="0" borderId="24" xfId="25" applyFont="true" applyBorder="true" applyAlignment="true" applyProtection="false">
      <alignment horizontal="center" vertical="center" textRotation="0" wrapText="true" indent="0" shrinkToFit="false"/>
      <protection locked="true" hidden="false"/>
    </xf>
    <xf numFmtId="164" fontId="17" fillId="0" borderId="19" xfId="25" applyFont="true" applyBorder="true" applyAlignment="true" applyProtection="false">
      <alignment horizontal="center" vertical="center" textRotation="0" wrapText="false" indent="0" shrinkToFit="false"/>
      <protection locked="true" hidden="false"/>
    </xf>
    <xf numFmtId="164" fontId="17" fillId="0" borderId="24" xfId="25" applyFont="true" applyBorder="true" applyAlignment="true" applyProtection="false">
      <alignment horizontal="center" vertical="center" textRotation="0" wrapText="false" indent="0" shrinkToFit="false"/>
      <protection locked="true" hidden="false"/>
    </xf>
    <xf numFmtId="166" fontId="17" fillId="0" borderId="19" xfId="25" applyFont="true" applyBorder="true" applyAlignment="true" applyProtection="false">
      <alignment horizontal="center" vertical="center" textRotation="0" wrapText="false" indent="0" shrinkToFit="false"/>
      <protection locked="true" hidden="false"/>
    </xf>
    <xf numFmtId="164" fontId="17" fillId="0" borderId="7" xfId="25" applyFont="true" applyBorder="true" applyAlignment="true" applyProtection="false">
      <alignment horizontal="center" vertical="center" textRotation="0" wrapText="true" indent="0" shrinkToFit="false"/>
      <protection locked="true" hidden="false"/>
    </xf>
    <xf numFmtId="164" fontId="17" fillId="0" borderId="19" xfId="25" applyFont="true" applyBorder="true" applyAlignment="true" applyProtection="false">
      <alignment horizontal="center" vertical="center" textRotation="0" wrapText="true" indent="0" shrinkToFit="false"/>
      <protection locked="true" hidden="false"/>
    </xf>
    <xf numFmtId="164" fontId="15" fillId="0" borderId="19" xfId="25" applyFont="true" applyBorder="true" applyAlignment="true" applyProtection="false">
      <alignment horizontal="center" vertical="center" textRotation="0" wrapText="true" indent="0" shrinkToFit="false"/>
      <protection locked="true" hidden="false"/>
    </xf>
    <xf numFmtId="164" fontId="18" fillId="0" borderId="15" xfId="25" applyFont="true" applyBorder="true" applyAlignment="true" applyProtection="false">
      <alignment horizontal="center" vertical="center" textRotation="0" wrapText="true" indent="0" shrinkToFit="false"/>
      <protection locked="true" hidden="false"/>
    </xf>
    <xf numFmtId="167" fontId="17" fillId="0" borderId="19" xfId="25" applyFont="true" applyBorder="true" applyAlignment="true" applyProtection="false">
      <alignment horizontal="general" vertical="center" textRotation="0" wrapText="false" indent="0" shrinkToFit="false"/>
      <protection locked="true" hidden="false"/>
    </xf>
    <xf numFmtId="168" fontId="17" fillId="0" borderId="19" xfId="25" applyFont="true" applyBorder="true" applyAlignment="true" applyProtection="false">
      <alignment horizontal="general" vertical="center" textRotation="0" wrapText="false" indent="0" shrinkToFit="false"/>
      <protection locked="true" hidden="false"/>
    </xf>
    <xf numFmtId="164" fontId="17" fillId="3" borderId="19" xfId="25" applyFont="true" applyBorder="true" applyAlignment="true" applyProtection="false">
      <alignment horizontal="left" vertical="center" textRotation="0" wrapText="false" indent="0" shrinkToFit="false"/>
      <protection locked="true" hidden="false"/>
    </xf>
    <xf numFmtId="164" fontId="17" fillId="3" borderId="24" xfId="25" applyFont="true" applyBorder="true" applyAlignment="true" applyProtection="false">
      <alignment horizontal="center" vertical="center" textRotation="0" wrapText="false" indent="0" shrinkToFit="false"/>
      <protection locked="true" hidden="false"/>
    </xf>
    <xf numFmtId="164" fontId="17" fillId="5" borderId="19" xfId="25" applyFont="true" applyBorder="true" applyAlignment="true" applyProtection="false">
      <alignment horizontal="general" vertical="center" textRotation="0" wrapText="false" indent="0" shrinkToFit="false"/>
      <protection locked="true" hidden="false"/>
    </xf>
    <xf numFmtId="164" fontId="17" fillId="5" borderId="24" xfId="25" applyFont="true" applyBorder="true" applyAlignment="true" applyProtection="false">
      <alignment horizontal="general" vertical="center" textRotation="0" wrapText="false" indent="0" shrinkToFit="false"/>
      <protection locked="true" hidden="false"/>
    </xf>
    <xf numFmtId="164" fontId="17" fillId="4" borderId="19" xfId="25" applyFont="true" applyBorder="true" applyAlignment="true" applyProtection="false">
      <alignment horizontal="right" vertical="center" textRotation="0" wrapText="false" indent="0" shrinkToFit="false"/>
      <protection locked="true" hidden="false"/>
    </xf>
    <xf numFmtId="169" fontId="17" fillId="0" borderId="7" xfId="25" applyFont="true" applyBorder="true" applyAlignment="true" applyProtection="false">
      <alignment horizontal="right" vertical="center" textRotation="0" wrapText="false" indent="0" shrinkToFit="false"/>
      <protection locked="true" hidden="false"/>
    </xf>
    <xf numFmtId="170" fontId="17" fillId="0" borderId="19" xfId="25" applyFont="true" applyBorder="true" applyAlignment="true" applyProtection="false">
      <alignment horizontal="right" vertical="center" textRotation="0" wrapText="false" indent="0" shrinkToFit="false"/>
      <protection locked="true" hidden="false"/>
    </xf>
    <xf numFmtId="164" fontId="15" fillId="5" borderId="19" xfId="25" applyFont="true" applyBorder="true" applyAlignment="true" applyProtection="false">
      <alignment horizontal="general" vertical="center" textRotation="0" wrapText="false" indent="0" shrinkToFit="false"/>
      <protection locked="true" hidden="false"/>
    </xf>
    <xf numFmtId="169" fontId="17" fillId="0" borderId="19" xfId="25" applyFont="true" applyBorder="true" applyAlignment="true" applyProtection="false">
      <alignment horizontal="right" vertical="center" textRotation="0" wrapText="false" indent="0" shrinkToFit="false"/>
      <protection locked="true" hidden="false"/>
    </xf>
    <xf numFmtId="164" fontId="17" fillId="0" borderId="7" xfId="25" applyFont="true" applyBorder="true" applyAlignment="true" applyProtection="false">
      <alignment horizontal="center" vertical="center" textRotation="0" wrapText="false" indent="0" shrinkToFit="false"/>
      <protection locked="true" hidden="false"/>
    </xf>
    <xf numFmtId="164" fontId="17" fillId="4" borderId="28" xfId="25" applyFont="true" applyBorder="true" applyAlignment="true" applyProtection="false">
      <alignment horizontal="right" vertical="center" textRotation="0" wrapText="false" indent="0" shrinkToFit="false"/>
      <protection locked="true" hidden="false"/>
    </xf>
    <xf numFmtId="164" fontId="17" fillId="0" borderId="41" xfId="25" applyFont="true" applyBorder="true" applyAlignment="true" applyProtection="false">
      <alignment horizontal="right" vertical="center" textRotation="0" wrapText="false" indent="0" shrinkToFit="false"/>
      <protection locked="true" hidden="false"/>
    </xf>
    <xf numFmtId="164" fontId="17" fillId="0" borderId="0" xfId="25" applyFont="true" applyBorder="false" applyAlignment="true" applyProtection="false">
      <alignment horizontal="general" vertical="center" textRotation="0" wrapText="false" indent="0" shrinkToFit="false"/>
      <protection locked="true" hidden="false"/>
    </xf>
    <xf numFmtId="164" fontId="19" fillId="0" borderId="0" xfId="25" applyFont="true" applyBorder="false" applyAlignment="true" applyProtection="false">
      <alignment horizontal="center" vertical="center" textRotation="0" wrapText="false" indent="0" shrinkToFit="false"/>
      <protection locked="true" hidden="false"/>
    </xf>
    <xf numFmtId="164" fontId="19" fillId="0" borderId="0" xfId="21" applyFont="true" applyBorder="false" applyAlignment="true" applyProtection="false">
      <alignment horizontal="center" vertical="center" textRotation="0" wrapText="false" indent="0" shrinkToFit="false"/>
      <protection locked="true" hidden="false"/>
    </xf>
    <xf numFmtId="164" fontId="19" fillId="0" borderId="0" xfId="25" applyFont="true" applyBorder="false" applyAlignment="true" applyProtection="false">
      <alignment horizontal="general" vertical="center" textRotation="0" wrapText="false" indent="0" shrinkToFit="false"/>
      <protection locked="true" hidden="false"/>
    </xf>
    <xf numFmtId="164" fontId="20" fillId="0" borderId="0" xfId="21" applyFont="true" applyBorder="false" applyAlignment="true" applyProtection="false">
      <alignment horizontal="center" vertical="center" textRotation="0" wrapText="false" indent="0" shrinkToFit="false"/>
      <protection locked="true" hidden="false"/>
    </xf>
    <xf numFmtId="164" fontId="20" fillId="0" borderId="0" xfId="25" applyFont="true" applyBorder="false" applyAlignment="true" applyProtection="false">
      <alignment horizontal="general" vertical="center" textRotation="0" wrapText="false" indent="0" shrinkToFit="false"/>
      <protection locked="true" hidden="false"/>
    </xf>
    <xf numFmtId="164" fontId="20" fillId="0" borderId="0" xfId="25" applyFont="true" applyBorder="false" applyAlignment="true" applyProtection="false">
      <alignment horizontal="center" vertical="center" textRotation="0" wrapText="false" indent="0" shrinkToFit="false"/>
      <protection locked="true" hidden="false"/>
    </xf>
    <xf numFmtId="164" fontId="17" fillId="0" borderId="0" xfId="25" applyFont="true" applyBorder="false" applyAlignment="true" applyProtection="false">
      <alignment horizontal="left" vertical="center" textRotation="0" wrapText="false" indent="0" shrinkToFit="false"/>
      <protection locked="true" hidden="false"/>
    </xf>
    <xf numFmtId="164" fontId="17" fillId="0" borderId="0" xfId="25" applyFont="true" applyBorder="false" applyAlignment="true" applyProtection="false">
      <alignment horizontal="right" vertical="center" textRotation="255" wrapText="false" indent="0" shrinkToFit="true"/>
      <protection locked="true" hidden="false"/>
    </xf>
    <xf numFmtId="164" fontId="17" fillId="0" borderId="19" xfId="25" applyFont="true" applyBorder="true" applyAlignment="true" applyProtection="false">
      <alignment horizontal="right" vertical="center" textRotation="255" wrapText="false" indent="0" shrinkToFit="true"/>
      <protection locked="true" hidden="false"/>
    </xf>
    <xf numFmtId="164" fontId="17" fillId="0" borderId="19" xfId="25"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center" textRotation="0" wrapText="fals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標準 2" xfId="21"/>
    <cellStyle name="標準 2 2" xfId="22"/>
    <cellStyle name="標準 3" xfId="23"/>
    <cellStyle name="標準 4" xfId="24"/>
    <cellStyle name="標準_③-２加算様式（就労）" xfId="25"/>
    <cellStyle name="標準_⑨指定申請様式（案）（多機能用総括表）" xfId="26"/>
    <cellStyle name="標準_事業者指定様式（多機能用総括表）作業ファイル" xfId="27"/>
    <cellStyle name="通貨 2" xfId="28"/>
  </cellStyle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66"/>
  <sheetViews>
    <sheetView showFormulas="false" showGridLines="false" showRowColHeaders="true" showZeros="true" rightToLeft="false" tabSelected="false" showOutlineSymbols="true" defaultGridColor="true" view="pageBreakPreview" topLeftCell="A1" colorId="64" zoomScale="100" zoomScaleNormal="80" zoomScalePageLayoutView="100" workbookViewId="0">
      <selection pane="topLeft" activeCell="A33" activeCellId="0" sqref="A33"/>
    </sheetView>
  </sheetViews>
  <sheetFormatPr defaultColWidth="8.2578125" defaultRowHeight="12.75" zeroHeight="false" outlineLevelRow="0" outlineLevelCol="0"/>
  <cols>
    <col collapsed="false" customWidth="true" hidden="false" outlineLevel="0" max="20" min="1" style="1" width="3.88"/>
    <col collapsed="false" customWidth="true" hidden="false" outlineLevel="0" max="255" min="21" style="1" width="4.25"/>
    <col collapsed="false" customWidth="false" hidden="false" outlineLevel="0" max="16384" min="256" style="1" width="8.25"/>
  </cols>
  <sheetData>
    <row r="1" customFormat="false" ht="12.75" hidden="false" customHeight="true" outlineLevel="0" collapsed="false">
      <c r="A1" s="2" t="s">
        <v>0</v>
      </c>
    </row>
    <row r="2" customFormat="false" ht="12.75" hidden="false" customHeight="true" outlineLevel="0" collapsed="false">
      <c r="L2" s="3" t="s">
        <v>1</v>
      </c>
    </row>
    <row r="3" customFormat="false" ht="12.75" hidden="false" customHeight="true" outlineLevel="0" collapsed="false">
      <c r="A3" s="4"/>
      <c r="B3" s="5"/>
      <c r="C3" s="5"/>
      <c r="D3" s="5"/>
      <c r="E3" s="5"/>
      <c r="F3" s="5"/>
      <c r="G3" s="5"/>
      <c r="H3" s="5"/>
      <c r="I3" s="6"/>
    </row>
    <row r="4" customFormat="false" ht="12.75" hidden="false" customHeight="true" outlineLevel="0" collapsed="false">
      <c r="A4" s="4"/>
      <c r="B4" s="5"/>
      <c r="C4" s="5"/>
      <c r="D4" s="5"/>
      <c r="E4" s="5"/>
      <c r="F4" s="5"/>
      <c r="G4" s="5"/>
      <c r="H4" s="5"/>
      <c r="I4" s="6"/>
      <c r="N4" s="7" t="s">
        <v>2</v>
      </c>
      <c r="O4" s="7"/>
      <c r="P4" s="8"/>
      <c r="Q4" s="8"/>
      <c r="R4" s="8"/>
      <c r="S4" s="8"/>
      <c r="T4" s="8"/>
    </row>
    <row r="5" customFormat="false" ht="12.75" hidden="false" customHeight="true" outlineLevel="0" collapsed="false">
      <c r="B5" s="9"/>
      <c r="C5" s="10"/>
      <c r="D5" s="10"/>
      <c r="E5" s="10"/>
      <c r="F5" s="10"/>
      <c r="G5" s="10"/>
      <c r="H5" s="10"/>
    </row>
    <row r="6" customFormat="false" ht="12.75" hidden="false" customHeight="true" outlineLevel="0" collapsed="false">
      <c r="A6" s="11"/>
      <c r="B6" s="12" t="s">
        <v>3</v>
      </c>
      <c r="C6" s="12"/>
      <c r="D6" s="13"/>
      <c r="E6" s="13"/>
      <c r="F6" s="13"/>
      <c r="G6" s="13"/>
      <c r="H6" s="13"/>
      <c r="I6" s="13"/>
      <c r="J6" s="13"/>
      <c r="K6" s="13"/>
      <c r="L6" s="13"/>
      <c r="M6" s="13"/>
      <c r="N6" s="13"/>
      <c r="O6" s="13"/>
      <c r="P6" s="13"/>
      <c r="Q6" s="13"/>
      <c r="R6" s="13"/>
      <c r="S6" s="13"/>
      <c r="T6" s="13"/>
    </row>
    <row r="7" customFormat="false" ht="12.75" hidden="false" customHeight="true" outlineLevel="0" collapsed="false">
      <c r="A7" s="14" t="s">
        <v>4</v>
      </c>
      <c r="B7" s="15" t="s">
        <v>5</v>
      </c>
      <c r="C7" s="15"/>
      <c r="D7" s="16"/>
      <c r="E7" s="16"/>
      <c r="F7" s="16"/>
      <c r="G7" s="16"/>
      <c r="H7" s="16"/>
      <c r="I7" s="16"/>
      <c r="J7" s="16"/>
      <c r="K7" s="16"/>
      <c r="L7" s="16"/>
      <c r="M7" s="16"/>
      <c r="N7" s="16"/>
      <c r="O7" s="16"/>
      <c r="P7" s="16"/>
      <c r="Q7" s="16"/>
      <c r="R7" s="16"/>
      <c r="S7" s="16"/>
      <c r="T7" s="16"/>
    </row>
    <row r="8" customFormat="false" ht="12.75" hidden="false" customHeight="true" outlineLevel="0" collapsed="false">
      <c r="A8" s="14"/>
      <c r="B8" s="15" t="s">
        <v>6</v>
      </c>
      <c r="C8" s="15"/>
      <c r="D8" s="17" t="s">
        <v>7</v>
      </c>
      <c r="E8" s="18"/>
      <c r="F8" s="18"/>
      <c r="G8" s="18"/>
      <c r="H8" s="18"/>
      <c r="I8" s="18"/>
      <c r="J8" s="18"/>
      <c r="K8" s="18"/>
      <c r="L8" s="18"/>
      <c r="M8" s="18"/>
      <c r="N8" s="18"/>
      <c r="O8" s="18"/>
      <c r="P8" s="18"/>
      <c r="Q8" s="18"/>
      <c r="R8" s="18"/>
      <c r="S8" s="18"/>
      <c r="T8" s="19"/>
    </row>
    <row r="9" customFormat="false" ht="12.75" hidden="false" customHeight="true" outlineLevel="0" collapsed="false">
      <c r="A9" s="14" t="s">
        <v>8</v>
      </c>
      <c r="B9" s="15"/>
      <c r="C9" s="15"/>
      <c r="D9" s="20"/>
      <c r="E9" s="21"/>
      <c r="F9" s="22" t="s">
        <v>9</v>
      </c>
      <c r="G9" s="23"/>
      <c r="H9" s="23"/>
      <c r="I9" s="23" t="s">
        <v>10</v>
      </c>
      <c r="J9" s="23"/>
      <c r="K9" s="21"/>
      <c r="L9" s="21"/>
      <c r="M9" s="21"/>
      <c r="N9" s="21"/>
      <c r="O9" s="21"/>
      <c r="P9" s="21"/>
      <c r="Q9" s="21"/>
      <c r="R9" s="21"/>
      <c r="S9" s="21"/>
      <c r="T9" s="24"/>
    </row>
    <row r="10" customFormat="false" ht="12.75" hidden="false" customHeight="true" outlineLevel="0" collapsed="false">
      <c r="A10" s="25"/>
      <c r="B10" s="15"/>
      <c r="C10" s="15"/>
      <c r="D10" s="26"/>
      <c r="E10" s="27"/>
      <c r="F10" s="27"/>
      <c r="G10" s="27"/>
      <c r="H10" s="27"/>
      <c r="I10" s="27"/>
      <c r="J10" s="27"/>
      <c r="K10" s="27"/>
      <c r="L10" s="27"/>
      <c r="M10" s="27"/>
      <c r="N10" s="27"/>
      <c r="O10" s="27"/>
      <c r="P10" s="27"/>
      <c r="Q10" s="27"/>
      <c r="R10" s="27"/>
      <c r="S10" s="27"/>
      <c r="T10" s="28"/>
    </row>
    <row r="11" customFormat="false" ht="12.75" hidden="false" customHeight="true" outlineLevel="0" collapsed="false">
      <c r="A11" s="29"/>
      <c r="B11" s="15" t="s">
        <v>11</v>
      </c>
      <c r="C11" s="15"/>
      <c r="D11" s="30" t="s">
        <v>12</v>
      </c>
      <c r="E11" s="30"/>
      <c r="F11" s="31"/>
      <c r="G11" s="31"/>
      <c r="H11" s="31"/>
      <c r="I11" s="31"/>
      <c r="J11" s="31"/>
      <c r="K11" s="32" t="s">
        <v>13</v>
      </c>
      <c r="L11" s="32"/>
      <c r="M11" s="16"/>
      <c r="N11" s="16"/>
      <c r="O11" s="16"/>
      <c r="P11" s="16"/>
      <c r="Q11" s="16"/>
      <c r="R11" s="16"/>
      <c r="S11" s="16"/>
      <c r="T11" s="16"/>
    </row>
    <row r="12" customFormat="false" ht="12.75" hidden="false" customHeight="true" outlineLevel="0" collapsed="false">
      <c r="A12" s="33" t="s">
        <v>14</v>
      </c>
      <c r="B12" s="33"/>
      <c r="C12" s="33"/>
      <c r="D12" s="33"/>
      <c r="E12" s="33"/>
      <c r="F12" s="33"/>
      <c r="G12" s="33"/>
      <c r="H12" s="33"/>
      <c r="I12" s="33"/>
      <c r="J12" s="34" t="s">
        <v>15</v>
      </c>
      <c r="K12" s="34"/>
      <c r="L12" s="34"/>
      <c r="M12" s="34"/>
      <c r="N12" s="34"/>
      <c r="O12" s="34"/>
      <c r="P12" s="34"/>
      <c r="Q12" s="34"/>
      <c r="R12" s="34"/>
      <c r="S12" s="34"/>
      <c r="T12" s="34"/>
    </row>
    <row r="13" customFormat="false" ht="13.5" hidden="false" customHeight="false" outlineLevel="0" collapsed="false">
      <c r="A13" s="35" t="s">
        <v>16</v>
      </c>
      <c r="B13" s="35"/>
      <c r="C13" s="36" t="s">
        <v>3</v>
      </c>
      <c r="D13" s="36"/>
      <c r="E13" s="37"/>
      <c r="F13" s="38"/>
      <c r="G13" s="38"/>
      <c r="H13" s="38"/>
      <c r="I13" s="39"/>
      <c r="J13" s="40" t="s">
        <v>17</v>
      </c>
      <c r="K13" s="40"/>
      <c r="L13" s="41" t="s">
        <v>7</v>
      </c>
      <c r="M13" s="41"/>
      <c r="N13" s="41"/>
      <c r="O13" s="41"/>
      <c r="P13" s="41"/>
      <c r="Q13" s="41"/>
      <c r="R13" s="41"/>
      <c r="S13" s="41"/>
      <c r="T13" s="41"/>
    </row>
    <row r="14" customFormat="false" ht="20.25" hidden="false" customHeight="true" outlineLevel="0" collapsed="false">
      <c r="A14" s="42" t="s">
        <v>18</v>
      </c>
      <c r="B14" s="42"/>
      <c r="C14" s="36" t="s">
        <v>19</v>
      </c>
      <c r="D14" s="36"/>
      <c r="E14" s="40"/>
      <c r="F14" s="40"/>
      <c r="G14" s="40"/>
      <c r="H14" s="40"/>
      <c r="I14" s="40"/>
      <c r="J14" s="40"/>
      <c r="K14" s="40"/>
      <c r="L14" s="43"/>
      <c r="M14" s="44"/>
      <c r="N14" s="44"/>
      <c r="O14" s="44"/>
      <c r="P14" s="44"/>
      <c r="Q14" s="44"/>
      <c r="R14" s="44"/>
      <c r="S14" s="44"/>
      <c r="T14" s="45"/>
    </row>
    <row r="15" customFormat="false" ht="12.75" hidden="false" customHeight="true" outlineLevel="0" collapsed="false">
      <c r="A15" s="46" t="s">
        <v>20</v>
      </c>
      <c r="B15" s="46"/>
      <c r="C15" s="46"/>
      <c r="D15" s="46"/>
      <c r="E15" s="46"/>
      <c r="F15" s="30" t="s">
        <v>21</v>
      </c>
      <c r="G15" s="30"/>
      <c r="H15" s="30"/>
      <c r="I15" s="47" t="s">
        <v>22</v>
      </c>
      <c r="J15" s="47"/>
      <c r="K15" s="47"/>
      <c r="L15" s="30" t="s">
        <v>23</v>
      </c>
      <c r="M15" s="30"/>
      <c r="N15" s="30"/>
      <c r="O15" s="36" t="s">
        <v>24</v>
      </c>
      <c r="P15" s="36"/>
      <c r="Q15" s="36"/>
      <c r="R15" s="48" t="s">
        <v>25</v>
      </c>
      <c r="S15" s="48"/>
      <c r="T15" s="48"/>
    </row>
    <row r="16" customFormat="false" ht="12.75" hidden="false" customHeight="true" outlineLevel="0" collapsed="false">
      <c r="A16" s="46"/>
      <c r="B16" s="46"/>
      <c r="C16" s="46"/>
      <c r="D16" s="46"/>
      <c r="E16" s="46"/>
      <c r="F16" s="15" t="s">
        <v>26</v>
      </c>
      <c r="G16" s="30" t="s">
        <v>27</v>
      </c>
      <c r="H16" s="30"/>
      <c r="I16" s="30" t="s">
        <v>26</v>
      </c>
      <c r="J16" s="30" t="s">
        <v>27</v>
      </c>
      <c r="K16" s="30"/>
      <c r="L16" s="30" t="s">
        <v>26</v>
      </c>
      <c r="M16" s="30" t="s">
        <v>27</v>
      </c>
      <c r="N16" s="30"/>
      <c r="O16" s="30" t="s">
        <v>26</v>
      </c>
      <c r="P16" s="36" t="s">
        <v>27</v>
      </c>
      <c r="Q16" s="36"/>
      <c r="R16" s="30" t="s">
        <v>26</v>
      </c>
      <c r="S16" s="34" t="s">
        <v>27</v>
      </c>
      <c r="T16" s="34"/>
    </row>
    <row r="17" customFormat="false" ht="12.75" hidden="false" customHeight="true" outlineLevel="0" collapsed="false">
      <c r="A17" s="49"/>
      <c r="B17" s="30" t="s">
        <v>28</v>
      </c>
      <c r="C17" s="30"/>
      <c r="D17" s="47" t="s">
        <v>29</v>
      </c>
      <c r="E17" s="47"/>
      <c r="F17" s="30"/>
      <c r="G17" s="30"/>
      <c r="H17" s="30"/>
      <c r="I17" s="30"/>
      <c r="J17" s="30"/>
      <c r="K17" s="30"/>
      <c r="L17" s="30"/>
      <c r="M17" s="30"/>
      <c r="N17" s="30"/>
      <c r="O17" s="30"/>
      <c r="P17" s="36"/>
      <c r="Q17" s="36"/>
      <c r="R17" s="30"/>
      <c r="S17" s="34"/>
      <c r="T17" s="34"/>
    </row>
    <row r="18" customFormat="false" ht="12.75" hidden="false" customHeight="true" outlineLevel="0" collapsed="false">
      <c r="A18" s="49"/>
      <c r="B18" s="30"/>
      <c r="C18" s="30"/>
      <c r="D18" s="47" t="s">
        <v>30</v>
      </c>
      <c r="E18" s="47"/>
      <c r="F18" s="30"/>
      <c r="G18" s="30"/>
      <c r="H18" s="30"/>
      <c r="I18" s="30"/>
      <c r="J18" s="30"/>
      <c r="K18" s="30"/>
      <c r="L18" s="30"/>
      <c r="M18" s="30"/>
      <c r="N18" s="30"/>
      <c r="O18" s="30"/>
      <c r="P18" s="36"/>
      <c r="Q18" s="36"/>
      <c r="R18" s="30"/>
      <c r="S18" s="34"/>
      <c r="T18" s="34"/>
    </row>
    <row r="19" customFormat="false" ht="12.75" hidden="false" customHeight="true" outlineLevel="0" collapsed="false">
      <c r="A19" s="49"/>
      <c r="B19" s="47" t="s">
        <v>31</v>
      </c>
      <c r="C19" s="47"/>
      <c r="D19" s="47"/>
      <c r="E19" s="47"/>
      <c r="F19" s="30"/>
      <c r="G19" s="30"/>
      <c r="H19" s="30"/>
      <c r="I19" s="30"/>
      <c r="J19" s="30"/>
      <c r="K19" s="30"/>
      <c r="L19" s="30"/>
      <c r="M19" s="30"/>
      <c r="N19" s="30"/>
      <c r="O19" s="36"/>
      <c r="P19" s="36"/>
      <c r="Q19" s="36"/>
      <c r="R19" s="34"/>
      <c r="S19" s="34"/>
      <c r="T19" s="34"/>
    </row>
    <row r="20" customFormat="false" ht="12.75" hidden="false" customHeight="true" outlineLevel="0" collapsed="false">
      <c r="A20" s="49"/>
      <c r="B20" s="47" t="s">
        <v>32</v>
      </c>
      <c r="C20" s="47"/>
      <c r="D20" s="47"/>
      <c r="E20" s="47"/>
      <c r="F20" s="50"/>
      <c r="G20" s="50"/>
      <c r="H20" s="50"/>
      <c r="I20" s="50"/>
      <c r="J20" s="50"/>
      <c r="K20" s="50"/>
      <c r="L20" s="50"/>
      <c r="M20" s="50"/>
      <c r="N20" s="50"/>
      <c r="O20" s="51"/>
      <c r="P20" s="51"/>
      <c r="Q20" s="51"/>
      <c r="R20" s="52"/>
      <c r="S20" s="52"/>
      <c r="T20" s="52"/>
    </row>
    <row r="21" customFormat="false" ht="12.75" hidden="false" customHeight="true" outlineLevel="0" collapsed="false">
      <c r="A21" s="49"/>
      <c r="B21" s="15"/>
      <c r="C21" s="15"/>
      <c r="D21" s="15"/>
      <c r="E21" s="15"/>
      <c r="F21" s="30" t="s">
        <v>33</v>
      </c>
      <c r="G21" s="30"/>
      <c r="H21" s="30"/>
      <c r="I21" s="30" t="s">
        <v>34</v>
      </c>
      <c r="J21" s="30"/>
      <c r="K21" s="30"/>
      <c r="L21" s="47" t="s">
        <v>35</v>
      </c>
      <c r="M21" s="47"/>
      <c r="N21" s="47"/>
      <c r="O21" s="36" t="s">
        <v>36</v>
      </c>
      <c r="P21" s="36"/>
      <c r="Q21" s="36"/>
      <c r="R21" s="53"/>
      <c r="T21" s="54"/>
    </row>
    <row r="22" customFormat="false" ht="12.75" hidden="false" customHeight="true" outlineLevel="0" collapsed="false">
      <c r="A22" s="49"/>
      <c r="B22" s="15"/>
      <c r="C22" s="15"/>
      <c r="D22" s="15"/>
      <c r="E22" s="15"/>
      <c r="F22" s="15" t="s">
        <v>26</v>
      </c>
      <c r="G22" s="30" t="s">
        <v>27</v>
      </c>
      <c r="H22" s="30"/>
      <c r="I22" s="30" t="s">
        <v>26</v>
      </c>
      <c r="J22" s="30" t="s">
        <v>27</v>
      </c>
      <c r="K22" s="30"/>
      <c r="L22" s="30" t="s">
        <v>26</v>
      </c>
      <c r="M22" s="30" t="s">
        <v>27</v>
      </c>
      <c r="N22" s="30"/>
      <c r="O22" s="30" t="s">
        <v>26</v>
      </c>
      <c r="P22" s="36" t="s">
        <v>27</v>
      </c>
      <c r="Q22" s="36"/>
      <c r="R22" s="53"/>
      <c r="T22" s="54"/>
    </row>
    <row r="23" customFormat="false" ht="12.75" hidden="false" customHeight="true" outlineLevel="0" collapsed="false">
      <c r="A23" s="49"/>
      <c r="B23" s="30" t="s">
        <v>28</v>
      </c>
      <c r="C23" s="30"/>
      <c r="D23" s="47" t="s">
        <v>29</v>
      </c>
      <c r="E23" s="47"/>
      <c r="F23" s="30"/>
      <c r="G23" s="30"/>
      <c r="H23" s="30"/>
      <c r="I23" s="30"/>
      <c r="J23" s="30"/>
      <c r="K23" s="30"/>
      <c r="L23" s="30"/>
      <c r="M23" s="30"/>
      <c r="N23" s="30"/>
      <c r="O23" s="30"/>
      <c r="P23" s="36"/>
      <c r="Q23" s="36"/>
      <c r="R23" s="53"/>
      <c r="T23" s="54"/>
    </row>
    <row r="24" customFormat="false" ht="12.75" hidden="false" customHeight="true" outlineLevel="0" collapsed="false">
      <c r="A24" s="49"/>
      <c r="B24" s="30"/>
      <c r="C24" s="30"/>
      <c r="D24" s="47" t="s">
        <v>30</v>
      </c>
      <c r="E24" s="47"/>
      <c r="F24" s="30"/>
      <c r="G24" s="30"/>
      <c r="H24" s="30"/>
      <c r="I24" s="30"/>
      <c r="J24" s="30"/>
      <c r="K24" s="30"/>
      <c r="L24" s="30"/>
      <c r="M24" s="30"/>
      <c r="N24" s="30"/>
      <c r="O24" s="30"/>
      <c r="P24" s="36"/>
      <c r="Q24" s="36"/>
      <c r="R24" s="53"/>
      <c r="T24" s="54"/>
    </row>
    <row r="25" customFormat="false" ht="12.75" hidden="false" customHeight="true" outlineLevel="0" collapsed="false">
      <c r="A25" s="49"/>
      <c r="B25" s="47" t="s">
        <v>31</v>
      </c>
      <c r="C25" s="47"/>
      <c r="D25" s="47"/>
      <c r="E25" s="47"/>
      <c r="F25" s="30"/>
      <c r="G25" s="30"/>
      <c r="H25" s="30"/>
      <c r="I25" s="30"/>
      <c r="J25" s="30"/>
      <c r="K25" s="30"/>
      <c r="L25" s="30"/>
      <c r="M25" s="30"/>
      <c r="N25" s="30"/>
      <c r="O25" s="36"/>
      <c r="P25" s="36"/>
      <c r="Q25" s="36"/>
      <c r="R25" s="53"/>
      <c r="T25" s="54"/>
    </row>
    <row r="26" customFormat="false" ht="12.75" hidden="false" customHeight="true" outlineLevel="0" collapsed="false">
      <c r="A26" s="49"/>
      <c r="B26" s="47" t="s">
        <v>32</v>
      </c>
      <c r="C26" s="47"/>
      <c r="D26" s="47"/>
      <c r="E26" s="47"/>
      <c r="F26" s="55"/>
      <c r="G26" s="55"/>
      <c r="H26" s="55"/>
      <c r="I26" s="55"/>
      <c r="J26" s="55"/>
      <c r="K26" s="55"/>
      <c r="L26" s="55"/>
      <c r="M26" s="55"/>
      <c r="N26" s="55"/>
      <c r="O26" s="56"/>
      <c r="P26" s="56"/>
      <c r="Q26" s="56"/>
      <c r="R26" s="53"/>
      <c r="T26" s="54"/>
    </row>
    <row r="27" s="60" customFormat="true" ht="13.5" hidden="false" customHeight="true" outlineLevel="0" collapsed="false">
      <c r="A27" s="57"/>
      <c r="B27" s="58" t="s">
        <v>37</v>
      </c>
      <c r="C27" s="58"/>
      <c r="D27" s="58"/>
      <c r="E27" s="58"/>
      <c r="F27" s="59" t="s">
        <v>38</v>
      </c>
      <c r="G27" s="59"/>
      <c r="H27" s="59"/>
      <c r="I27" s="59"/>
      <c r="J27" s="59"/>
      <c r="K27" s="59"/>
      <c r="L27" s="59"/>
      <c r="M27" s="59"/>
      <c r="N27" s="59"/>
      <c r="O27" s="59"/>
      <c r="P27" s="59"/>
      <c r="Q27" s="59"/>
      <c r="R27" s="59"/>
      <c r="S27" s="59"/>
      <c r="T27" s="59"/>
    </row>
    <row r="28" s="60" customFormat="true" ht="13.5" hidden="false" customHeight="true" outlineLevel="0" collapsed="false">
      <c r="A28" s="57"/>
      <c r="B28" s="58"/>
      <c r="C28" s="58"/>
      <c r="D28" s="58"/>
      <c r="E28" s="58"/>
      <c r="F28" s="61" t="s">
        <v>39</v>
      </c>
      <c r="G28" s="62"/>
      <c r="H28" s="62"/>
      <c r="I28" s="63" t="s">
        <v>40</v>
      </c>
      <c r="J28" s="63"/>
      <c r="K28" s="63"/>
      <c r="L28" s="63"/>
      <c r="M28" s="63" t="s">
        <v>41</v>
      </c>
      <c r="N28" s="63"/>
      <c r="O28" s="63"/>
      <c r="P28" s="63"/>
      <c r="Q28" s="64" t="s">
        <v>42</v>
      </c>
      <c r="R28" s="64"/>
      <c r="S28" s="64"/>
      <c r="T28" s="64"/>
    </row>
    <row r="29" s="60" customFormat="true" ht="13.5" hidden="false" customHeight="true" outlineLevel="0" collapsed="false">
      <c r="A29" s="57"/>
      <c r="B29" s="58"/>
      <c r="C29" s="58"/>
      <c r="D29" s="58"/>
      <c r="E29" s="58"/>
      <c r="F29" s="61" t="s">
        <v>43</v>
      </c>
      <c r="G29" s="62"/>
      <c r="H29" s="62"/>
      <c r="I29" s="65"/>
      <c r="J29" s="65"/>
      <c r="K29" s="65"/>
      <c r="L29" s="65"/>
      <c r="M29" s="65"/>
      <c r="N29" s="65"/>
      <c r="O29" s="65"/>
      <c r="P29" s="65"/>
      <c r="Q29" s="59"/>
      <c r="R29" s="59"/>
      <c r="S29" s="59"/>
      <c r="T29" s="59"/>
    </row>
    <row r="30" s="60" customFormat="true" ht="13.5" hidden="false" customHeight="true" outlineLevel="0" collapsed="false">
      <c r="A30" s="57"/>
      <c r="B30" s="58"/>
      <c r="C30" s="58"/>
      <c r="D30" s="58"/>
      <c r="E30" s="58"/>
      <c r="F30" s="61" t="s">
        <v>44</v>
      </c>
      <c r="G30" s="62"/>
      <c r="H30" s="62"/>
      <c r="I30" s="65"/>
      <c r="J30" s="65"/>
      <c r="K30" s="65"/>
      <c r="L30" s="65"/>
      <c r="M30" s="65"/>
      <c r="N30" s="65"/>
      <c r="O30" s="65"/>
      <c r="P30" s="65"/>
      <c r="Q30" s="59"/>
      <c r="R30" s="59"/>
      <c r="S30" s="59"/>
      <c r="T30" s="59"/>
    </row>
    <row r="31" s="60" customFormat="true" ht="13.5" hidden="false" customHeight="true" outlineLevel="0" collapsed="false">
      <c r="A31" s="66"/>
      <c r="B31" s="58"/>
      <c r="C31" s="58"/>
      <c r="D31" s="58"/>
      <c r="E31" s="58"/>
      <c r="F31" s="61" t="s">
        <v>45</v>
      </c>
      <c r="G31" s="62"/>
      <c r="H31" s="62"/>
      <c r="I31" s="65"/>
      <c r="J31" s="65"/>
      <c r="K31" s="65"/>
      <c r="L31" s="65"/>
      <c r="M31" s="65"/>
      <c r="N31" s="65"/>
      <c r="O31" s="65"/>
      <c r="P31" s="65"/>
      <c r="Q31" s="59"/>
      <c r="R31" s="59"/>
      <c r="S31" s="59"/>
      <c r="T31" s="59"/>
    </row>
    <row r="32" customFormat="false" ht="12.75" hidden="false" customHeight="true" outlineLevel="0" collapsed="false">
      <c r="A32" s="67" t="s">
        <v>46</v>
      </c>
      <c r="B32" s="67"/>
      <c r="C32" s="67"/>
      <c r="D32" s="67"/>
      <c r="E32" s="67"/>
      <c r="F32" s="34"/>
      <c r="G32" s="34"/>
      <c r="H32" s="34"/>
      <c r="I32" s="34"/>
      <c r="J32" s="34"/>
      <c r="K32" s="34"/>
      <c r="L32" s="34"/>
      <c r="M32" s="34"/>
      <c r="N32" s="34"/>
      <c r="O32" s="34"/>
      <c r="P32" s="34"/>
      <c r="Q32" s="34"/>
      <c r="R32" s="34"/>
      <c r="S32" s="34"/>
      <c r="T32" s="34"/>
    </row>
    <row r="33" customFormat="false" ht="12.75" hidden="false" customHeight="true" outlineLevel="0" collapsed="false">
      <c r="A33" s="67"/>
      <c r="B33" s="68" t="s">
        <v>47</v>
      </c>
      <c r="C33" s="68"/>
      <c r="D33" s="68"/>
      <c r="E33" s="68"/>
      <c r="F33" s="69" t="s">
        <v>48</v>
      </c>
      <c r="G33" s="69"/>
      <c r="H33" s="69"/>
      <c r="I33" s="69"/>
      <c r="J33" s="69"/>
      <c r="K33" s="69"/>
      <c r="L33" s="69"/>
      <c r="M33" s="69"/>
      <c r="N33" s="69"/>
      <c r="O33" s="69"/>
      <c r="P33" s="69"/>
      <c r="Q33" s="69"/>
      <c r="R33" s="69"/>
      <c r="S33" s="69"/>
      <c r="T33" s="69"/>
    </row>
    <row r="34" customFormat="false" ht="12.75" hidden="false" customHeight="true" outlineLevel="0" collapsed="false">
      <c r="A34" s="67"/>
      <c r="B34" s="68" t="s">
        <v>49</v>
      </c>
      <c r="C34" s="68"/>
      <c r="D34" s="68"/>
      <c r="E34" s="68"/>
      <c r="F34" s="69" t="s">
        <v>50</v>
      </c>
      <c r="G34" s="69"/>
      <c r="H34" s="69"/>
      <c r="I34" s="69"/>
      <c r="J34" s="69"/>
      <c r="K34" s="69"/>
      <c r="L34" s="69"/>
      <c r="M34" s="69"/>
      <c r="N34" s="69"/>
      <c r="O34" s="69"/>
      <c r="P34" s="69"/>
      <c r="Q34" s="69"/>
      <c r="R34" s="69"/>
      <c r="S34" s="69"/>
      <c r="T34" s="69"/>
    </row>
    <row r="35" customFormat="false" ht="12.75" hidden="false" customHeight="true" outlineLevel="0" collapsed="false">
      <c r="A35" s="67"/>
      <c r="B35" s="68" t="s">
        <v>51</v>
      </c>
      <c r="C35" s="68"/>
      <c r="D35" s="68"/>
      <c r="E35" s="68"/>
      <c r="F35" s="70" t="s">
        <v>52</v>
      </c>
      <c r="G35" s="70"/>
      <c r="H35" s="71" t="s">
        <v>53</v>
      </c>
      <c r="I35" s="71"/>
      <c r="J35" s="71"/>
      <c r="K35" s="71"/>
      <c r="L35" s="71"/>
      <c r="M35" s="71"/>
      <c r="N35" s="71"/>
      <c r="O35" s="71"/>
      <c r="P35" s="71"/>
      <c r="Q35" s="71"/>
      <c r="R35" s="72"/>
      <c r="S35" s="73"/>
      <c r="T35" s="74"/>
    </row>
    <row r="36" customFormat="false" ht="12.75" hidden="false" customHeight="true" outlineLevel="0" collapsed="false">
      <c r="A36" s="67"/>
      <c r="B36" s="68"/>
      <c r="C36" s="68"/>
      <c r="D36" s="68"/>
      <c r="E36" s="68"/>
      <c r="F36" s="70"/>
      <c r="G36" s="70"/>
      <c r="H36" s="75" t="s">
        <v>54</v>
      </c>
      <c r="I36" s="75"/>
      <c r="J36" s="75" t="s">
        <v>55</v>
      </c>
      <c r="K36" s="75"/>
      <c r="L36" s="75" t="s">
        <v>56</v>
      </c>
      <c r="M36" s="75"/>
      <c r="N36" s="75" t="s">
        <v>57</v>
      </c>
      <c r="O36" s="75"/>
      <c r="P36" s="76" t="s">
        <v>58</v>
      </c>
      <c r="Q36" s="76"/>
      <c r="R36" s="53"/>
      <c r="T36" s="54"/>
    </row>
    <row r="37" customFormat="false" ht="12.75" hidden="false" customHeight="true" outlineLevel="0" collapsed="false">
      <c r="A37" s="67"/>
      <c r="B37" s="68"/>
      <c r="C37" s="68"/>
      <c r="D37" s="68"/>
      <c r="E37" s="68"/>
      <c r="F37" s="77"/>
      <c r="G37" s="77"/>
      <c r="H37" s="77"/>
      <c r="I37" s="77"/>
      <c r="J37" s="77"/>
      <c r="K37" s="77"/>
      <c r="L37" s="77"/>
      <c r="M37" s="77"/>
      <c r="N37" s="77"/>
      <c r="O37" s="77"/>
      <c r="P37" s="78"/>
      <c r="Q37" s="78"/>
      <c r="R37" s="53"/>
      <c r="T37" s="54"/>
    </row>
    <row r="38" customFormat="false" ht="12.75" hidden="false" customHeight="true" outlineLevel="0" collapsed="false">
      <c r="A38" s="67"/>
      <c r="B38" s="68"/>
      <c r="C38" s="68"/>
      <c r="D38" s="68"/>
      <c r="E38" s="68"/>
      <c r="F38" s="77" t="s">
        <v>59</v>
      </c>
      <c r="G38" s="77"/>
      <c r="H38" s="78" t="s">
        <v>60</v>
      </c>
      <c r="I38" s="78"/>
      <c r="J38" s="79" t="s">
        <v>61</v>
      </c>
      <c r="K38" s="79"/>
      <c r="L38" s="80"/>
      <c r="M38" s="80"/>
      <c r="N38" s="80"/>
      <c r="O38" s="80"/>
      <c r="P38" s="80"/>
      <c r="Q38" s="80"/>
      <c r="R38" s="81"/>
      <c r="S38" s="81"/>
      <c r="T38" s="82"/>
      <c r="U38" s="81"/>
    </row>
    <row r="39" customFormat="false" ht="12.75" hidden="false" customHeight="true" outlineLevel="0" collapsed="false">
      <c r="A39" s="67"/>
      <c r="B39" s="68"/>
      <c r="C39" s="68"/>
      <c r="D39" s="68"/>
      <c r="E39" s="68"/>
      <c r="F39" s="77"/>
      <c r="G39" s="77"/>
      <c r="H39" s="78"/>
      <c r="I39" s="78"/>
      <c r="J39" s="79"/>
      <c r="K39" s="79"/>
      <c r="L39" s="81"/>
      <c r="M39" s="81"/>
      <c r="N39" s="81"/>
      <c r="O39" s="81"/>
      <c r="P39" s="81"/>
      <c r="Q39" s="81"/>
      <c r="R39" s="81"/>
      <c r="S39" s="81"/>
      <c r="T39" s="82"/>
      <c r="U39" s="81"/>
    </row>
    <row r="40" customFormat="false" ht="12.75" hidden="false" customHeight="true" outlineLevel="0" collapsed="false">
      <c r="A40" s="67"/>
      <c r="B40" s="68"/>
      <c r="C40" s="68"/>
      <c r="D40" s="68"/>
      <c r="E40" s="68"/>
      <c r="F40" s="77"/>
      <c r="G40" s="77"/>
      <c r="H40" s="78"/>
      <c r="I40" s="78"/>
      <c r="J40" s="77"/>
      <c r="K40" s="77"/>
      <c r="L40" s="83"/>
      <c r="M40" s="83"/>
      <c r="N40" s="83"/>
      <c r="O40" s="83"/>
      <c r="P40" s="83"/>
      <c r="Q40" s="83"/>
      <c r="R40" s="83"/>
      <c r="S40" s="83"/>
      <c r="T40" s="84"/>
      <c r="U40" s="81"/>
    </row>
    <row r="41" customFormat="false" ht="12.75" hidden="false" customHeight="true" outlineLevel="0" collapsed="false">
      <c r="A41" s="67"/>
      <c r="B41" s="68" t="s">
        <v>62</v>
      </c>
      <c r="C41" s="68"/>
      <c r="D41" s="68"/>
      <c r="E41" s="68"/>
      <c r="F41" s="34" t="s">
        <v>63</v>
      </c>
      <c r="G41" s="34"/>
      <c r="H41" s="34"/>
      <c r="I41" s="34"/>
      <c r="J41" s="34"/>
      <c r="K41" s="34"/>
      <c r="L41" s="34"/>
      <c r="M41" s="34"/>
      <c r="N41" s="34"/>
      <c r="O41" s="34"/>
      <c r="P41" s="34"/>
      <c r="Q41" s="34"/>
      <c r="R41" s="34"/>
      <c r="S41" s="34"/>
      <c r="T41" s="34"/>
    </row>
    <row r="42" customFormat="false" ht="12.75" hidden="false" customHeight="true" outlineLevel="0" collapsed="false">
      <c r="A42" s="67"/>
      <c r="B42" s="68" t="s">
        <v>64</v>
      </c>
      <c r="C42" s="68"/>
      <c r="D42" s="68"/>
      <c r="E42" s="68"/>
      <c r="F42" s="52"/>
      <c r="G42" s="52"/>
      <c r="H42" s="52"/>
      <c r="I42" s="52"/>
      <c r="J42" s="52"/>
      <c r="K42" s="52"/>
      <c r="L42" s="52"/>
      <c r="M42" s="52"/>
      <c r="N42" s="52"/>
      <c r="O42" s="52"/>
      <c r="P42" s="52"/>
      <c r="Q42" s="52"/>
      <c r="R42" s="52"/>
      <c r="S42" s="52"/>
      <c r="T42" s="52"/>
    </row>
    <row r="43" customFormat="false" ht="12.75" hidden="false" customHeight="true" outlineLevel="0" collapsed="false">
      <c r="A43" s="67"/>
      <c r="B43" s="68" t="s">
        <v>65</v>
      </c>
      <c r="C43" s="68"/>
      <c r="D43" s="68"/>
      <c r="E43" s="68"/>
      <c r="F43" s="34" t="s">
        <v>66</v>
      </c>
      <c r="G43" s="34"/>
      <c r="H43" s="34"/>
      <c r="I43" s="34"/>
      <c r="J43" s="34"/>
      <c r="K43" s="34"/>
      <c r="L43" s="34"/>
      <c r="M43" s="34"/>
      <c r="N43" s="34"/>
      <c r="O43" s="34"/>
      <c r="P43" s="34"/>
      <c r="Q43" s="34"/>
      <c r="R43" s="34"/>
      <c r="S43" s="34"/>
      <c r="T43" s="34"/>
    </row>
    <row r="44" customFormat="false" ht="12.75" hidden="false" customHeight="true" outlineLevel="0" collapsed="false">
      <c r="A44" s="67"/>
      <c r="B44" s="68" t="s">
        <v>67</v>
      </c>
      <c r="C44" s="68"/>
      <c r="D44" s="68"/>
      <c r="E44" s="68"/>
      <c r="F44" s="34"/>
      <c r="G44" s="34"/>
      <c r="H44" s="34"/>
      <c r="I44" s="34"/>
      <c r="J44" s="34"/>
      <c r="K44" s="34"/>
      <c r="L44" s="34"/>
      <c r="M44" s="34"/>
      <c r="N44" s="34"/>
      <c r="O44" s="34"/>
      <c r="P44" s="34"/>
      <c r="Q44" s="34"/>
      <c r="R44" s="34"/>
      <c r="S44" s="34"/>
      <c r="T44" s="34"/>
    </row>
    <row r="45" customFormat="false" ht="12.75" hidden="false" customHeight="true" outlineLevel="0" collapsed="false">
      <c r="A45" s="67"/>
      <c r="B45" s="68"/>
      <c r="C45" s="68"/>
      <c r="D45" s="68"/>
      <c r="E45" s="68"/>
      <c r="F45" s="34"/>
      <c r="G45" s="34"/>
      <c r="H45" s="34"/>
      <c r="I45" s="34"/>
      <c r="J45" s="34"/>
      <c r="K45" s="34"/>
      <c r="L45" s="34"/>
      <c r="M45" s="34"/>
      <c r="N45" s="34"/>
      <c r="O45" s="34"/>
      <c r="P45" s="34"/>
      <c r="Q45" s="34"/>
      <c r="R45" s="34"/>
      <c r="S45" s="34"/>
      <c r="T45" s="34"/>
    </row>
    <row r="46" customFormat="false" ht="12.75" hidden="false" customHeight="true" outlineLevel="0" collapsed="false">
      <c r="A46" s="67"/>
      <c r="B46" s="68" t="s">
        <v>68</v>
      </c>
      <c r="C46" s="68"/>
      <c r="D46" s="68"/>
      <c r="E46" s="68"/>
      <c r="F46" s="34"/>
      <c r="G46" s="34"/>
      <c r="H46" s="34"/>
      <c r="I46" s="34"/>
      <c r="J46" s="34"/>
      <c r="K46" s="34"/>
      <c r="L46" s="34"/>
      <c r="M46" s="34"/>
      <c r="N46" s="34"/>
      <c r="O46" s="34"/>
      <c r="P46" s="34"/>
      <c r="Q46" s="34"/>
      <c r="R46" s="34"/>
      <c r="S46" s="34"/>
      <c r="T46" s="34"/>
    </row>
    <row r="47" customFormat="false" ht="12.75" hidden="false" customHeight="true" outlineLevel="0" collapsed="false">
      <c r="A47" s="67"/>
      <c r="B47" s="68" t="s">
        <v>69</v>
      </c>
      <c r="C47" s="68"/>
      <c r="D47" s="68"/>
      <c r="E47" s="68"/>
      <c r="F47" s="40" t="s">
        <v>70</v>
      </c>
      <c r="G47" s="40"/>
      <c r="H47" s="40"/>
      <c r="I47" s="40"/>
      <c r="J47" s="40" t="s">
        <v>71</v>
      </c>
      <c r="K47" s="40"/>
      <c r="L47" s="40"/>
      <c r="M47" s="40"/>
      <c r="N47" s="34"/>
      <c r="O47" s="34"/>
      <c r="P47" s="34"/>
      <c r="Q47" s="34"/>
      <c r="R47" s="34"/>
      <c r="S47" s="34"/>
      <c r="T47" s="34"/>
    </row>
    <row r="48" customFormat="false" ht="12.75" hidden="false" customHeight="true" outlineLevel="0" collapsed="false">
      <c r="A48" s="67"/>
      <c r="B48" s="68"/>
      <c r="C48" s="68"/>
      <c r="D48" s="68"/>
      <c r="E48" s="68"/>
      <c r="F48" s="30" t="s">
        <v>72</v>
      </c>
      <c r="G48" s="30"/>
      <c r="H48" s="30"/>
      <c r="I48" s="30"/>
      <c r="J48" s="85" t="s">
        <v>73</v>
      </c>
      <c r="K48" s="85"/>
      <c r="L48" s="86"/>
      <c r="M48" s="87"/>
      <c r="N48" s="88" t="s">
        <v>74</v>
      </c>
      <c r="O48" s="89"/>
      <c r="P48" s="89"/>
      <c r="Q48" s="89"/>
      <c r="R48" s="89"/>
      <c r="S48" s="89"/>
      <c r="T48" s="54"/>
    </row>
    <row r="49" customFormat="false" ht="12.75" hidden="false" customHeight="true" outlineLevel="0" collapsed="false">
      <c r="A49" s="67"/>
      <c r="B49" s="68"/>
      <c r="C49" s="68"/>
      <c r="D49" s="68"/>
      <c r="E49" s="68"/>
      <c r="F49" s="30" t="s">
        <v>75</v>
      </c>
      <c r="G49" s="30"/>
      <c r="H49" s="30"/>
      <c r="I49" s="30"/>
      <c r="J49" s="34"/>
      <c r="K49" s="34"/>
      <c r="L49" s="34"/>
      <c r="M49" s="34"/>
      <c r="N49" s="34"/>
      <c r="O49" s="34"/>
      <c r="P49" s="34"/>
      <c r="Q49" s="34"/>
      <c r="R49" s="34"/>
      <c r="S49" s="34"/>
      <c r="T49" s="34"/>
    </row>
    <row r="50" customFormat="false" ht="12.75" hidden="false" customHeight="true" outlineLevel="0" collapsed="false">
      <c r="A50" s="67" t="s">
        <v>76</v>
      </c>
      <c r="B50" s="67"/>
      <c r="C50" s="67"/>
      <c r="D50" s="67"/>
      <c r="E50" s="67"/>
      <c r="F50" s="30" t="s">
        <v>77</v>
      </c>
      <c r="G50" s="30"/>
      <c r="H50" s="90"/>
      <c r="I50" s="90"/>
      <c r="J50" s="91"/>
      <c r="K50" s="92"/>
      <c r="L50" s="40" t="s">
        <v>78</v>
      </c>
      <c r="M50" s="40"/>
      <c r="N50" s="40"/>
      <c r="O50" s="93"/>
      <c r="P50" s="94"/>
      <c r="Q50" s="94"/>
      <c r="R50" s="94"/>
      <c r="S50" s="94"/>
      <c r="T50" s="95"/>
    </row>
    <row r="51" customFormat="false" ht="26.25" hidden="false" customHeight="true" outlineLevel="0" collapsed="false">
      <c r="A51" s="96" t="s">
        <v>79</v>
      </c>
      <c r="B51" s="96"/>
      <c r="C51" s="96"/>
      <c r="D51" s="96"/>
      <c r="E51" s="96"/>
      <c r="F51" s="34"/>
      <c r="G51" s="34"/>
      <c r="H51" s="34"/>
      <c r="I51" s="34"/>
      <c r="J51" s="34"/>
      <c r="K51" s="34"/>
      <c r="L51" s="34"/>
      <c r="M51" s="34"/>
      <c r="N51" s="34"/>
      <c r="O51" s="34"/>
      <c r="P51" s="34"/>
      <c r="Q51" s="34"/>
      <c r="R51" s="34"/>
      <c r="S51" s="34"/>
      <c r="T51" s="34"/>
    </row>
    <row r="52" customFormat="false" ht="39" hidden="false" customHeight="true" outlineLevel="0" collapsed="false">
      <c r="A52" s="97" t="s">
        <v>80</v>
      </c>
      <c r="B52" s="97"/>
      <c r="C52" s="97"/>
      <c r="D52" s="97"/>
      <c r="E52" s="97"/>
      <c r="F52" s="98" t="s">
        <v>81</v>
      </c>
      <c r="G52" s="98"/>
      <c r="H52" s="98"/>
      <c r="I52" s="98"/>
      <c r="J52" s="98"/>
      <c r="K52" s="98"/>
      <c r="L52" s="98"/>
      <c r="M52" s="98"/>
      <c r="N52" s="98"/>
      <c r="O52" s="98"/>
      <c r="P52" s="98"/>
      <c r="Q52" s="98"/>
      <c r="R52" s="98"/>
      <c r="S52" s="98"/>
      <c r="T52" s="98"/>
    </row>
    <row r="53" customFormat="false" ht="12.75" hidden="false" customHeight="true" outlineLevel="0" collapsed="false">
      <c r="A53" s="99" t="s">
        <v>82</v>
      </c>
    </row>
    <row r="54" customFormat="false" ht="12.75" hidden="false" customHeight="true" outlineLevel="0" collapsed="false">
      <c r="A54" s="100" t="s">
        <v>83</v>
      </c>
      <c r="B54" s="100"/>
      <c r="C54" s="100"/>
      <c r="D54" s="100"/>
      <c r="E54" s="100"/>
      <c r="F54" s="100"/>
      <c r="G54" s="100"/>
      <c r="H54" s="100"/>
      <c r="I54" s="100"/>
      <c r="J54" s="100"/>
      <c r="K54" s="100"/>
      <c r="L54" s="100"/>
      <c r="M54" s="100"/>
      <c r="N54" s="100"/>
      <c r="O54" s="100"/>
      <c r="P54" s="100"/>
      <c r="Q54" s="100"/>
      <c r="R54" s="100"/>
      <c r="S54" s="100"/>
      <c r="T54" s="100"/>
    </row>
    <row r="55" customFormat="false" ht="12.75" hidden="false" customHeight="true" outlineLevel="0" collapsed="false">
      <c r="A55" s="100" t="s">
        <v>84</v>
      </c>
      <c r="B55" s="100"/>
      <c r="C55" s="100"/>
      <c r="D55" s="100"/>
      <c r="E55" s="100"/>
      <c r="F55" s="100"/>
      <c r="G55" s="100"/>
      <c r="H55" s="100"/>
      <c r="I55" s="100"/>
      <c r="J55" s="100"/>
      <c r="K55" s="100"/>
      <c r="L55" s="100"/>
      <c r="M55" s="100"/>
      <c r="N55" s="100"/>
      <c r="O55" s="100"/>
      <c r="P55" s="100"/>
      <c r="Q55" s="100"/>
      <c r="R55" s="100"/>
      <c r="S55" s="100"/>
      <c r="T55" s="100"/>
    </row>
    <row r="56" customFormat="false" ht="12.75" hidden="false" customHeight="true" outlineLevel="0" collapsed="false">
      <c r="A56" s="100" t="s">
        <v>85</v>
      </c>
      <c r="B56" s="100"/>
      <c r="C56" s="100"/>
      <c r="D56" s="100"/>
      <c r="E56" s="100"/>
      <c r="F56" s="100"/>
      <c r="G56" s="100"/>
      <c r="H56" s="100"/>
      <c r="I56" s="100"/>
      <c r="J56" s="100"/>
      <c r="K56" s="100"/>
      <c r="L56" s="100"/>
      <c r="M56" s="100"/>
      <c r="N56" s="100"/>
      <c r="O56" s="100"/>
      <c r="P56" s="100"/>
      <c r="Q56" s="100"/>
      <c r="R56" s="100"/>
      <c r="S56" s="100"/>
      <c r="T56" s="100"/>
    </row>
    <row r="57" s="101" customFormat="true" ht="13.5" hidden="false" customHeight="true" outlineLevel="0" collapsed="false">
      <c r="A57" s="100" t="s">
        <v>86</v>
      </c>
      <c r="B57" s="100"/>
      <c r="C57" s="100"/>
      <c r="D57" s="100"/>
      <c r="E57" s="100"/>
      <c r="F57" s="100"/>
      <c r="G57" s="100"/>
      <c r="H57" s="100"/>
      <c r="I57" s="100"/>
      <c r="J57" s="100"/>
      <c r="K57" s="100"/>
      <c r="L57" s="100"/>
      <c r="M57" s="100"/>
      <c r="N57" s="100"/>
      <c r="O57" s="100"/>
      <c r="P57" s="100"/>
      <c r="Q57" s="100"/>
    </row>
    <row r="58" customFormat="false" ht="12.75" hidden="false" customHeight="true" outlineLevel="0" collapsed="false">
      <c r="A58" s="100" t="s">
        <v>87</v>
      </c>
      <c r="B58" s="100"/>
      <c r="C58" s="100"/>
      <c r="D58" s="100"/>
      <c r="E58" s="100"/>
      <c r="F58" s="100"/>
      <c r="G58" s="100"/>
      <c r="H58" s="100"/>
      <c r="I58" s="100"/>
      <c r="J58" s="100"/>
      <c r="K58" s="100"/>
      <c r="L58" s="100"/>
      <c r="M58" s="100"/>
      <c r="N58" s="100"/>
      <c r="O58" s="100"/>
      <c r="P58" s="100"/>
      <c r="Q58" s="100"/>
      <c r="R58" s="100"/>
      <c r="S58" s="100"/>
      <c r="T58" s="100"/>
    </row>
    <row r="59" customFormat="false" ht="12.75" hidden="false" customHeight="true" outlineLevel="0" collapsed="false">
      <c r="A59" s="100" t="s">
        <v>88</v>
      </c>
      <c r="B59" s="100"/>
      <c r="C59" s="100"/>
      <c r="D59" s="100"/>
      <c r="E59" s="100"/>
      <c r="F59" s="100"/>
      <c r="G59" s="100"/>
      <c r="H59" s="100"/>
      <c r="I59" s="100"/>
      <c r="J59" s="100"/>
      <c r="K59" s="100"/>
      <c r="L59" s="100"/>
      <c r="M59" s="100"/>
      <c r="N59" s="100"/>
      <c r="O59" s="100"/>
      <c r="P59" s="100"/>
      <c r="Q59" s="100"/>
      <c r="R59" s="100"/>
      <c r="S59" s="100"/>
      <c r="T59" s="100"/>
    </row>
    <row r="60" customFormat="false" ht="12.75" hidden="false" customHeight="true" outlineLevel="0" collapsed="false">
      <c r="A60" s="100" t="s">
        <v>89</v>
      </c>
      <c r="B60" s="100"/>
      <c r="C60" s="100"/>
      <c r="D60" s="100"/>
      <c r="E60" s="100"/>
      <c r="F60" s="100"/>
      <c r="G60" s="100"/>
      <c r="H60" s="100"/>
      <c r="I60" s="100"/>
      <c r="J60" s="100"/>
      <c r="K60" s="100"/>
      <c r="L60" s="100"/>
      <c r="M60" s="100"/>
      <c r="N60" s="100"/>
      <c r="O60" s="100"/>
      <c r="P60" s="100"/>
      <c r="Q60" s="100"/>
      <c r="R60" s="100"/>
      <c r="S60" s="100"/>
      <c r="T60" s="100"/>
    </row>
    <row r="61" customFormat="false" ht="12.75" hidden="false" customHeight="true" outlineLevel="0" collapsed="false">
      <c r="A61" s="102"/>
      <c r="B61" s="103"/>
      <c r="C61" s="103"/>
      <c r="D61" s="103"/>
      <c r="E61" s="103"/>
      <c r="F61" s="103"/>
      <c r="G61" s="103"/>
      <c r="H61" s="103"/>
      <c r="I61" s="103"/>
      <c r="J61" s="103"/>
      <c r="K61" s="103"/>
      <c r="L61" s="103"/>
      <c r="M61" s="103"/>
      <c r="N61" s="103"/>
      <c r="O61" s="103"/>
      <c r="P61" s="103"/>
      <c r="Q61" s="103"/>
    </row>
    <row r="62" customFormat="false" ht="12.75" hidden="false" customHeight="true" outlineLevel="0" collapsed="false">
      <c r="A62" s="104"/>
      <c r="B62" s="104"/>
      <c r="C62" s="104"/>
    </row>
    <row r="63" customFormat="false" ht="12.75" hidden="false" customHeight="true" outlineLevel="0" collapsed="false">
      <c r="A63" s="104"/>
      <c r="B63" s="104"/>
      <c r="C63" s="104"/>
    </row>
    <row r="64" customFormat="false" ht="12.75" hidden="false" customHeight="true" outlineLevel="0" collapsed="false">
      <c r="A64" s="104"/>
      <c r="B64" s="104"/>
      <c r="C64" s="104"/>
    </row>
    <row r="65" customFormat="false" ht="12.75" hidden="false" customHeight="true" outlineLevel="0" collapsed="false">
      <c r="A65" s="104"/>
      <c r="B65" s="104"/>
      <c r="C65" s="104"/>
    </row>
    <row r="66" customFormat="false" ht="12.75" hidden="false" customHeight="true" outlineLevel="0" collapsed="false">
      <c r="A66" s="104"/>
      <c r="B66" s="104"/>
      <c r="C66" s="10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3:C24"/>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s>
  <printOptions headings="false" gridLines="false" gridLinesSet="true" horizontalCentered="true" verticalCentered="true"/>
  <pageMargins left="0.669444444444445" right="0.196527777777778" top="0.472222222222222" bottom="0.275694444444444" header="0.511811023622047" footer="0.511811023622047"/>
  <pageSetup paperSize="9" scale="10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N66"/>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selection pane="topLeft" activeCell="A1" activeCellId="0" sqref="A1"/>
    </sheetView>
  </sheetViews>
  <sheetFormatPr defaultColWidth="8.2578125" defaultRowHeight="21" zeroHeight="false" outlineLevelRow="0" outlineLevelCol="0"/>
  <cols>
    <col collapsed="false" customWidth="true" hidden="false" outlineLevel="0" max="1" min="1" style="105" width="2.62"/>
    <col collapsed="false" customWidth="true" hidden="false" outlineLevel="0" max="2" min="2" style="106" width="14.5"/>
    <col collapsed="false" customWidth="true" hidden="false" outlineLevel="0" max="3" min="3" style="105" width="6.62"/>
    <col collapsed="false" customWidth="true" hidden="false" outlineLevel="0" max="5" min="4" style="105" width="7.62"/>
    <col collapsed="false" customWidth="true" hidden="false" outlineLevel="0" max="36" min="6" style="105" width="2.62"/>
    <col collapsed="false" customWidth="true" hidden="false" outlineLevel="0" max="37" min="37" style="105" width="6.62"/>
    <col collapsed="false" customWidth="true" hidden="false" outlineLevel="0" max="39" min="38" style="105" width="7.62"/>
    <col collapsed="false" customWidth="true" hidden="false" outlineLevel="0" max="40" min="40" style="105" width="5.62"/>
    <col collapsed="false" customWidth="false" hidden="false" outlineLevel="0" max="16384" min="41" style="105" width="8.25"/>
  </cols>
  <sheetData>
    <row r="1" customFormat="false" ht="19.5" hidden="false" customHeight="true" outlineLevel="0" collapsed="false">
      <c r="A1" s="107" t="s">
        <v>90</v>
      </c>
      <c r="C1" s="108"/>
      <c r="D1" s="108"/>
      <c r="E1" s="108"/>
      <c r="F1" s="108"/>
      <c r="G1" s="108"/>
      <c r="H1" s="108"/>
      <c r="I1" s="108"/>
      <c r="J1" s="108"/>
      <c r="K1" s="108"/>
      <c r="L1" s="108"/>
      <c r="M1" s="108"/>
      <c r="N1" s="108"/>
      <c r="O1" s="108"/>
      <c r="P1" s="108"/>
      <c r="Q1" s="108"/>
      <c r="R1" s="108"/>
      <c r="S1" s="108"/>
      <c r="T1" s="108"/>
      <c r="U1" s="108"/>
      <c r="V1" s="108"/>
      <c r="W1" s="108"/>
      <c r="X1" s="109"/>
      <c r="Y1" s="109"/>
      <c r="Z1" s="110"/>
      <c r="AA1" s="110"/>
      <c r="AB1" s="110"/>
      <c r="AC1" s="110"/>
      <c r="AD1" s="111"/>
      <c r="AE1" s="111"/>
      <c r="AF1" s="111"/>
      <c r="AG1" s="111"/>
      <c r="AH1" s="111"/>
      <c r="AI1" s="112" t="s">
        <v>91</v>
      </c>
      <c r="AJ1" s="112"/>
      <c r="AK1" s="113" t="s">
        <v>92</v>
      </c>
      <c r="AL1" s="113"/>
      <c r="AM1" s="113"/>
      <c r="AN1" s="113"/>
    </row>
    <row r="2" customFormat="false" ht="18" hidden="false" customHeight="true" outlineLevel="0" collapsed="false">
      <c r="A2" s="110"/>
      <c r="B2" s="114"/>
      <c r="C2" s="114"/>
      <c r="D2" s="114"/>
      <c r="E2" s="114"/>
      <c r="F2" s="114"/>
      <c r="G2" s="114"/>
      <c r="H2" s="114"/>
      <c r="I2" s="114"/>
      <c r="J2" s="114"/>
      <c r="K2" s="114"/>
      <c r="L2" s="114"/>
      <c r="M2" s="115" t="n">
        <v>2024</v>
      </c>
      <c r="N2" s="115"/>
      <c r="O2" s="115"/>
      <c r="P2" s="115"/>
      <c r="Q2" s="116" t="s">
        <v>93</v>
      </c>
      <c r="R2" s="116"/>
      <c r="S2" s="115" t="n">
        <v>5</v>
      </c>
      <c r="T2" s="115"/>
      <c r="U2" s="116" t="s">
        <v>94</v>
      </c>
      <c r="V2" s="116"/>
      <c r="W2" s="114"/>
      <c r="X2" s="114"/>
      <c r="Y2" s="114"/>
      <c r="Z2" s="110"/>
      <c r="AA2" s="110"/>
      <c r="AC2" s="112"/>
      <c r="AD2" s="114"/>
      <c r="AE2" s="114"/>
      <c r="AF2" s="114"/>
      <c r="AG2" s="114"/>
      <c r="AH2" s="114"/>
      <c r="AI2" s="112" t="s">
        <v>95</v>
      </c>
      <c r="AJ2" s="112"/>
      <c r="AK2" s="117"/>
      <c r="AL2" s="117"/>
      <c r="AM2" s="117"/>
      <c r="AN2" s="117"/>
    </row>
    <row r="3" customFormat="false" ht="18" hidden="false" customHeight="true" outlineLevel="0" collapsed="false">
      <c r="A3" s="118"/>
      <c r="B3" s="118"/>
      <c r="C3" s="118"/>
      <c r="D3" s="118"/>
      <c r="E3" s="118"/>
      <c r="F3" s="118"/>
      <c r="G3" s="118"/>
      <c r="H3" s="118"/>
      <c r="I3" s="118"/>
      <c r="J3" s="118"/>
      <c r="K3" s="118"/>
      <c r="L3" s="118"/>
      <c r="M3" s="118"/>
      <c r="N3" s="118"/>
      <c r="O3" s="118"/>
      <c r="P3" s="118"/>
      <c r="Q3" s="118"/>
      <c r="R3" s="118"/>
      <c r="S3" s="118"/>
      <c r="T3" s="118"/>
      <c r="U3" s="118"/>
      <c r="V3" s="118"/>
      <c r="W3" s="118"/>
      <c r="Y3" s="119"/>
      <c r="Z3" s="119"/>
      <c r="AA3" s="119"/>
      <c r="AB3" s="110"/>
      <c r="AC3" s="119"/>
      <c r="AD3" s="119"/>
      <c r="AE3" s="119"/>
      <c r="AF3" s="119"/>
      <c r="AG3" s="119"/>
      <c r="AH3" s="119"/>
      <c r="AI3" s="120" t="s">
        <v>96</v>
      </c>
      <c r="AJ3" s="112"/>
      <c r="AK3" s="121" t="s">
        <v>97</v>
      </c>
      <c r="AL3" s="121"/>
      <c r="AM3" s="121"/>
      <c r="AN3" s="121"/>
    </row>
    <row r="4" customFormat="false" ht="18" hidden="false" customHeight="true" outlineLevel="0" collapsed="false">
      <c r="A4" s="118"/>
      <c r="B4" s="118"/>
      <c r="C4" s="118"/>
      <c r="D4" s="118"/>
      <c r="E4" s="118"/>
      <c r="F4" s="118"/>
      <c r="G4" s="118"/>
      <c r="H4" s="118"/>
      <c r="I4" s="118"/>
      <c r="J4" s="118"/>
      <c r="K4" s="118"/>
      <c r="L4" s="118"/>
      <c r="M4" s="118"/>
      <c r="N4" s="118"/>
      <c r="O4" s="118"/>
      <c r="P4" s="118"/>
      <c r="Q4" s="118"/>
      <c r="R4" s="118"/>
      <c r="S4" s="118"/>
      <c r="T4" s="118"/>
      <c r="U4" s="118"/>
      <c r="V4" s="118"/>
      <c r="W4" s="118"/>
      <c r="Y4" s="119"/>
      <c r="Z4" s="119"/>
      <c r="AA4" s="119"/>
      <c r="AB4" s="110"/>
      <c r="AC4" s="119"/>
      <c r="AD4" s="119"/>
      <c r="AE4" s="119"/>
      <c r="AF4" s="119"/>
      <c r="AG4" s="119"/>
      <c r="AH4" s="119"/>
      <c r="AI4" s="120" t="s">
        <v>98</v>
      </c>
      <c r="AJ4" s="112"/>
      <c r="AK4" s="121"/>
      <c r="AL4" s="121"/>
      <c r="AM4" s="121"/>
      <c r="AN4" s="121"/>
    </row>
    <row r="5" customFormat="false" ht="18" hidden="false" customHeight="true" outlineLevel="0" collapsed="false">
      <c r="A5" s="118"/>
      <c r="B5" s="118"/>
      <c r="C5" s="118"/>
      <c r="D5" s="118"/>
      <c r="E5" s="118"/>
      <c r="F5" s="118"/>
      <c r="G5" s="118"/>
      <c r="H5" s="118"/>
      <c r="I5" s="118"/>
      <c r="J5" s="118"/>
      <c r="K5" s="118"/>
      <c r="L5" s="118"/>
      <c r="M5" s="118"/>
      <c r="N5" s="118"/>
      <c r="O5" s="118"/>
      <c r="P5" s="118"/>
      <c r="Q5" s="118"/>
      <c r="R5" s="118"/>
      <c r="S5" s="118"/>
      <c r="U5" s="118"/>
      <c r="V5" s="118"/>
      <c r="W5" s="118"/>
      <c r="Y5" s="119"/>
      <c r="Z5" s="119"/>
      <c r="AA5" s="119"/>
      <c r="AB5" s="110"/>
      <c r="AC5" s="119"/>
      <c r="AD5" s="119"/>
      <c r="AE5" s="119"/>
      <c r="AF5" s="119"/>
      <c r="AG5" s="120" t="s">
        <v>99</v>
      </c>
      <c r="AH5" s="122" t="n">
        <v>160</v>
      </c>
      <c r="AI5" s="122"/>
      <c r="AJ5" s="122"/>
      <c r="AK5" s="119" t="s">
        <v>100</v>
      </c>
      <c r="AL5" s="122"/>
      <c r="AM5" s="119" t="s">
        <v>101</v>
      </c>
      <c r="AN5" s="110"/>
    </row>
    <row r="6" customFormat="false" ht="9.75" hidden="false" customHeight="true" outlineLevel="0" collapsed="false">
      <c r="A6" s="110"/>
      <c r="B6" s="123"/>
      <c r="C6" s="123"/>
      <c r="D6" s="123"/>
      <c r="E6" s="123"/>
      <c r="F6" s="123"/>
      <c r="G6" s="123"/>
      <c r="H6" s="123"/>
      <c r="I6" s="123"/>
      <c r="J6" s="123"/>
      <c r="K6" s="123"/>
      <c r="L6" s="123"/>
      <c r="M6" s="123"/>
      <c r="N6" s="123"/>
      <c r="O6" s="123"/>
      <c r="P6" s="123"/>
      <c r="Q6" s="123"/>
      <c r="R6" s="123"/>
      <c r="S6" s="123"/>
      <c r="T6" s="123"/>
      <c r="U6" s="123"/>
      <c r="V6" s="123"/>
      <c r="W6" s="123"/>
      <c r="X6" s="114"/>
      <c r="Y6" s="114"/>
      <c r="Z6" s="114"/>
      <c r="AA6" s="114"/>
      <c r="AB6" s="114"/>
      <c r="AC6" s="114"/>
      <c r="AD6" s="114"/>
      <c r="AE6" s="114"/>
      <c r="AF6" s="114"/>
      <c r="AG6" s="114"/>
      <c r="AH6" s="114"/>
      <c r="AI6" s="114"/>
      <c r="AJ6" s="114"/>
      <c r="AK6" s="114"/>
      <c r="AL6" s="114"/>
      <c r="AM6" s="110"/>
      <c r="AN6" s="110"/>
    </row>
    <row r="7" customFormat="false" ht="15" hidden="false" customHeight="true" outlineLevel="0" collapsed="false">
      <c r="A7" s="124" t="s">
        <v>102</v>
      </c>
      <c r="B7" s="125" t="s">
        <v>103</v>
      </c>
      <c r="C7" s="126" t="s">
        <v>104</v>
      </c>
      <c r="D7" s="127" t="s">
        <v>105</v>
      </c>
      <c r="E7" s="128" t="s">
        <v>106</v>
      </c>
      <c r="F7" s="129" t="s">
        <v>107</v>
      </c>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30" t="s">
        <v>108</v>
      </c>
      <c r="AL7" s="131" t="s">
        <v>109</v>
      </c>
      <c r="AM7" s="132" t="s">
        <v>110</v>
      </c>
      <c r="AN7" s="132"/>
    </row>
    <row r="8" customFormat="false" ht="15" hidden="false" customHeight="true" outlineLevel="0" collapsed="false">
      <c r="A8" s="124"/>
      <c r="B8" s="125"/>
      <c r="C8" s="126"/>
      <c r="D8" s="127"/>
      <c r="E8" s="128"/>
      <c r="F8" s="127" t="s">
        <v>111</v>
      </c>
      <c r="G8" s="127"/>
      <c r="H8" s="127"/>
      <c r="I8" s="127"/>
      <c r="J8" s="127"/>
      <c r="K8" s="127"/>
      <c r="L8" s="127"/>
      <c r="M8" s="127" t="s">
        <v>112</v>
      </c>
      <c r="N8" s="127"/>
      <c r="O8" s="127"/>
      <c r="P8" s="127"/>
      <c r="Q8" s="127"/>
      <c r="R8" s="127"/>
      <c r="S8" s="127"/>
      <c r="T8" s="127" t="s">
        <v>113</v>
      </c>
      <c r="U8" s="127"/>
      <c r="V8" s="127"/>
      <c r="W8" s="127"/>
      <c r="X8" s="127"/>
      <c r="Y8" s="127"/>
      <c r="Z8" s="127"/>
      <c r="AA8" s="127" t="s">
        <v>114</v>
      </c>
      <c r="AB8" s="127"/>
      <c r="AC8" s="127"/>
      <c r="AD8" s="127"/>
      <c r="AE8" s="127"/>
      <c r="AF8" s="127"/>
      <c r="AG8" s="127"/>
      <c r="AH8" s="127" t="s">
        <v>115</v>
      </c>
      <c r="AI8" s="127"/>
      <c r="AJ8" s="127"/>
      <c r="AK8" s="130"/>
      <c r="AL8" s="131"/>
      <c r="AM8" s="132"/>
      <c r="AN8" s="132"/>
    </row>
    <row r="9" customFormat="false" ht="15" hidden="false" customHeight="true" outlineLevel="0" collapsed="false">
      <c r="A9" s="124"/>
      <c r="B9" s="133" t="s">
        <v>116</v>
      </c>
      <c r="C9" s="126"/>
      <c r="D9" s="127"/>
      <c r="E9" s="128"/>
      <c r="F9" s="134" t="n">
        <f aca="false">DATE($M$2,$S$2,1)</f>
        <v>45413</v>
      </c>
      <c r="G9" s="134" t="n">
        <f aca="false">DATE($M$2,$S$2,2)</f>
        <v>45414</v>
      </c>
      <c r="H9" s="134" t="n">
        <f aca="false">DATE($M$2,$S$2,3)</f>
        <v>45415</v>
      </c>
      <c r="I9" s="134" t="n">
        <f aca="false">DATE($M$2,$S$2,4)</f>
        <v>45416</v>
      </c>
      <c r="J9" s="134" t="n">
        <f aca="false">DATE($M$2,$S$2,5)</f>
        <v>45417</v>
      </c>
      <c r="K9" s="134" t="n">
        <f aca="false">DATE($M$2,$S$2,6)</f>
        <v>45418</v>
      </c>
      <c r="L9" s="134" t="n">
        <f aca="false">DATE($M$2,$S$2,7)</f>
        <v>45419</v>
      </c>
      <c r="M9" s="134" t="n">
        <f aca="false">DATE($M$2,$S$2,8)</f>
        <v>45420</v>
      </c>
      <c r="N9" s="134" t="n">
        <f aca="false">DATE($M$2,$S$2,9)</f>
        <v>45421</v>
      </c>
      <c r="O9" s="134" t="n">
        <f aca="false">DATE($M$2,$S$2,10)</f>
        <v>45422</v>
      </c>
      <c r="P9" s="134" t="n">
        <f aca="false">DATE($M$2,$S$2,11)</f>
        <v>45423</v>
      </c>
      <c r="Q9" s="134" t="n">
        <f aca="false">DATE($M$2,$S$2,12)</f>
        <v>45424</v>
      </c>
      <c r="R9" s="134" t="n">
        <f aca="false">DATE($M$2,$S$2,13)</f>
        <v>45425</v>
      </c>
      <c r="S9" s="134" t="n">
        <f aca="false">DATE($M$2,$S$2,14)</f>
        <v>45426</v>
      </c>
      <c r="T9" s="134" t="n">
        <f aca="false">DATE($M$2,$S$2,15)</f>
        <v>45427</v>
      </c>
      <c r="U9" s="134" t="n">
        <f aca="false">DATE($M$2,$S$2,16)</f>
        <v>45428</v>
      </c>
      <c r="V9" s="134" t="n">
        <f aca="false">DATE($M$2,$S$2,17)</f>
        <v>45429</v>
      </c>
      <c r="W9" s="134" t="n">
        <f aca="false">DATE($M$2,$S$2,18)</f>
        <v>45430</v>
      </c>
      <c r="X9" s="134" t="n">
        <f aca="false">DATE($M$2,$S$2,19)</f>
        <v>45431</v>
      </c>
      <c r="Y9" s="134" t="n">
        <f aca="false">DATE($M$2,$S$2,20)</f>
        <v>45432</v>
      </c>
      <c r="Z9" s="134" t="n">
        <f aca="false">DATE($M$2,$S$2,21)</f>
        <v>45433</v>
      </c>
      <c r="AA9" s="134" t="n">
        <f aca="false">DATE($M$2,$S$2,22)</f>
        <v>45434</v>
      </c>
      <c r="AB9" s="134" t="n">
        <f aca="false">DATE($M$2,$S$2,23)</f>
        <v>45435</v>
      </c>
      <c r="AC9" s="134" t="n">
        <f aca="false">DATE($M$2,$S$2,24)</f>
        <v>45436</v>
      </c>
      <c r="AD9" s="134" t="n">
        <f aca="false">DATE($M$2,$S$2,25)</f>
        <v>45437</v>
      </c>
      <c r="AE9" s="134" t="n">
        <f aca="false">DATE($M$2,$S$2,26)</f>
        <v>45438</v>
      </c>
      <c r="AF9" s="134" t="n">
        <f aca="false">DATE($M$2,$S$2,27)</f>
        <v>45439</v>
      </c>
      <c r="AG9" s="134" t="n">
        <f aca="false">DATE($M$2,$S$2,28)</f>
        <v>45440</v>
      </c>
      <c r="AH9" s="134" t="n">
        <f aca="false">IF(DAY(EOMONTH(F9,0))&lt;29,"",DATE($M$2,$S$2,29))</f>
        <v>45441</v>
      </c>
      <c r="AI9" s="134" t="n">
        <f aca="false">IF(DAY(EOMONTH(F9,0))&lt;30,"",DATE($M$2,$S$2,30))</f>
        <v>45442</v>
      </c>
      <c r="AJ9" s="134" t="n">
        <f aca="false">IF(DAY(EOMONTH(F9,0))&lt;31,"",DATE($M$2,$S$2,31))</f>
        <v>45443</v>
      </c>
      <c r="AK9" s="130"/>
      <c r="AL9" s="131"/>
      <c r="AM9" s="132"/>
      <c r="AN9" s="132"/>
    </row>
    <row r="10" customFormat="false" ht="15" hidden="false" customHeight="true" outlineLevel="0" collapsed="false">
      <c r="A10" s="124"/>
      <c r="B10" s="133"/>
      <c r="C10" s="126"/>
      <c r="D10" s="127"/>
      <c r="E10" s="128"/>
      <c r="F10" s="135" t="n">
        <f aca="false">DATE($M$2,$S$2,1)</f>
        <v>45413</v>
      </c>
      <c r="G10" s="135" t="n">
        <f aca="false">DATE($M$2,$S$2,2)</f>
        <v>45414</v>
      </c>
      <c r="H10" s="135" t="n">
        <f aca="false">DATE($M$2,$S$2,3)</f>
        <v>45415</v>
      </c>
      <c r="I10" s="135" t="n">
        <f aca="false">DATE($M$2,$S$2,4)</f>
        <v>45416</v>
      </c>
      <c r="J10" s="135" t="n">
        <f aca="false">DATE($M$2,$S$2,5)</f>
        <v>45417</v>
      </c>
      <c r="K10" s="135" t="n">
        <f aca="false">DATE($M$2,$S$2,6)</f>
        <v>45418</v>
      </c>
      <c r="L10" s="135" t="n">
        <f aca="false">DATE($M$2,$S$2,7)</f>
        <v>45419</v>
      </c>
      <c r="M10" s="135" t="n">
        <f aca="false">DATE($M$2,$S$2,8)</f>
        <v>45420</v>
      </c>
      <c r="N10" s="135" t="n">
        <f aca="false">DATE($M$2,$S$2,9)</f>
        <v>45421</v>
      </c>
      <c r="O10" s="135" t="n">
        <f aca="false">DATE($M$2,$S$2,10)</f>
        <v>45422</v>
      </c>
      <c r="P10" s="135" t="n">
        <f aca="false">DATE($M$2,$S$2,11)</f>
        <v>45423</v>
      </c>
      <c r="Q10" s="135" t="n">
        <f aca="false">DATE($M$2,$S$2,12)</f>
        <v>45424</v>
      </c>
      <c r="R10" s="135" t="n">
        <f aca="false">DATE($M$2,$S$2,13)</f>
        <v>45425</v>
      </c>
      <c r="S10" s="135" t="n">
        <f aca="false">DATE($M$2,$S$2,14)</f>
        <v>45426</v>
      </c>
      <c r="T10" s="135" t="n">
        <f aca="false">DATE($M$2,$S$2,15)</f>
        <v>45427</v>
      </c>
      <c r="U10" s="135" t="n">
        <f aca="false">DATE($M$2,$S$2,16)</f>
        <v>45428</v>
      </c>
      <c r="V10" s="135" t="n">
        <f aca="false">DATE($M$2,$S$2,17)</f>
        <v>45429</v>
      </c>
      <c r="W10" s="135" t="n">
        <f aca="false">DATE($M$2,$S$2,18)</f>
        <v>45430</v>
      </c>
      <c r="X10" s="135" t="n">
        <f aca="false">DATE($M$2,$S$2,19)</f>
        <v>45431</v>
      </c>
      <c r="Y10" s="135" t="n">
        <f aca="false">DATE($M$2,$S$2,20)</f>
        <v>45432</v>
      </c>
      <c r="Z10" s="135" t="n">
        <f aca="false">DATE($M$2,$S$2,21)</f>
        <v>45433</v>
      </c>
      <c r="AA10" s="135" t="n">
        <f aca="false">DATE($M$2,$S$2,22)</f>
        <v>45434</v>
      </c>
      <c r="AB10" s="135" t="n">
        <f aca="false">DATE($M$2,$S$2,23)</f>
        <v>45435</v>
      </c>
      <c r="AC10" s="135" t="n">
        <f aca="false">DATE($M$2,$S$2,24)</f>
        <v>45436</v>
      </c>
      <c r="AD10" s="135" t="n">
        <f aca="false">DATE($M$2,$S$2,25)</f>
        <v>45437</v>
      </c>
      <c r="AE10" s="135" t="n">
        <f aca="false">DATE($M$2,$S$2,26)</f>
        <v>45438</v>
      </c>
      <c r="AF10" s="135" t="n">
        <f aca="false">DATE($M$2,$S$2,27)</f>
        <v>45439</v>
      </c>
      <c r="AG10" s="135" t="n">
        <f aca="false">DATE($M$2,$S$2,28)</f>
        <v>45440</v>
      </c>
      <c r="AH10" s="135" t="n">
        <f aca="false">IF(DAY(EOMONTH(F10,0))&lt;29,"",DATE($M$2,$S$2,29))</f>
        <v>45441</v>
      </c>
      <c r="AI10" s="135" t="n">
        <f aca="false">IF(DAY(EOMONTH(F10,0))&lt;30,"",DATE($M$2,$S$2,30))</f>
        <v>45442</v>
      </c>
      <c r="AJ10" s="135" t="n">
        <f aca="false">IF(DAY(EOMONTH(F10,0))&lt;31,"",DATE($M$2,$S$2,31))</f>
        <v>45443</v>
      </c>
      <c r="AK10" s="130"/>
      <c r="AL10" s="131"/>
      <c r="AM10" s="132"/>
      <c r="AN10" s="132"/>
    </row>
    <row r="11" customFormat="false" ht="18" hidden="false" customHeight="true" outlineLevel="0" collapsed="false">
      <c r="A11" s="124" t="n">
        <v>1</v>
      </c>
      <c r="B11" s="136" t="s">
        <v>117</v>
      </c>
      <c r="C11" s="137"/>
      <c r="D11" s="138"/>
      <c r="E11" s="139"/>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1" t="n">
        <f aca="false">+SUM(F11:AJ11)</f>
        <v>0</v>
      </c>
      <c r="AL11" s="142" t="n">
        <f aca="false">IF($AK$3="４週",AK11/4,AK11/(DAY(EOMONTH($F$9,0))/7))</f>
        <v>0</v>
      </c>
      <c r="AM11" s="143"/>
      <c r="AN11" s="143"/>
    </row>
    <row r="12" customFormat="false" ht="18" hidden="false" customHeight="true" outlineLevel="0" collapsed="false">
      <c r="A12" s="124" t="n">
        <v>2</v>
      </c>
      <c r="B12" s="136"/>
      <c r="C12" s="137"/>
      <c r="D12" s="138"/>
      <c r="E12" s="139"/>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1" t="n">
        <f aca="false">+SUM(F12:AJ12)</f>
        <v>0</v>
      </c>
      <c r="AL12" s="142" t="n">
        <f aca="false">IF($AK$3="４週",AK12/4,AK12/(DAY(EOMONTH($F$9,0))/7))</f>
        <v>0</v>
      </c>
      <c r="AM12" s="143"/>
      <c r="AN12" s="143"/>
    </row>
    <row r="13" customFormat="false" ht="16.5" hidden="false" customHeight="true" outlineLevel="0" collapsed="false">
      <c r="A13" s="124" t="n">
        <v>3</v>
      </c>
      <c r="B13" s="136"/>
      <c r="C13" s="137"/>
      <c r="D13" s="138"/>
      <c r="E13" s="139"/>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1" t="n">
        <f aca="false">+SUM(F13:AJ13)</f>
        <v>0</v>
      </c>
      <c r="AL13" s="142" t="n">
        <f aca="false">IF($AK$3="４週",AK13/4,AK13/(DAY(EOMONTH($F$9,0))/7))</f>
        <v>0</v>
      </c>
      <c r="AM13" s="143"/>
      <c r="AN13" s="143"/>
    </row>
    <row r="14" customFormat="false" ht="18" hidden="false" customHeight="true" outlineLevel="0" collapsed="false">
      <c r="A14" s="124" t="n">
        <v>4</v>
      </c>
      <c r="B14" s="136"/>
      <c r="C14" s="137"/>
      <c r="D14" s="138"/>
      <c r="E14" s="139"/>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1" t="n">
        <f aca="false">+SUM(F14:AJ14)</f>
        <v>0</v>
      </c>
      <c r="AL14" s="142" t="n">
        <f aca="false">IF($AK$3="４週",AK14/4,AK14/(DAY(EOMONTH($F$9,0))/7))</f>
        <v>0</v>
      </c>
      <c r="AM14" s="143"/>
      <c r="AN14" s="143"/>
    </row>
    <row r="15" customFormat="false" ht="18" hidden="false" customHeight="true" outlineLevel="0" collapsed="false">
      <c r="A15" s="124" t="n">
        <v>5</v>
      </c>
      <c r="B15" s="136"/>
      <c r="C15" s="137"/>
      <c r="D15" s="138"/>
      <c r="E15" s="139"/>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1" t="n">
        <f aca="false">+SUM(F15:AJ15)</f>
        <v>0</v>
      </c>
      <c r="AL15" s="142" t="n">
        <f aca="false">IF($AK$3="４週",AK15/4,AK15/(DAY(EOMONTH($F$9,0))/7))</f>
        <v>0</v>
      </c>
      <c r="AM15" s="143"/>
      <c r="AN15" s="143"/>
    </row>
    <row r="16" customFormat="false" ht="18" hidden="false" customHeight="true" outlineLevel="0" collapsed="false">
      <c r="A16" s="124" t="n">
        <v>6</v>
      </c>
      <c r="B16" s="136"/>
      <c r="C16" s="137"/>
      <c r="D16" s="138"/>
      <c r="E16" s="139"/>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1" t="n">
        <f aca="false">+SUM(F16:AJ16)</f>
        <v>0</v>
      </c>
      <c r="AL16" s="142" t="n">
        <f aca="false">IF($AK$3="４週",AK16/4,AK16/(DAY(EOMONTH($F$9,0))/7))</f>
        <v>0</v>
      </c>
      <c r="AM16" s="143"/>
      <c r="AN16" s="143"/>
    </row>
    <row r="17" customFormat="false" ht="18" hidden="false" customHeight="true" outlineLevel="0" collapsed="false">
      <c r="A17" s="124" t="n">
        <v>7</v>
      </c>
      <c r="B17" s="136"/>
      <c r="C17" s="137"/>
      <c r="D17" s="138"/>
      <c r="E17" s="139"/>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1" t="n">
        <f aca="false">+SUM(F17:AJ17)</f>
        <v>0</v>
      </c>
      <c r="AL17" s="142" t="n">
        <f aca="false">IF($AK$3="４週",AK17/4,AK17/(DAY(EOMONTH($F$9,0))/7))</f>
        <v>0</v>
      </c>
      <c r="AM17" s="143"/>
      <c r="AN17" s="143"/>
    </row>
    <row r="18" customFormat="false" ht="18" hidden="false" customHeight="true" outlineLevel="0" collapsed="false">
      <c r="A18" s="124" t="n">
        <v>8</v>
      </c>
      <c r="B18" s="136"/>
      <c r="C18" s="137"/>
      <c r="D18" s="138"/>
      <c r="E18" s="139"/>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1" t="n">
        <f aca="false">+SUM(F18:AJ18)</f>
        <v>0</v>
      </c>
      <c r="AL18" s="142" t="n">
        <f aca="false">IF($AK$3="４週",AK18/4,AK18/(DAY(EOMONTH($F$9,0))/7))</f>
        <v>0</v>
      </c>
      <c r="AM18" s="143"/>
      <c r="AN18" s="143"/>
    </row>
    <row r="19" customFormat="false" ht="18" hidden="false" customHeight="true" outlineLevel="0" collapsed="false">
      <c r="A19" s="124" t="n">
        <v>9</v>
      </c>
      <c r="B19" s="136"/>
      <c r="C19" s="137"/>
      <c r="D19" s="138"/>
      <c r="E19" s="139"/>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1" t="n">
        <f aca="false">+SUM(F19:AJ19)</f>
        <v>0</v>
      </c>
      <c r="AL19" s="142" t="n">
        <f aca="false">IF($AK$3="４週",AK19/4,AK19/(DAY(EOMONTH($F$9,0))/7))</f>
        <v>0</v>
      </c>
      <c r="AM19" s="143"/>
      <c r="AN19" s="143"/>
    </row>
    <row r="20" customFormat="false" ht="18" hidden="false" customHeight="true" outlineLevel="0" collapsed="false">
      <c r="A20" s="124" t="n">
        <v>10</v>
      </c>
      <c r="B20" s="136"/>
      <c r="C20" s="137"/>
      <c r="D20" s="138"/>
      <c r="E20" s="139"/>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1" t="n">
        <f aca="false">+SUM(F20:AJ20)</f>
        <v>0</v>
      </c>
      <c r="AL20" s="142" t="n">
        <f aca="false">IF($AK$3="４週",AK20/4,AK20/(DAY(EOMONTH($F$9,0))/7))</f>
        <v>0</v>
      </c>
      <c r="AM20" s="143"/>
      <c r="AN20" s="143"/>
    </row>
    <row r="21" customFormat="false" ht="18" hidden="false" customHeight="true" outlineLevel="0" collapsed="false">
      <c r="A21" s="124" t="n">
        <v>11</v>
      </c>
      <c r="B21" s="136"/>
      <c r="C21" s="137"/>
      <c r="D21" s="138"/>
      <c r="E21" s="139"/>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1" t="n">
        <f aca="false">+SUM(F21:AJ21)</f>
        <v>0</v>
      </c>
      <c r="AL21" s="142" t="n">
        <f aca="false">IF($AK$3="４週",AK21/4,AK21/(DAY(EOMONTH($F$9,0))/7))</f>
        <v>0</v>
      </c>
      <c r="AM21" s="143"/>
      <c r="AN21" s="143"/>
    </row>
    <row r="22" customFormat="false" ht="18" hidden="false" customHeight="true" outlineLevel="0" collapsed="false">
      <c r="A22" s="124" t="n">
        <v>12</v>
      </c>
      <c r="B22" s="136"/>
      <c r="C22" s="137"/>
      <c r="D22" s="138"/>
      <c r="E22" s="139"/>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1" t="n">
        <f aca="false">+SUM(F22:AJ22)</f>
        <v>0</v>
      </c>
      <c r="AL22" s="142" t="n">
        <f aca="false">IF($AK$3="４週",AK22/4,AK22/(DAY(EOMONTH($F$9,0))/7))</f>
        <v>0</v>
      </c>
      <c r="AM22" s="143"/>
      <c r="AN22" s="143"/>
    </row>
    <row r="23" customFormat="false" ht="18" hidden="false" customHeight="true" outlineLevel="0" collapsed="false">
      <c r="A23" s="124" t="n">
        <v>13</v>
      </c>
      <c r="B23" s="136"/>
      <c r="C23" s="137"/>
      <c r="D23" s="138"/>
      <c r="E23" s="139"/>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1" t="n">
        <f aca="false">+SUM(F23:AJ23)</f>
        <v>0</v>
      </c>
      <c r="AL23" s="142" t="n">
        <f aca="false">IF($AK$3="４週",AK23/4,AK23/(DAY(EOMONTH($F$9,0))/7))</f>
        <v>0</v>
      </c>
      <c r="AM23" s="143"/>
      <c r="AN23" s="143"/>
    </row>
    <row r="24" customFormat="false" ht="18" hidden="false" customHeight="true" outlineLevel="0" collapsed="false">
      <c r="A24" s="124" t="n">
        <v>14</v>
      </c>
      <c r="B24" s="136"/>
      <c r="C24" s="137"/>
      <c r="D24" s="138"/>
      <c r="E24" s="139"/>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1" t="n">
        <f aca="false">+SUM(F24:AJ24)</f>
        <v>0</v>
      </c>
      <c r="AL24" s="142" t="n">
        <f aca="false">IF($AK$3="４週",AK24/4,AK24/(DAY(EOMONTH($F$9,0))/7))</f>
        <v>0</v>
      </c>
      <c r="AM24" s="143"/>
      <c r="AN24" s="143"/>
    </row>
    <row r="25" customFormat="false" ht="18" hidden="false" customHeight="true" outlineLevel="0" collapsed="false">
      <c r="A25" s="124" t="n">
        <v>15</v>
      </c>
      <c r="B25" s="136"/>
      <c r="C25" s="137"/>
      <c r="D25" s="138"/>
      <c r="E25" s="139"/>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1" t="n">
        <f aca="false">+SUM(F25:AJ25)</f>
        <v>0</v>
      </c>
      <c r="AL25" s="142" t="n">
        <f aca="false">IF($AK$3="４週",AK25/4,AK25/(DAY(EOMONTH($F$9,0))/7))</f>
        <v>0</v>
      </c>
      <c r="AM25" s="143"/>
      <c r="AN25" s="143"/>
    </row>
    <row r="26" customFormat="false" ht="18" hidden="false" customHeight="true" outlineLevel="0" collapsed="false">
      <c r="A26" s="124" t="n">
        <v>16</v>
      </c>
      <c r="B26" s="136"/>
      <c r="C26" s="137"/>
      <c r="D26" s="138"/>
      <c r="E26" s="139"/>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1" t="n">
        <f aca="false">+SUM(F26:AJ26)</f>
        <v>0</v>
      </c>
      <c r="AL26" s="142" t="n">
        <f aca="false">IF($AK$3="４週",AK26/4,AK26/(DAY(EOMONTH($F$9,0))/7))</f>
        <v>0</v>
      </c>
      <c r="AM26" s="143"/>
      <c r="AN26" s="143"/>
    </row>
    <row r="27" customFormat="false" ht="18" hidden="false" customHeight="true" outlineLevel="0" collapsed="false">
      <c r="A27" s="124" t="n">
        <v>17</v>
      </c>
      <c r="B27" s="136"/>
      <c r="C27" s="137"/>
      <c r="D27" s="138"/>
      <c r="E27" s="139"/>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t="n">
        <f aca="false">+SUM(F27:AJ27)</f>
        <v>0</v>
      </c>
      <c r="AL27" s="142" t="n">
        <f aca="false">IF($AK$3="４週",AK27/4,AK27/(DAY(EOMONTH($F$9,0))/7))</f>
        <v>0</v>
      </c>
      <c r="AM27" s="143"/>
      <c r="AN27" s="143"/>
    </row>
    <row r="28" customFormat="false" ht="18" hidden="false" customHeight="true" outlineLevel="0" collapsed="false">
      <c r="A28" s="124" t="n">
        <v>18</v>
      </c>
      <c r="B28" s="136"/>
      <c r="C28" s="137"/>
      <c r="D28" s="138"/>
      <c r="E28" s="139"/>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1" t="n">
        <f aca="false">+SUM(F28:AJ28)</f>
        <v>0</v>
      </c>
      <c r="AL28" s="142" t="n">
        <f aca="false">IF($AK$3="４週",AK28/4,AK28/(DAY(EOMONTH($F$9,0))/7))</f>
        <v>0</v>
      </c>
      <c r="AM28" s="143"/>
      <c r="AN28" s="143"/>
    </row>
    <row r="29" customFormat="false" ht="18" hidden="false" customHeight="true" outlineLevel="0" collapsed="false">
      <c r="A29" s="124" t="n">
        <v>19</v>
      </c>
      <c r="B29" s="136"/>
      <c r="C29" s="137"/>
      <c r="D29" s="138"/>
      <c r="E29" s="139"/>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1" t="n">
        <f aca="false">+SUM(F29:AJ29)</f>
        <v>0</v>
      </c>
      <c r="AL29" s="142" t="n">
        <f aca="false">IF($AK$3="４週",AK29/4,AK29/(DAY(EOMONTH($F$9,0))/7))</f>
        <v>0</v>
      </c>
      <c r="AM29" s="143"/>
      <c r="AN29" s="143"/>
    </row>
    <row r="30" customFormat="false" ht="18" hidden="false" customHeight="true" outlineLevel="0" collapsed="false">
      <c r="A30" s="124" t="n">
        <v>20</v>
      </c>
      <c r="B30" s="136"/>
      <c r="C30" s="137"/>
      <c r="D30" s="138"/>
      <c r="E30" s="139"/>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1" t="n">
        <f aca="false">+SUM(F30:AJ30)</f>
        <v>0</v>
      </c>
      <c r="AL30" s="142" t="n">
        <f aca="false">IF($AK$3="４週",AK30/4,AK30/(DAY(EOMONTH($F$9,0))/7))</f>
        <v>0</v>
      </c>
      <c r="AM30" s="143"/>
      <c r="AN30" s="143"/>
    </row>
    <row r="31" customFormat="false" ht="18" hidden="false" customHeight="true" outlineLevel="0" collapsed="false">
      <c r="A31" s="128" t="s">
        <v>118</v>
      </c>
      <c r="B31" s="128"/>
      <c r="C31" s="128"/>
      <c r="D31" s="128"/>
      <c r="E31" s="128"/>
      <c r="F31" s="144" t="n">
        <f aca="false">+SUM(F11:F30)</f>
        <v>0</v>
      </c>
      <c r="G31" s="144" t="n">
        <f aca="false">+SUM(G11:G30)</f>
        <v>0</v>
      </c>
      <c r="H31" s="144" t="n">
        <f aca="false">+SUM(H11:H30)</f>
        <v>0</v>
      </c>
      <c r="I31" s="144" t="n">
        <f aca="false">+SUM(I11:I30)</f>
        <v>0</v>
      </c>
      <c r="J31" s="144" t="n">
        <f aca="false">+SUM(J11:J30)</f>
        <v>0</v>
      </c>
      <c r="K31" s="144" t="n">
        <f aca="false">+SUM(K11:K30)</f>
        <v>0</v>
      </c>
      <c r="L31" s="144" t="n">
        <f aca="false">+SUM(L11:L30)</f>
        <v>0</v>
      </c>
      <c r="M31" s="144" t="n">
        <f aca="false">+SUM(M11:M30)</f>
        <v>0</v>
      </c>
      <c r="N31" s="144" t="n">
        <f aca="false">+SUM(N11:N30)</f>
        <v>0</v>
      </c>
      <c r="O31" s="144" t="n">
        <f aca="false">+SUM(O11:O30)</f>
        <v>0</v>
      </c>
      <c r="P31" s="144" t="n">
        <f aca="false">+SUM(P11:P30)</f>
        <v>0</v>
      </c>
      <c r="Q31" s="144" t="n">
        <f aca="false">+SUM(Q11:Q30)</f>
        <v>0</v>
      </c>
      <c r="R31" s="144" t="n">
        <f aca="false">+SUM(R11:R30)</f>
        <v>0</v>
      </c>
      <c r="S31" s="144" t="n">
        <f aca="false">+SUM(S11:S30)</f>
        <v>0</v>
      </c>
      <c r="T31" s="144" t="n">
        <f aca="false">+SUM(T11:T30)</f>
        <v>0</v>
      </c>
      <c r="U31" s="144" t="n">
        <f aca="false">+SUM(U11:U30)</f>
        <v>0</v>
      </c>
      <c r="V31" s="144" t="n">
        <f aca="false">+SUM(V11:V30)</f>
        <v>0</v>
      </c>
      <c r="W31" s="144" t="n">
        <f aca="false">+SUM(W11:W30)</f>
        <v>0</v>
      </c>
      <c r="X31" s="144" t="n">
        <f aca="false">+SUM(X11:X30)</f>
        <v>0</v>
      </c>
      <c r="Y31" s="144" t="n">
        <f aca="false">+SUM(Y11:Y30)</f>
        <v>0</v>
      </c>
      <c r="Z31" s="144" t="n">
        <f aca="false">+SUM(Z11:Z30)</f>
        <v>0</v>
      </c>
      <c r="AA31" s="144" t="n">
        <f aca="false">+SUM(AA11:AA30)</f>
        <v>0</v>
      </c>
      <c r="AB31" s="144" t="n">
        <f aca="false">+SUM(AB11:AB30)</f>
        <v>0</v>
      </c>
      <c r="AC31" s="144" t="n">
        <f aca="false">+SUM(AC11:AC30)</f>
        <v>0</v>
      </c>
      <c r="AD31" s="144" t="n">
        <f aca="false">+SUM(AD11:AD30)</f>
        <v>0</v>
      </c>
      <c r="AE31" s="144" t="n">
        <f aca="false">+SUM(AE11:AE30)</f>
        <v>0</v>
      </c>
      <c r="AF31" s="144" t="n">
        <f aca="false">+SUM(AF11:AF30)</f>
        <v>0</v>
      </c>
      <c r="AG31" s="144" t="n">
        <f aca="false">+SUM(AG11:AG30)</f>
        <v>0</v>
      </c>
      <c r="AH31" s="144" t="n">
        <f aca="false">+SUM(AH11:AH30)</f>
        <v>0</v>
      </c>
      <c r="AI31" s="144" t="n">
        <f aca="false">+SUM(AI11:AI30)</f>
        <v>0</v>
      </c>
      <c r="AJ31" s="144" t="n">
        <f aca="false">+SUM(AJ11:AJ30)</f>
        <v>0</v>
      </c>
      <c r="AK31" s="141" t="n">
        <f aca="false">+SUM(F31:AJ31)</f>
        <v>0</v>
      </c>
      <c r="AL31" s="142" t="n">
        <f aca="false">IF($AK$3="４週",AK31/4,AK31/(DAY(EOMONTH($F$9,0))/7))</f>
        <v>0</v>
      </c>
      <c r="AM31" s="124"/>
      <c r="AN31" s="124"/>
    </row>
    <row r="32" customFormat="false" ht="18" hidden="false" customHeight="true" outlineLevel="0" collapsed="false">
      <c r="A32" s="145" t="s">
        <v>119</v>
      </c>
      <c r="B32" s="145"/>
      <c r="C32" s="145"/>
      <c r="D32" s="145"/>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4"/>
      <c r="AL32" s="147"/>
      <c r="AM32" s="124"/>
      <c r="AN32" s="124"/>
    </row>
    <row r="33" customFormat="false" ht="15" hidden="false" customHeight="true" outlineLevel="0" collapsed="false">
      <c r="A33" s="123"/>
      <c r="B33" s="123"/>
      <c r="C33" s="123"/>
      <c r="D33" s="123"/>
      <c r="E33" s="123"/>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23"/>
      <c r="AL33" s="123"/>
      <c r="AM33" s="110"/>
    </row>
    <row r="34" customFormat="false" ht="15" hidden="false" customHeight="true" outlineLevel="0" collapsed="false">
      <c r="A34" s="123"/>
      <c r="B34" s="123"/>
      <c r="C34" s="123"/>
      <c r="D34" s="123"/>
      <c r="E34" s="123"/>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23"/>
      <c r="AL34" s="123"/>
      <c r="AM34" s="110"/>
    </row>
    <row r="35" customFormat="false" ht="15" hidden="false" customHeight="true" outlineLevel="0" collapsed="false">
      <c r="A35" s="123"/>
      <c r="B35" s="123"/>
      <c r="C35" s="123"/>
      <c r="D35" s="123"/>
      <c r="E35" s="123"/>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23"/>
      <c r="AL35" s="123"/>
      <c r="AM35" s="110"/>
    </row>
    <row r="36" customFormat="false" ht="15" hidden="false" customHeight="true" outlineLevel="0" collapsed="false">
      <c r="A36" s="148" t="s">
        <v>120</v>
      </c>
      <c r="B36" s="149"/>
      <c r="C36" s="150"/>
      <c r="D36" s="150"/>
      <c r="E36" s="150"/>
      <c r="F36" s="151"/>
      <c r="G36" s="150"/>
      <c r="H36" s="152"/>
      <c r="I36" s="152"/>
      <c r="J36" s="152"/>
      <c r="K36" s="152"/>
      <c r="L36" s="152"/>
      <c r="M36" s="152"/>
      <c r="N36" s="152"/>
      <c r="O36" s="152"/>
      <c r="P36" s="152"/>
      <c r="Q36" s="152"/>
      <c r="R36" s="152" t="n">
        <v>6</v>
      </c>
      <c r="S36" s="152"/>
      <c r="T36" s="152"/>
      <c r="U36" s="152"/>
      <c r="V36" s="152"/>
      <c r="W36" s="152"/>
      <c r="X36" s="152" t="n">
        <v>7</v>
      </c>
      <c r="Y36" s="152"/>
      <c r="Z36" s="152"/>
      <c r="AA36" s="152"/>
      <c r="AB36" s="152"/>
      <c r="AC36" s="152"/>
      <c r="AD36" s="152" t="n">
        <v>8</v>
      </c>
      <c r="AE36" s="152"/>
      <c r="AF36" s="152"/>
      <c r="AG36" s="153"/>
      <c r="AH36" s="153"/>
      <c r="AI36" s="153"/>
      <c r="AJ36" s="153" t="n">
        <v>9</v>
      </c>
      <c r="AK36" s="154"/>
      <c r="AL36" s="154"/>
      <c r="AM36" s="110"/>
    </row>
    <row r="37" s="148" customFormat="true" ht="15" hidden="false" customHeight="true" outlineLevel="0" collapsed="false">
      <c r="A37" s="148" t="s">
        <v>121</v>
      </c>
      <c r="B37" s="155"/>
      <c r="C37" s="155"/>
      <c r="D37" s="155"/>
      <c r="E37" s="155"/>
      <c r="F37" s="155"/>
      <c r="G37" s="155"/>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row>
    <row r="38" s="148" customFormat="true" ht="15" hidden="false" customHeight="true" outlineLevel="0" collapsed="false">
      <c r="A38" s="148" t="s">
        <v>122</v>
      </c>
      <c r="B38" s="155"/>
      <c r="C38" s="155"/>
      <c r="D38" s="155"/>
      <c r="E38" s="155"/>
      <c r="F38" s="155"/>
      <c r="G38" s="155"/>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row>
    <row r="39" s="148" customFormat="true" ht="15" hidden="false" customHeight="true" outlineLevel="0" collapsed="false">
      <c r="A39" s="148" t="s">
        <v>123</v>
      </c>
      <c r="B39" s="155"/>
      <c r="C39" s="155"/>
      <c r="D39" s="155"/>
      <c r="E39" s="155"/>
      <c r="F39" s="155"/>
      <c r="G39" s="155"/>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row>
    <row r="40" s="148" customFormat="true" ht="15" hidden="false" customHeight="true" outlineLevel="0" collapsed="false">
      <c r="A40" s="148" t="s">
        <v>124</v>
      </c>
      <c r="B40" s="155"/>
      <c r="C40" s="155"/>
      <c r="D40" s="155"/>
      <c r="E40" s="155"/>
      <c r="F40" s="155"/>
      <c r="G40" s="155"/>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row>
    <row r="41" customFormat="false" ht="15" hidden="false" customHeight="true" outlineLevel="0" collapsed="false">
      <c r="A41" s="148" t="s">
        <v>125</v>
      </c>
      <c r="B41" s="156"/>
      <c r="C41" s="148"/>
      <c r="D41" s="148"/>
      <c r="E41" s="148"/>
      <c r="F41" s="148"/>
      <c r="G41" s="148"/>
    </row>
    <row r="42" customFormat="false" ht="15" hidden="false" customHeight="true" outlineLevel="0" collapsed="false">
      <c r="A42" s="148" t="s">
        <v>126</v>
      </c>
      <c r="B42" s="156"/>
      <c r="C42" s="148"/>
      <c r="D42" s="148"/>
      <c r="E42" s="148"/>
      <c r="F42" s="148"/>
      <c r="G42" s="148"/>
    </row>
    <row r="43" customFormat="false" ht="15" hidden="false" customHeight="true" outlineLevel="0" collapsed="false">
      <c r="A43" s="148"/>
      <c r="B43" s="127" t="s">
        <v>127</v>
      </c>
      <c r="C43" s="127" t="s">
        <v>128</v>
      </c>
      <c r="D43" s="127"/>
      <c r="E43" s="127"/>
      <c r="F43" s="148"/>
      <c r="G43" s="148"/>
    </row>
    <row r="44" customFormat="false" ht="15" hidden="false" customHeight="true" outlineLevel="0" collapsed="false">
      <c r="A44" s="148"/>
      <c r="B44" s="157" t="s">
        <v>129</v>
      </c>
      <c r="C44" s="158" t="s">
        <v>130</v>
      </c>
      <c r="D44" s="158"/>
      <c r="E44" s="158"/>
      <c r="F44" s="148"/>
      <c r="G44" s="148"/>
    </row>
    <row r="45" customFormat="false" ht="15" hidden="false" customHeight="true" outlineLevel="0" collapsed="false">
      <c r="A45" s="148"/>
      <c r="B45" s="157" t="s">
        <v>131</v>
      </c>
      <c r="C45" s="158" t="s">
        <v>132</v>
      </c>
      <c r="D45" s="158"/>
      <c r="E45" s="158"/>
      <c r="F45" s="148"/>
      <c r="G45" s="148"/>
    </row>
    <row r="46" customFormat="false" ht="15" hidden="false" customHeight="true" outlineLevel="0" collapsed="false">
      <c r="A46" s="148"/>
      <c r="B46" s="157" t="s">
        <v>133</v>
      </c>
      <c r="C46" s="158" t="s">
        <v>134</v>
      </c>
      <c r="D46" s="158"/>
      <c r="E46" s="158"/>
      <c r="F46" s="148"/>
      <c r="G46" s="148"/>
    </row>
    <row r="47" customFormat="false" ht="15" hidden="false" customHeight="true" outlineLevel="0" collapsed="false">
      <c r="A47" s="148"/>
      <c r="B47" s="157" t="s">
        <v>135</v>
      </c>
      <c r="C47" s="158" t="s">
        <v>136</v>
      </c>
      <c r="D47" s="158"/>
      <c r="E47" s="158"/>
      <c r="F47" s="148"/>
      <c r="G47" s="148"/>
    </row>
    <row r="48" customFormat="false" ht="15" hidden="false" customHeight="true" outlineLevel="0" collapsed="false">
      <c r="A48" s="148"/>
      <c r="B48" s="148" t="s">
        <v>137</v>
      </c>
      <c r="C48" s="148"/>
      <c r="D48" s="148"/>
      <c r="E48" s="148"/>
      <c r="F48" s="148"/>
      <c r="G48" s="148"/>
    </row>
    <row r="49" customFormat="false" ht="15" hidden="false" customHeight="true" outlineLevel="0" collapsed="false">
      <c r="A49" s="148"/>
      <c r="B49" s="148" t="s">
        <v>138</v>
      </c>
      <c r="C49" s="148"/>
      <c r="D49" s="148"/>
      <c r="E49" s="148"/>
      <c r="F49" s="148"/>
      <c r="G49" s="148"/>
    </row>
    <row r="50" customFormat="false" ht="15" hidden="false" customHeight="true" outlineLevel="0" collapsed="false">
      <c r="A50" s="148"/>
      <c r="B50" s="148" t="s">
        <v>139</v>
      </c>
      <c r="C50" s="148"/>
      <c r="D50" s="148"/>
      <c r="E50" s="148"/>
      <c r="F50" s="148"/>
      <c r="G50" s="148"/>
    </row>
    <row r="51" customFormat="false" ht="15" hidden="false" customHeight="true" outlineLevel="0" collapsed="false">
      <c r="A51" s="148" t="s">
        <v>140</v>
      </c>
      <c r="B51" s="156"/>
      <c r="C51" s="148"/>
      <c r="D51" s="148"/>
      <c r="E51" s="148"/>
      <c r="F51" s="148"/>
      <c r="G51" s="148"/>
    </row>
    <row r="52" customFormat="false" ht="15" hidden="false" customHeight="true" outlineLevel="0" collapsed="false">
      <c r="A52" s="148" t="s">
        <v>141</v>
      </c>
      <c r="B52" s="156"/>
      <c r="C52" s="148"/>
      <c r="D52" s="148"/>
      <c r="E52" s="148"/>
      <c r="F52" s="148"/>
      <c r="G52" s="148"/>
    </row>
    <row r="53" customFormat="false" ht="15" hidden="false" customHeight="true" outlineLevel="0" collapsed="false">
      <c r="A53" s="148" t="s">
        <v>142</v>
      </c>
      <c r="B53" s="156"/>
      <c r="C53" s="148"/>
      <c r="D53" s="148"/>
      <c r="E53" s="148"/>
      <c r="F53" s="148"/>
      <c r="G53" s="148"/>
    </row>
    <row r="54" customFormat="false" ht="15" hidden="false" customHeight="true" outlineLevel="0" collapsed="false">
      <c r="A54" s="148" t="s">
        <v>143</v>
      </c>
      <c r="B54" s="156"/>
      <c r="C54" s="148"/>
      <c r="D54" s="148"/>
      <c r="E54" s="148"/>
      <c r="F54" s="148"/>
      <c r="G54" s="148"/>
    </row>
    <row r="55" customFormat="false" ht="15" hidden="false" customHeight="true" outlineLevel="0" collapsed="false">
      <c r="A55" s="148" t="s">
        <v>144</v>
      </c>
      <c r="B55" s="156"/>
      <c r="C55" s="148"/>
      <c r="D55" s="148"/>
      <c r="E55" s="148"/>
      <c r="F55" s="148"/>
      <c r="G55" s="148"/>
    </row>
    <row r="56" customFormat="false" ht="15" hidden="false" customHeight="true" outlineLevel="0" collapsed="false">
      <c r="A56" s="148" t="s">
        <v>145</v>
      </c>
      <c r="B56" s="156"/>
      <c r="C56" s="148"/>
      <c r="D56" s="148"/>
      <c r="E56" s="148"/>
      <c r="F56" s="148"/>
      <c r="G56" s="148"/>
    </row>
    <row r="57" customFormat="false" ht="15" hidden="false" customHeight="true" outlineLevel="0" collapsed="false">
      <c r="A57" s="148"/>
      <c r="B57" s="148" t="s">
        <v>146</v>
      </c>
      <c r="C57" s="148"/>
      <c r="D57" s="148"/>
      <c r="E57" s="148"/>
      <c r="F57" s="148"/>
      <c r="G57" s="148"/>
    </row>
    <row r="58" customFormat="false" ht="15" hidden="false" customHeight="true" outlineLevel="0" collapsed="false">
      <c r="A58" s="148"/>
      <c r="B58" s="148" t="s">
        <v>147</v>
      </c>
      <c r="C58" s="148"/>
      <c r="D58" s="148"/>
      <c r="E58" s="148"/>
      <c r="F58" s="148"/>
      <c r="G58" s="148"/>
    </row>
    <row r="59" customFormat="false" ht="15" hidden="false" customHeight="true" outlineLevel="0" collapsed="false">
      <c r="A59" s="148" t="s">
        <v>148</v>
      </c>
      <c r="B59" s="156"/>
      <c r="C59" s="148"/>
      <c r="D59" s="148"/>
      <c r="E59" s="148"/>
      <c r="F59" s="148"/>
      <c r="G59" s="148"/>
    </row>
    <row r="60" customFormat="false" ht="15" hidden="false" customHeight="true" outlineLevel="0" collapsed="false">
      <c r="A60" s="148" t="s">
        <v>149</v>
      </c>
      <c r="B60" s="156"/>
      <c r="C60" s="148"/>
      <c r="D60" s="148"/>
      <c r="E60" s="148"/>
      <c r="F60" s="148"/>
      <c r="G60" s="148"/>
    </row>
    <row r="61" customFormat="false" ht="15" hidden="false" customHeight="true" outlineLevel="0" collapsed="false">
      <c r="A61" s="148" t="s">
        <v>150</v>
      </c>
      <c r="B61" s="156"/>
      <c r="C61" s="148"/>
      <c r="D61" s="148"/>
      <c r="E61" s="148"/>
      <c r="F61" s="148"/>
      <c r="G61" s="148"/>
    </row>
    <row r="62" customFormat="false" ht="15" hidden="false" customHeight="true" outlineLevel="0" collapsed="false">
      <c r="A62" s="148" t="s">
        <v>151</v>
      </c>
      <c r="B62" s="156"/>
      <c r="C62" s="148"/>
      <c r="D62" s="148"/>
      <c r="E62" s="148"/>
      <c r="F62" s="148"/>
      <c r="G62" s="148"/>
    </row>
    <row r="63" customFormat="false" ht="15" hidden="false" customHeight="true" outlineLevel="0" collapsed="false">
      <c r="A63" s="148" t="s">
        <v>152</v>
      </c>
      <c r="B63" s="156"/>
      <c r="C63" s="148"/>
      <c r="D63" s="148"/>
      <c r="E63" s="148"/>
      <c r="F63" s="148"/>
      <c r="G63" s="148"/>
    </row>
    <row r="64" customFormat="false" ht="15" hidden="false" customHeight="true" outlineLevel="0" collapsed="false">
      <c r="A64" s="148" t="s">
        <v>153</v>
      </c>
      <c r="B64" s="156"/>
      <c r="C64" s="148"/>
      <c r="D64" s="148"/>
      <c r="E64" s="148"/>
      <c r="F64" s="148"/>
      <c r="G64" s="148"/>
    </row>
    <row r="65" customFormat="false" ht="15" hidden="false" customHeight="true" outlineLevel="0" collapsed="false">
      <c r="A65" s="148" t="s">
        <v>154</v>
      </c>
      <c r="B65" s="156"/>
      <c r="C65" s="148"/>
      <c r="D65" s="148"/>
      <c r="E65" s="148"/>
      <c r="F65" s="148"/>
      <c r="G65" s="148"/>
    </row>
    <row r="66" customFormat="false" ht="15" hidden="false" customHeight="true" outlineLevel="0" collapsed="false">
      <c r="A66" s="148" t="s">
        <v>155</v>
      </c>
      <c r="B66" s="156"/>
      <c r="C66" s="148"/>
      <c r="D66" s="148"/>
      <c r="E66" s="148"/>
      <c r="F66" s="148"/>
      <c r="G66" s="148"/>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C43:E43"/>
    <mergeCell ref="C44:E44"/>
    <mergeCell ref="C45:E45"/>
    <mergeCell ref="C46:E46"/>
    <mergeCell ref="C47:E47"/>
  </mergeCells>
  <dataValidations count="5">
    <dataValidation allowBlank="true" errorStyle="stop" operator="between" showDropDown="false" showErrorMessage="false" showInputMessage="true" sqref="B11" type="none">
      <formula1>0</formula1>
      <formula2>0</formula2>
    </dataValidation>
    <dataValidation allowBlank="true" errorStyle="stop" operator="between" showDropDown="false" showErrorMessage="false" showInputMessage="true" sqref="B12:B30" type="list">
      <formula1>INDIRECT(#REF!)</formula1>
      <formula2>0</formula2>
    </dataValidation>
    <dataValidation allowBlank="true" errorStyle="stop" operator="between" showDropDown="false" showErrorMessage="true" showInputMessage="true" sqref="AK3:AN3" type="list">
      <formula1>"４週,歴月"</formula1>
      <formula2>0</formula2>
    </dataValidation>
    <dataValidation allowBlank="true" errorStyle="stop" operator="between" showDropDown="false" showErrorMessage="true" showInputMessage="true" sqref="AK4:AN4" type="list">
      <formula1>"予定,実績"</formula1>
      <formula2>0</formula2>
    </dataValidation>
    <dataValidation allowBlank="true" errorStyle="stop" operator="between" showDropDown="false" showErrorMessage="true" showInputMessage="true" sqref="C11:C30" type="list">
      <formula1>"A,B,C,D"</formula1>
      <formula2>0</formula2>
    </dataValidation>
  </dataValidations>
  <printOptions headings="false" gridLines="false" gridLinesSet="true" horizontalCentered="true" verticalCentered="true"/>
  <pageMargins left="0.196527777777778" right="0.196527777777778" top="0.393055555555556" bottom="0.196527777777778" header="0.196527777777778" footer="0.511811023622047"/>
  <pageSetup paperSize="9" scale="84" fitToWidth="1" fitToHeight="1" pageOrder="downThenOver" orientation="landscape" blackAndWhite="false" draft="false" cellComments="none" horizontalDpi="300" verticalDpi="300" copies="1"/>
  <headerFooter differentFirst="false" differentOddEven="false">
    <oddHeader>&amp;L&amp;"ＭＳ ゴシック,標準"&amp;10（参考様式）</oddHeader>
    <oddFooter/>
  </headerFooter>
  <rowBreaks count="1" manualBreakCount="1">
    <brk id="35"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N66"/>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2578125" defaultRowHeight="21" zeroHeight="false" outlineLevelRow="0" outlineLevelCol="0"/>
  <cols>
    <col collapsed="false" customWidth="true" hidden="false" outlineLevel="0" max="1" min="1" style="105" width="2.62"/>
    <col collapsed="false" customWidth="true" hidden="false" outlineLevel="0" max="2" min="2" style="106" width="14.5"/>
    <col collapsed="false" customWidth="true" hidden="false" outlineLevel="0" max="3" min="3" style="105" width="6.62"/>
    <col collapsed="false" customWidth="true" hidden="false" outlineLevel="0" max="5" min="4" style="105" width="7.62"/>
    <col collapsed="false" customWidth="true" hidden="false" outlineLevel="0" max="36" min="6" style="105" width="2.62"/>
    <col collapsed="false" customWidth="true" hidden="false" outlineLevel="0" max="37" min="37" style="105" width="6.62"/>
    <col collapsed="false" customWidth="true" hidden="false" outlineLevel="0" max="39" min="38" style="105" width="7.62"/>
    <col collapsed="false" customWidth="true" hidden="false" outlineLevel="0" max="40" min="40" style="105" width="5.62"/>
    <col collapsed="false" customWidth="false" hidden="false" outlineLevel="0" max="16384" min="41" style="105" width="8.25"/>
  </cols>
  <sheetData>
    <row r="1" customFormat="false" ht="19.5" hidden="false" customHeight="true" outlineLevel="0" collapsed="false">
      <c r="A1" s="107" t="s">
        <v>90</v>
      </c>
      <c r="C1" s="108"/>
      <c r="D1" s="108"/>
      <c r="E1" s="108"/>
      <c r="F1" s="108"/>
      <c r="G1" s="108"/>
      <c r="H1" s="108"/>
      <c r="I1" s="108"/>
      <c r="J1" s="108"/>
      <c r="K1" s="108"/>
      <c r="L1" s="108"/>
      <c r="M1" s="108"/>
      <c r="N1" s="108"/>
      <c r="O1" s="108"/>
      <c r="P1" s="108"/>
      <c r="Q1" s="108"/>
      <c r="R1" s="108"/>
      <c r="S1" s="108"/>
      <c r="T1" s="108"/>
      <c r="U1" s="108"/>
      <c r="V1" s="108"/>
      <c r="W1" s="108"/>
      <c r="X1" s="109"/>
      <c r="Y1" s="109"/>
      <c r="Z1" s="110"/>
      <c r="AA1" s="110"/>
      <c r="AB1" s="110"/>
      <c r="AC1" s="110"/>
      <c r="AD1" s="111"/>
      <c r="AE1" s="111"/>
      <c r="AF1" s="111"/>
      <c r="AG1" s="111"/>
      <c r="AH1" s="111"/>
      <c r="AI1" s="112" t="s">
        <v>91</v>
      </c>
      <c r="AJ1" s="112"/>
      <c r="AK1" s="113" t="s">
        <v>156</v>
      </c>
      <c r="AL1" s="113"/>
      <c r="AM1" s="113"/>
      <c r="AN1" s="113"/>
    </row>
    <row r="2" customFormat="false" ht="18" hidden="false" customHeight="true" outlineLevel="0" collapsed="false">
      <c r="A2" s="110"/>
      <c r="B2" s="114"/>
      <c r="C2" s="114"/>
      <c r="D2" s="114"/>
      <c r="E2" s="114"/>
      <c r="F2" s="114"/>
      <c r="G2" s="114"/>
      <c r="H2" s="114"/>
      <c r="I2" s="114"/>
      <c r="J2" s="114"/>
      <c r="K2" s="114"/>
      <c r="L2" s="114"/>
      <c r="M2" s="115" t="n">
        <v>2024</v>
      </c>
      <c r="N2" s="115"/>
      <c r="O2" s="115"/>
      <c r="P2" s="115"/>
      <c r="Q2" s="116" t="s">
        <v>93</v>
      </c>
      <c r="R2" s="116"/>
      <c r="S2" s="115" t="n">
        <v>5</v>
      </c>
      <c r="T2" s="115"/>
      <c r="U2" s="116" t="s">
        <v>94</v>
      </c>
      <c r="V2" s="116"/>
      <c r="W2" s="114"/>
      <c r="X2" s="114"/>
      <c r="Y2" s="114"/>
      <c r="Z2" s="110"/>
      <c r="AA2" s="110"/>
      <c r="AC2" s="112"/>
      <c r="AD2" s="114"/>
      <c r="AE2" s="114"/>
      <c r="AF2" s="114"/>
      <c r="AG2" s="114"/>
      <c r="AH2" s="114"/>
      <c r="AI2" s="112" t="s">
        <v>95</v>
      </c>
      <c r="AJ2" s="112"/>
      <c r="AK2" s="117"/>
      <c r="AL2" s="117"/>
      <c r="AM2" s="117"/>
      <c r="AN2" s="117"/>
    </row>
    <row r="3" customFormat="false" ht="18" hidden="false" customHeight="true" outlineLevel="0" collapsed="false">
      <c r="A3" s="118"/>
      <c r="B3" s="118"/>
      <c r="C3" s="118"/>
      <c r="D3" s="118"/>
      <c r="E3" s="118"/>
      <c r="F3" s="118"/>
      <c r="G3" s="118"/>
      <c r="H3" s="118"/>
      <c r="I3" s="118"/>
      <c r="J3" s="118"/>
      <c r="K3" s="118"/>
      <c r="L3" s="118"/>
      <c r="M3" s="118"/>
      <c r="N3" s="118"/>
      <c r="O3" s="118"/>
      <c r="P3" s="118"/>
      <c r="Q3" s="118"/>
      <c r="R3" s="118"/>
      <c r="S3" s="118"/>
      <c r="T3" s="118"/>
      <c r="U3" s="118"/>
      <c r="V3" s="118"/>
      <c r="W3" s="118"/>
      <c r="Y3" s="119"/>
      <c r="Z3" s="119"/>
      <c r="AA3" s="119"/>
      <c r="AB3" s="110"/>
      <c r="AC3" s="119"/>
      <c r="AD3" s="119"/>
      <c r="AE3" s="119"/>
      <c r="AF3" s="119"/>
      <c r="AG3" s="119"/>
      <c r="AH3" s="119"/>
      <c r="AI3" s="120" t="s">
        <v>96</v>
      </c>
      <c r="AJ3" s="112"/>
      <c r="AK3" s="121" t="s">
        <v>97</v>
      </c>
      <c r="AL3" s="121"/>
      <c r="AM3" s="121"/>
      <c r="AN3" s="121"/>
    </row>
    <row r="4" customFormat="false" ht="18" hidden="false" customHeight="true" outlineLevel="0" collapsed="false">
      <c r="A4" s="118"/>
      <c r="B4" s="118"/>
      <c r="C4" s="118"/>
      <c r="D4" s="118"/>
      <c r="E4" s="118"/>
      <c r="F4" s="118"/>
      <c r="G4" s="118"/>
      <c r="H4" s="118"/>
      <c r="I4" s="118"/>
      <c r="J4" s="118"/>
      <c r="K4" s="118"/>
      <c r="L4" s="118"/>
      <c r="M4" s="118"/>
      <c r="N4" s="118"/>
      <c r="O4" s="118"/>
      <c r="P4" s="118"/>
      <c r="Q4" s="118"/>
      <c r="R4" s="118"/>
      <c r="S4" s="118"/>
      <c r="T4" s="118"/>
      <c r="U4" s="118"/>
      <c r="V4" s="118"/>
      <c r="W4" s="118"/>
      <c r="Y4" s="119"/>
      <c r="Z4" s="119"/>
      <c r="AA4" s="119"/>
      <c r="AB4" s="110"/>
      <c r="AC4" s="119"/>
      <c r="AD4" s="119"/>
      <c r="AE4" s="119"/>
      <c r="AF4" s="119"/>
      <c r="AG4" s="119"/>
      <c r="AH4" s="119"/>
      <c r="AI4" s="120" t="s">
        <v>98</v>
      </c>
      <c r="AJ4" s="112"/>
      <c r="AK4" s="121"/>
      <c r="AL4" s="121"/>
      <c r="AM4" s="121"/>
      <c r="AN4" s="121"/>
    </row>
    <row r="5" customFormat="false" ht="18" hidden="false" customHeight="true" outlineLevel="0" collapsed="false">
      <c r="A5" s="118"/>
      <c r="B5" s="118"/>
      <c r="C5" s="118"/>
      <c r="D5" s="118"/>
      <c r="E5" s="118"/>
      <c r="F5" s="118"/>
      <c r="G5" s="118"/>
      <c r="H5" s="118"/>
      <c r="I5" s="118"/>
      <c r="J5" s="118"/>
      <c r="K5" s="118"/>
      <c r="L5" s="118"/>
      <c r="M5" s="118"/>
      <c r="N5" s="118"/>
      <c r="O5" s="118"/>
      <c r="P5" s="118"/>
      <c r="Q5" s="118"/>
      <c r="R5" s="118"/>
      <c r="S5" s="118"/>
      <c r="U5" s="118"/>
      <c r="V5" s="118"/>
      <c r="W5" s="118"/>
      <c r="Y5" s="119"/>
      <c r="Z5" s="119"/>
      <c r="AA5" s="119"/>
      <c r="AB5" s="110"/>
      <c r="AC5" s="119"/>
      <c r="AD5" s="119"/>
      <c r="AE5" s="119"/>
      <c r="AF5" s="119"/>
      <c r="AG5" s="120" t="s">
        <v>99</v>
      </c>
      <c r="AH5" s="122" t="n">
        <v>160</v>
      </c>
      <c r="AI5" s="122"/>
      <c r="AJ5" s="122"/>
      <c r="AK5" s="119" t="s">
        <v>100</v>
      </c>
      <c r="AL5" s="122"/>
      <c r="AM5" s="119" t="s">
        <v>101</v>
      </c>
      <c r="AN5" s="110"/>
    </row>
    <row r="6" customFormat="false" ht="9.75" hidden="false" customHeight="true" outlineLevel="0" collapsed="false">
      <c r="A6" s="110"/>
      <c r="B6" s="123"/>
      <c r="C6" s="123"/>
      <c r="D6" s="123"/>
      <c r="E6" s="123"/>
      <c r="F6" s="123"/>
      <c r="G6" s="123"/>
      <c r="H6" s="123"/>
      <c r="I6" s="123"/>
      <c r="J6" s="123"/>
      <c r="K6" s="123"/>
      <c r="L6" s="123"/>
      <c r="M6" s="123"/>
      <c r="N6" s="123"/>
      <c r="O6" s="123"/>
      <c r="P6" s="123"/>
      <c r="Q6" s="123"/>
      <c r="R6" s="123"/>
      <c r="S6" s="123"/>
      <c r="T6" s="123"/>
      <c r="U6" s="123"/>
      <c r="V6" s="123"/>
      <c r="W6" s="123"/>
      <c r="X6" s="114"/>
      <c r="Y6" s="114"/>
      <c r="Z6" s="114"/>
      <c r="AA6" s="114"/>
      <c r="AB6" s="114"/>
      <c r="AC6" s="114"/>
      <c r="AD6" s="114"/>
      <c r="AE6" s="114"/>
      <c r="AF6" s="114"/>
      <c r="AG6" s="114"/>
      <c r="AH6" s="114"/>
      <c r="AI6" s="114"/>
      <c r="AJ6" s="114"/>
      <c r="AK6" s="114"/>
      <c r="AL6" s="114"/>
      <c r="AM6" s="110"/>
      <c r="AN6" s="110"/>
    </row>
    <row r="7" customFormat="false" ht="15" hidden="false" customHeight="true" outlineLevel="0" collapsed="false">
      <c r="A7" s="124" t="s">
        <v>102</v>
      </c>
      <c r="B7" s="125" t="s">
        <v>103</v>
      </c>
      <c r="C7" s="126" t="s">
        <v>104</v>
      </c>
      <c r="D7" s="127" t="s">
        <v>105</v>
      </c>
      <c r="E7" s="128" t="s">
        <v>106</v>
      </c>
      <c r="F7" s="129" t="s">
        <v>107</v>
      </c>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30" t="s">
        <v>108</v>
      </c>
      <c r="AL7" s="131" t="s">
        <v>109</v>
      </c>
      <c r="AM7" s="132" t="s">
        <v>110</v>
      </c>
      <c r="AN7" s="132"/>
    </row>
    <row r="8" customFormat="false" ht="15" hidden="false" customHeight="true" outlineLevel="0" collapsed="false">
      <c r="A8" s="124"/>
      <c r="B8" s="125"/>
      <c r="C8" s="126"/>
      <c r="D8" s="127"/>
      <c r="E8" s="128"/>
      <c r="F8" s="127" t="s">
        <v>111</v>
      </c>
      <c r="G8" s="127"/>
      <c r="H8" s="127"/>
      <c r="I8" s="127"/>
      <c r="J8" s="127"/>
      <c r="K8" s="127"/>
      <c r="L8" s="127"/>
      <c r="M8" s="127" t="s">
        <v>112</v>
      </c>
      <c r="N8" s="127"/>
      <c r="O8" s="127"/>
      <c r="P8" s="127"/>
      <c r="Q8" s="127"/>
      <c r="R8" s="127"/>
      <c r="S8" s="127"/>
      <c r="T8" s="127" t="s">
        <v>113</v>
      </c>
      <c r="U8" s="127"/>
      <c r="V8" s="127"/>
      <c r="W8" s="127"/>
      <c r="X8" s="127"/>
      <c r="Y8" s="127"/>
      <c r="Z8" s="127"/>
      <c r="AA8" s="127" t="s">
        <v>114</v>
      </c>
      <c r="AB8" s="127"/>
      <c r="AC8" s="127"/>
      <c r="AD8" s="127"/>
      <c r="AE8" s="127"/>
      <c r="AF8" s="127"/>
      <c r="AG8" s="127"/>
      <c r="AH8" s="127" t="s">
        <v>115</v>
      </c>
      <c r="AI8" s="127"/>
      <c r="AJ8" s="127"/>
      <c r="AK8" s="130"/>
      <c r="AL8" s="131"/>
      <c r="AM8" s="132"/>
      <c r="AN8" s="132"/>
    </row>
    <row r="9" customFormat="false" ht="15" hidden="false" customHeight="true" outlineLevel="0" collapsed="false">
      <c r="A9" s="124"/>
      <c r="B9" s="133" t="s">
        <v>116</v>
      </c>
      <c r="C9" s="126"/>
      <c r="D9" s="127"/>
      <c r="E9" s="128"/>
      <c r="F9" s="134" t="n">
        <f aca="false">DATE($M$2,$S$2,1)</f>
        <v>45413</v>
      </c>
      <c r="G9" s="134" t="n">
        <f aca="false">DATE($M$2,$S$2,2)</f>
        <v>45414</v>
      </c>
      <c r="H9" s="134" t="n">
        <f aca="false">DATE($M$2,$S$2,3)</f>
        <v>45415</v>
      </c>
      <c r="I9" s="134" t="n">
        <f aca="false">DATE($M$2,$S$2,4)</f>
        <v>45416</v>
      </c>
      <c r="J9" s="134" t="n">
        <f aca="false">DATE($M$2,$S$2,5)</f>
        <v>45417</v>
      </c>
      <c r="K9" s="134" t="n">
        <f aca="false">DATE($M$2,$S$2,6)</f>
        <v>45418</v>
      </c>
      <c r="L9" s="134" t="n">
        <f aca="false">DATE($M$2,$S$2,7)</f>
        <v>45419</v>
      </c>
      <c r="M9" s="134" t="n">
        <f aca="false">DATE($M$2,$S$2,8)</f>
        <v>45420</v>
      </c>
      <c r="N9" s="134" t="n">
        <f aca="false">DATE($M$2,$S$2,9)</f>
        <v>45421</v>
      </c>
      <c r="O9" s="134" t="n">
        <f aca="false">DATE($M$2,$S$2,10)</f>
        <v>45422</v>
      </c>
      <c r="P9" s="134" t="n">
        <f aca="false">DATE($M$2,$S$2,11)</f>
        <v>45423</v>
      </c>
      <c r="Q9" s="134" t="n">
        <f aca="false">DATE($M$2,$S$2,12)</f>
        <v>45424</v>
      </c>
      <c r="R9" s="134" t="n">
        <f aca="false">DATE($M$2,$S$2,13)</f>
        <v>45425</v>
      </c>
      <c r="S9" s="134" t="n">
        <f aca="false">DATE($M$2,$S$2,14)</f>
        <v>45426</v>
      </c>
      <c r="T9" s="134" t="n">
        <f aca="false">DATE($M$2,$S$2,15)</f>
        <v>45427</v>
      </c>
      <c r="U9" s="134" t="n">
        <f aca="false">DATE($M$2,$S$2,16)</f>
        <v>45428</v>
      </c>
      <c r="V9" s="134" t="n">
        <f aca="false">DATE($M$2,$S$2,17)</f>
        <v>45429</v>
      </c>
      <c r="W9" s="134" t="n">
        <f aca="false">DATE($M$2,$S$2,18)</f>
        <v>45430</v>
      </c>
      <c r="X9" s="134" t="n">
        <f aca="false">DATE($M$2,$S$2,19)</f>
        <v>45431</v>
      </c>
      <c r="Y9" s="134" t="n">
        <f aca="false">DATE($M$2,$S$2,20)</f>
        <v>45432</v>
      </c>
      <c r="Z9" s="134" t="n">
        <f aca="false">DATE($M$2,$S$2,21)</f>
        <v>45433</v>
      </c>
      <c r="AA9" s="134" t="n">
        <f aca="false">DATE($M$2,$S$2,22)</f>
        <v>45434</v>
      </c>
      <c r="AB9" s="134" t="n">
        <f aca="false">DATE($M$2,$S$2,23)</f>
        <v>45435</v>
      </c>
      <c r="AC9" s="134" t="n">
        <f aca="false">DATE($M$2,$S$2,24)</f>
        <v>45436</v>
      </c>
      <c r="AD9" s="134" t="n">
        <f aca="false">DATE($M$2,$S$2,25)</f>
        <v>45437</v>
      </c>
      <c r="AE9" s="134" t="n">
        <f aca="false">DATE($M$2,$S$2,26)</f>
        <v>45438</v>
      </c>
      <c r="AF9" s="134" t="n">
        <f aca="false">DATE($M$2,$S$2,27)</f>
        <v>45439</v>
      </c>
      <c r="AG9" s="134" t="n">
        <f aca="false">DATE($M$2,$S$2,28)</f>
        <v>45440</v>
      </c>
      <c r="AH9" s="134" t="n">
        <f aca="false">IF(DAY(EOMONTH(F9,0))&lt;29,"",DATE($M$2,$S$2,29))</f>
        <v>45441</v>
      </c>
      <c r="AI9" s="134" t="n">
        <f aca="false">IF(DAY(EOMONTH(F9,0))&lt;30,"",DATE($M$2,$S$2,30))</f>
        <v>45442</v>
      </c>
      <c r="AJ9" s="134" t="n">
        <f aca="false">IF(DAY(EOMONTH(F9,0))&lt;31,"",DATE($M$2,$S$2,31))</f>
        <v>45443</v>
      </c>
      <c r="AK9" s="130"/>
      <c r="AL9" s="131"/>
      <c r="AM9" s="132"/>
      <c r="AN9" s="132"/>
    </row>
    <row r="10" customFormat="false" ht="15" hidden="false" customHeight="true" outlineLevel="0" collapsed="false">
      <c r="A10" s="124"/>
      <c r="B10" s="133"/>
      <c r="C10" s="126"/>
      <c r="D10" s="127"/>
      <c r="E10" s="128"/>
      <c r="F10" s="135" t="n">
        <f aca="false">DATE($M$2,$S$2,1)</f>
        <v>45413</v>
      </c>
      <c r="G10" s="135" t="n">
        <f aca="false">DATE($M$2,$S$2,2)</f>
        <v>45414</v>
      </c>
      <c r="H10" s="135" t="n">
        <f aca="false">DATE($M$2,$S$2,3)</f>
        <v>45415</v>
      </c>
      <c r="I10" s="135" t="n">
        <f aca="false">DATE($M$2,$S$2,4)</f>
        <v>45416</v>
      </c>
      <c r="J10" s="135" t="n">
        <f aca="false">DATE($M$2,$S$2,5)</f>
        <v>45417</v>
      </c>
      <c r="K10" s="135" t="n">
        <f aca="false">DATE($M$2,$S$2,6)</f>
        <v>45418</v>
      </c>
      <c r="L10" s="135" t="n">
        <f aca="false">DATE($M$2,$S$2,7)</f>
        <v>45419</v>
      </c>
      <c r="M10" s="135" t="n">
        <f aca="false">DATE($M$2,$S$2,8)</f>
        <v>45420</v>
      </c>
      <c r="N10" s="135" t="n">
        <f aca="false">DATE($M$2,$S$2,9)</f>
        <v>45421</v>
      </c>
      <c r="O10" s="135" t="n">
        <f aca="false">DATE($M$2,$S$2,10)</f>
        <v>45422</v>
      </c>
      <c r="P10" s="135" t="n">
        <f aca="false">DATE($M$2,$S$2,11)</f>
        <v>45423</v>
      </c>
      <c r="Q10" s="135" t="n">
        <f aca="false">DATE($M$2,$S$2,12)</f>
        <v>45424</v>
      </c>
      <c r="R10" s="135" t="n">
        <f aca="false">DATE($M$2,$S$2,13)</f>
        <v>45425</v>
      </c>
      <c r="S10" s="135" t="n">
        <f aca="false">DATE($M$2,$S$2,14)</f>
        <v>45426</v>
      </c>
      <c r="T10" s="135" t="n">
        <f aca="false">DATE($M$2,$S$2,15)</f>
        <v>45427</v>
      </c>
      <c r="U10" s="135" t="n">
        <f aca="false">DATE($M$2,$S$2,16)</f>
        <v>45428</v>
      </c>
      <c r="V10" s="135" t="n">
        <f aca="false">DATE($M$2,$S$2,17)</f>
        <v>45429</v>
      </c>
      <c r="W10" s="135" t="n">
        <f aca="false">DATE($M$2,$S$2,18)</f>
        <v>45430</v>
      </c>
      <c r="X10" s="135" t="n">
        <f aca="false">DATE($M$2,$S$2,19)</f>
        <v>45431</v>
      </c>
      <c r="Y10" s="135" t="n">
        <f aca="false">DATE($M$2,$S$2,20)</f>
        <v>45432</v>
      </c>
      <c r="Z10" s="135" t="n">
        <f aca="false">DATE($M$2,$S$2,21)</f>
        <v>45433</v>
      </c>
      <c r="AA10" s="135" t="n">
        <f aca="false">DATE($M$2,$S$2,22)</f>
        <v>45434</v>
      </c>
      <c r="AB10" s="135" t="n">
        <f aca="false">DATE($M$2,$S$2,23)</f>
        <v>45435</v>
      </c>
      <c r="AC10" s="135" t="n">
        <f aca="false">DATE($M$2,$S$2,24)</f>
        <v>45436</v>
      </c>
      <c r="AD10" s="135" t="n">
        <f aca="false">DATE($M$2,$S$2,25)</f>
        <v>45437</v>
      </c>
      <c r="AE10" s="135" t="n">
        <f aca="false">DATE($M$2,$S$2,26)</f>
        <v>45438</v>
      </c>
      <c r="AF10" s="135" t="n">
        <f aca="false">DATE($M$2,$S$2,27)</f>
        <v>45439</v>
      </c>
      <c r="AG10" s="135" t="n">
        <f aca="false">DATE($M$2,$S$2,28)</f>
        <v>45440</v>
      </c>
      <c r="AH10" s="135" t="n">
        <f aca="false">IF(DAY(EOMONTH(F10,0))&lt;29,"",DATE($M$2,$S$2,29))</f>
        <v>45441</v>
      </c>
      <c r="AI10" s="135" t="n">
        <f aca="false">IF(DAY(EOMONTH(F10,0))&lt;30,"",DATE($M$2,$S$2,30))</f>
        <v>45442</v>
      </c>
      <c r="AJ10" s="135" t="n">
        <f aca="false">IF(DAY(EOMONTH(F10,0))&lt;31,"",DATE($M$2,$S$2,31))</f>
        <v>45443</v>
      </c>
      <c r="AK10" s="130"/>
      <c r="AL10" s="131"/>
      <c r="AM10" s="132"/>
      <c r="AN10" s="132"/>
    </row>
    <row r="11" customFormat="false" ht="18" hidden="false" customHeight="true" outlineLevel="0" collapsed="false">
      <c r="A11" s="124" t="n">
        <v>1</v>
      </c>
      <c r="B11" s="136" t="s">
        <v>117</v>
      </c>
      <c r="C11" s="137"/>
      <c r="D11" s="138"/>
      <c r="E11" s="139"/>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1" t="n">
        <f aca="false">+SUM(F11:AJ11)</f>
        <v>0</v>
      </c>
      <c r="AL11" s="142" t="n">
        <f aca="false">IF($AK$3="４週",AK11/4,AK11/(DAY(EOMONTH($F$9,0))/7))</f>
        <v>0</v>
      </c>
      <c r="AM11" s="143"/>
      <c r="AN11" s="143"/>
    </row>
    <row r="12" customFormat="false" ht="18" hidden="false" customHeight="true" outlineLevel="0" collapsed="false">
      <c r="A12" s="124" t="n">
        <v>2</v>
      </c>
      <c r="B12" s="136"/>
      <c r="C12" s="137"/>
      <c r="D12" s="138"/>
      <c r="E12" s="139"/>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1" t="n">
        <f aca="false">+SUM(F12:AJ12)</f>
        <v>0</v>
      </c>
      <c r="AL12" s="142" t="n">
        <f aca="false">IF($AK$3="４週",AK12/4,AK12/(DAY(EOMONTH($F$9,0))/7))</f>
        <v>0</v>
      </c>
      <c r="AM12" s="143"/>
      <c r="AN12" s="143"/>
    </row>
    <row r="13" customFormat="false" ht="16.5" hidden="false" customHeight="true" outlineLevel="0" collapsed="false">
      <c r="A13" s="124" t="n">
        <v>3</v>
      </c>
      <c r="B13" s="136"/>
      <c r="C13" s="137"/>
      <c r="D13" s="138"/>
      <c r="E13" s="139"/>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1" t="n">
        <f aca="false">+SUM(F13:AJ13)</f>
        <v>0</v>
      </c>
      <c r="AL13" s="142" t="n">
        <f aca="false">IF($AK$3="４週",AK13/4,AK13/(DAY(EOMONTH($F$9,0))/7))</f>
        <v>0</v>
      </c>
      <c r="AM13" s="143"/>
      <c r="AN13" s="143"/>
    </row>
    <row r="14" customFormat="false" ht="18" hidden="false" customHeight="true" outlineLevel="0" collapsed="false">
      <c r="A14" s="124" t="n">
        <v>4</v>
      </c>
      <c r="B14" s="136"/>
      <c r="C14" s="137"/>
      <c r="D14" s="138"/>
      <c r="E14" s="139"/>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1" t="n">
        <f aca="false">+SUM(F14:AJ14)</f>
        <v>0</v>
      </c>
      <c r="AL14" s="142" t="n">
        <f aca="false">IF($AK$3="４週",AK14/4,AK14/(DAY(EOMONTH($F$9,0))/7))</f>
        <v>0</v>
      </c>
      <c r="AM14" s="143"/>
      <c r="AN14" s="143"/>
    </row>
    <row r="15" customFormat="false" ht="18" hidden="false" customHeight="true" outlineLevel="0" collapsed="false">
      <c r="A15" s="124" t="n">
        <v>5</v>
      </c>
      <c r="B15" s="136"/>
      <c r="C15" s="137"/>
      <c r="D15" s="138"/>
      <c r="E15" s="139"/>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1" t="n">
        <f aca="false">+SUM(F15:AJ15)</f>
        <v>0</v>
      </c>
      <c r="AL15" s="142" t="n">
        <f aca="false">IF($AK$3="４週",AK15/4,AK15/(DAY(EOMONTH($F$9,0))/7))</f>
        <v>0</v>
      </c>
      <c r="AM15" s="143"/>
      <c r="AN15" s="143"/>
    </row>
    <row r="16" customFormat="false" ht="18" hidden="false" customHeight="true" outlineLevel="0" collapsed="false">
      <c r="A16" s="124" t="n">
        <v>6</v>
      </c>
      <c r="B16" s="136"/>
      <c r="C16" s="137"/>
      <c r="D16" s="138"/>
      <c r="E16" s="139"/>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1" t="n">
        <f aca="false">+SUM(F16:AJ16)</f>
        <v>0</v>
      </c>
      <c r="AL16" s="142" t="n">
        <f aca="false">IF($AK$3="４週",AK16/4,AK16/(DAY(EOMONTH($F$9,0))/7))</f>
        <v>0</v>
      </c>
      <c r="AM16" s="143"/>
      <c r="AN16" s="143"/>
    </row>
    <row r="17" customFormat="false" ht="18" hidden="false" customHeight="true" outlineLevel="0" collapsed="false">
      <c r="A17" s="124" t="n">
        <v>7</v>
      </c>
      <c r="B17" s="136"/>
      <c r="C17" s="137"/>
      <c r="D17" s="138"/>
      <c r="E17" s="139"/>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1" t="n">
        <f aca="false">+SUM(F17:AJ17)</f>
        <v>0</v>
      </c>
      <c r="AL17" s="142" t="n">
        <f aca="false">IF($AK$3="４週",AK17/4,AK17/(DAY(EOMONTH($F$9,0))/7))</f>
        <v>0</v>
      </c>
      <c r="AM17" s="143"/>
      <c r="AN17" s="143"/>
    </row>
    <row r="18" customFormat="false" ht="18" hidden="false" customHeight="true" outlineLevel="0" collapsed="false">
      <c r="A18" s="124" t="n">
        <v>8</v>
      </c>
      <c r="B18" s="136"/>
      <c r="C18" s="137"/>
      <c r="D18" s="138"/>
      <c r="E18" s="139"/>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1" t="n">
        <f aca="false">+SUM(F18:AJ18)</f>
        <v>0</v>
      </c>
      <c r="AL18" s="142" t="n">
        <f aca="false">IF($AK$3="４週",AK18/4,AK18/(DAY(EOMONTH($F$9,0))/7))</f>
        <v>0</v>
      </c>
      <c r="AM18" s="143"/>
      <c r="AN18" s="143"/>
    </row>
    <row r="19" customFormat="false" ht="18" hidden="false" customHeight="true" outlineLevel="0" collapsed="false">
      <c r="A19" s="124" t="n">
        <v>9</v>
      </c>
      <c r="B19" s="136"/>
      <c r="C19" s="137"/>
      <c r="D19" s="138"/>
      <c r="E19" s="139"/>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1" t="n">
        <f aca="false">+SUM(F19:AJ19)</f>
        <v>0</v>
      </c>
      <c r="AL19" s="142" t="n">
        <f aca="false">IF($AK$3="４週",AK19/4,AK19/(DAY(EOMONTH($F$9,0))/7))</f>
        <v>0</v>
      </c>
      <c r="AM19" s="143"/>
      <c r="AN19" s="143"/>
    </row>
    <row r="20" customFormat="false" ht="18" hidden="false" customHeight="true" outlineLevel="0" collapsed="false">
      <c r="A20" s="124" t="n">
        <v>10</v>
      </c>
      <c r="B20" s="136"/>
      <c r="C20" s="137"/>
      <c r="D20" s="138"/>
      <c r="E20" s="139"/>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1" t="n">
        <f aca="false">+SUM(F20:AJ20)</f>
        <v>0</v>
      </c>
      <c r="AL20" s="142" t="n">
        <f aca="false">IF($AK$3="４週",AK20/4,AK20/(DAY(EOMONTH($F$9,0))/7))</f>
        <v>0</v>
      </c>
      <c r="AM20" s="143"/>
      <c r="AN20" s="143"/>
    </row>
    <row r="21" customFormat="false" ht="18" hidden="false" customHeight="true" outlineLevel="0" collapsed="false">
      <c r="A21" s="124" t="n">
        <v>11</v>
      </c>
      <c r="B21" s="136"/>
      <c r="C21" s="137"/>
      <c r="D21" s="138"/>
      <c r="E21" s="139"/>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1" t="n">
        <f aca="false">+SUM(F21:AJ21)</f>
        <v>0</v>
      </c>
      <c r="AL21" s="142" t="n">
        <f aca="false">IF($AK$3="４週",AK21/4,AK21/(DAY(EOMONTH($F$9,0))/7))</f>
        <v>0</v>
      </c>
      <c r="AM21" s="143"/>
      <c r="AN21" s="143"/>
    </row>
    <row r="22" customFormat="false" ht="18" hidden="false" customHeight="true" outlineLevel="0" collapsed="false">
      <c r="A22" s="124" t="n">
        <v>12</v>
      </c>
      <c r="B22" s="136"/>
      <c r="C22" s="137"/>
      <c r="D22" s="138"/>
      <c r="E22" s="139"/>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1" t="n">
        <f aca="false">+SUM(F22:AJ22)</f>
        <v>0</v>
      </c>
      <c r="AL22" s="142" t="n">
        <f aca="false">IF($AK$3="４週",AK22/4,AK22/(DAY(EOMONTH($F$9,0))/7))</f>
        <v>0</v>
      </c>
      <c r="AM22" s="143"/>
      <c r="AN22" s="143"/>
    </row>
    <row r="23" customFormat="false" ht="18" hidden="false" customHeight="true" outlineLevel="0" collapsed="false">
      <c r="A23" s="124" t="n">
        <v>13</v>
      </c>
      <c r="B23" s="136"/>
      <c r="C23" s="137"/>
      <c r="D23" s="138"/>
      <c r="E23" s="139"/>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1" t="n">
        <f aca="false">+SUM(F23:AJ23)</f>
        <v>0</v>
      </c>
      <c r="AL23" s="142" t="n">
        <f aca="false">IF($AK$3="４週",AK23/4,AK23/(DAY(EOMONTH($F$9,0))/7))</f>
        <v>0</v>
      </c>
      <c r="AM23" s="143"/>
      <c r="AN23" s="143"/>
    </row>
    <row r="24" customFormat="false" ht="18" hidden="false" customHeight="true" outlineLevel="0" collapsed="false">
      <c r="A24" s="124" t="n">
        <v>14</v>
      </c>
      <c r="B24" s="136"/>
      <c r="C24" s="137"/>
      <c r="D24" s="138"/>
      <c r="E24" s="139"/>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1" t="n">
        <f aca="false">+SUM(F24:AJ24)</f>
        <v>0</v>
      </c>
      <c r="AL24" s="142" t="n">
        <f aca="false">IF($AK$3="４週",AK24/4,AK24/(DAY(EOMONTH($F$9,0))/7))</f>
        <v>0</v>
      </c>
      <c r="AM24" s="143"/>
      <c r="AN24" s="143"/>
    </row>
    <row r="25" customFormat="false" ht="18" hidden="false" customHeight="true" outlineLevel="0" collapsed="false">
      <c r="A25" s="124" t="n">
        <v>15</v>
      </c>
      <c r="B25" s="136"/>
      <c r="C25" s="137"/>
      <c r="D25" s="138"/>
      <c r="E25" s="139"/>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1" t="n">
        <f aca="false">+SUM(F25:AJ25)</f>
        <v>0</v>
      </c>
      <c r="AL25" s="142" t="n">
        <f aca="false">IF($AK$3="４週",AK25/4,AK25/(DAY(EOMONTH($F$9,0))/7))</f>
        <v>0</v>
      </c>
      <c r="AM25" s="143"/>
      <c r="AN25" s="143"/>
    </row>
    <row r="26" customFormat="false" ht="18" hidden="false" customHeight="true" outlineLevel="0" collapsed="false">
      <c r="A26" s="124" t="n">
        <v>16</v>
      </c>
      <c r="B26" s="136"/>
      <c r="C26" s="137"/>
      <c r="D26" s="138"/>
      <c r="E26" s="139"/>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1" t="n">
        <f aca="false">+SUM(F26:AJ26)</f>
        <v>0</v>
      </c>
      <c r="AL26" s="142" t="n">
        <f aca="false">IF($AK$3="４週",AK26/4,AK26/(DAY(EOMONTH($F$9,0))/7))</f>
        <v>0</v>
      </c>
      <c r="AM26" s="143"/>
      <c r="AN26" s="143"/>
    </row>
    <row r="27" customFormat="false" ht="18" hidden="false" customHeight="true" outlineLevel="0" collapsed="false">
      <c r="A27" s="124" t="n">
        <v>17</v>
      </c>
      <c r="B27" s="136"/>
      <c r="C27" s="137"/>
      <c r="D27" s="138"/>
      <c r="E27" s="139"/>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t="n">
        <f aca="false">+SUM(F27:AJ27)</f>
        <v>0</v>
      </c>
      <c r="AL27" s="142" t="n">
        <f aca="false">IF($AK$3="４週",AK27/4,AK27/(DAY(EOMONTH($F$9,0))/7))</f>
        <v>0</v>
      </c>
      <c r="AM27" s="143"/>
      <c r="AN27" s="143"/>
    </row>
    <row r="28" customFormat="false" ht="18" hidden="false" customHeight="true" outlineLevel="0" collapsed="false">
      <c r="A28" s="124" t="n">
        <v>18</v>
      </c>
      <c r="B28" s="136"/>
      <c r="C28" s="137"/>
      <c r="D28" s="138"/>
      <c r="E28" s="139"/>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1" t="n">
        <f aca="false">+SUM(F28:AJ28)</f>
        <v>0</v>
      </c>
      <c r="AL28" s="142" t="n">
        <f aca="false">IF($AK$3="４週",AK28/4,AK28/(DAY(EOMONTH($F$9,0))/7))</f>
        <v>0</v>
      </c>
      <c r="AM28" s="143"/>
      <c r="AN28" s="143"/>
    </row>
    <row r="29" customFormat="false" ht="18" hidden="false" customHeight="true" outlineLevel="0" collapsed="false">
      <c r="A29" s="124" t="n">
        <v>19</v>
      </c>
      <c r="B29" s="136"/>
      <c r="C29" s="137"/>
      <c r="D29" s="138"/>
      <c r="E29" s="139"/>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1" t="n">
        <f aca="false">+SUM(F29:AJ29)</f>
        <v>0</v>
      </c>
      <c r="AL29" s="142" t="n">
        <f aca="false">IF($AK$3="４週",AK29/4,AK29/(DAY(EOMONTH($F$9,0))/7))</f>
        <v>0</v>
      </c>
      <c r="AM29" s="143"/>
      <c r="AN29" s="143"/>
    </row>
    <row r="30" customFormat="false" ht="18" hidden="false" customHeight="true" outlineLevel="0" collapsed="false">
      <c r="A30" s="124" t="n">
        <v>20</v>
      </c>
      <c r="B30" s="136"/>
      <c r="C30" s="137"/>
      <c r="D30" s="138"/>
      <c r="E30" s="139"/>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1" t="n">
        <f aca="false">+SUM(F30:AJ30)</f>
        <v>0</v>
      </c>
      <c r="AL30" s="142" t="n">
        <f aca="false">IF($AK$3="４週",AK30/4,AK30/(DAY(EOMONTH($F$9,0))/7))</f>
        <v>0</v>
      </c>
      <c r="AM30" s="143"/>
      <c r="AN30" s="143"/>
    </row>
    <row r="31" customFormat="false" ht="18" hidden="false" customHeight="true" outlineLevel="0" collapsed="false">
      <c r="A31" s="128" t="s">
        <v>118</v>
      </c>
      <c r="B31" s="128"/>
      <c r="C31" s="128"/>
      <c r="D31" s="128"/>
      <c r="E31" s="128"/>
      <c r="F31" s="144" t="n">
        <f aca="false">+SUM(F11:F30)</f>
        <v>0</v>
      </c>
      <c r="G31" s="144" t="n">
        <f aca="false">+SUM(G11:G30)</f>
        <v>0</v>
      </c>
      <c r="H31" s="144" t="n">
        <f aca="false">+SUM(H11:H30)</f>
        <v>0</v>
      </c>
      <c r="I31" s="144" t="n">
        <f aca="false">+SUM(I11:I30)</f>
        <v>0</v>
      </c>
      <c r="J31" s="144" t="n">
        <f aca="false">+SUM(J11:J30)</f>
        <v>0</v>
      </c>
      <c r="K31" s="144" t="n">
        <f aca="false">+SUM(K11:K30)</f>
        <v>0</v>
      </c>
      <c r="L31" s="144" t="n">
        <f aca="false">+SUM(L11:L30)</f>
        <v>0</v>
      </c>
      <c r="M31" s="144" t="n">
        <f aca="false">+SUM(M11:M30)</f>
        <v>0</v>
      </c>
      <c r="N31" s="144" t="n">
        <f aca="false">+SUM(N11:N30)</f>
        <v>0</v>
      </c>
      <c r="O31" s="144" t="n">
        <f aca="false">+SUM(O11:O30)</f>
        <v>0</v>
      </c>
      <c r="P31" s="144" t="n">
        <f aca="false">+SUM(P11:P30)</f>
        <v>0</v>
      </c>
      <c r="Q31" s="144" t="n">
        <f aca="false">+SUM(Q11:Q30)</f>
        <v>0</v>
      </c>
      <c r="R31" s="144" t="n">
        <f aca="false">+SUM(R11:R30)</f>
        <v>0</v>
      </c>
      <c r="S31" s="144" t="n">
        <f aca="false">+SUM(S11:S30)</f>
        <v>0</v>
      </c>
      <c r="T31" s="144" t="n">
        <f aca="false">+SUM(T11:T30)</f>
        <v>0</v>
      </c>
      <c r="U31" s="144" t="n">
        <f aca="false">+SUM(U11:U30)</f>
        <v>0</v>
      </c>
      <c r="V31" s="144" t="n">
        <f aca="false">+SUM(V11:V30)</f>
        <v>0</v>
      </c>
      <c r="W31" s="144" t="n">
        <f aca="false">+SUM(W11:W30)</f>
        <v>0</v>
      </c>
      <c r="X31" s="144" t="n">
        <f aca="false">+SUM(X11:X30)</f>
        <v>0</v>
      </c>
      <c r="Y31" s="144" t="n">
        <f aca="false">+SUM(Y11:Y30)</f>
        <v>0</v>
      </c>
      <c r="Z31" s="144" t="n">
        <f aca="false">+SUM(Z11:Z30)</f>
        <v>0</v>
      </c>
      <c r="AA31" s="144" t="n">
        <f aca="false">+SUM(AA11:AA30)</f>
        <v>0</v>
      </c>
      <c r="AB31" s="144" t="n">
        <f aca="false">+SUM(AB11:AB30)</f>
        <v>0</v>
      </c>
      <c r="AC31" s="144" t="n">
        <f aca="false">+SUM(AC11:AC30)</f>
        <v>0</v>
      </c>
      <c r="AD31" s="144" t="n">
        <f aca="false">+SUM(AD11:AD30)</f>
        <v>0</v>
      </c>
      <c r="AE31" s="144" t="n">
        <f aca="false">+SUM(AE11:AE30)</f>
        <v>0</v>
      </c>
      <c r="AF31" s="144" t="n">
        <f aca="false">+SUM(AF11:AF30)</f>
        <v>0</v>
      </c>
      <c r="AG31" s="144" t="n">
        <f aca="false">+SUM(AG11:AG30)</f>
        <v>0</v>
      </c>
      <c r="AH31" s="144" t="n">
        <f aca="false">+SUM(AH11:AH30)</f>
        <v>0</v>
      </c>
      <c r="AI31" s="144" t="n">
        <f aca="false">+SUM(AI11:AI30)</f>
        <v>0</v>
      </c>
      <c r="AJ31" s="144" t="n">
        <f aca="false">+SUM(AJ11:AJ30)</f>
        <v>0</v>
      </c>
      <c r="AK31" s="141" t="n">
        <f aca="false">+SUM(F31:AJ31)</f>
        <v>0</v>
      </c>
      <c r="AL31" s="142" t="n">
        <f aca="false">IF($AK$3="４週",AK31/4,AK31/(DAY(EOMONTH($F$9,0))/7))</f>
        <v>0</v>
      </c>
      <c r="AM31" s="124"/>
      <c r="AN31" s="124"/>
    </row>
    <row r="32" customFormat="false" ht="18" hidden="false" customHeight="true" outlineLevel="0" collapsed="false">
      <c r="A32" s="145" t="s">
        <v>119</v>
      </c>
      <c r="B32" s="145"/>
      <c r="C32" s="145"/>
      <c r="D32" s="145"/>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4"/>
      <c r="AL32" s="147"/>
      <c r="AM32" s="124"/>
      <c r="AN32" s="124"/>
    </row>
    <row r="33" customFormat="false" ht="15" hidden="false" customHeight="true" outlineLevel="0" collapsed="false">
      <c r="A33" s="123"/>
      <c r="B33" s="123"/>
      <c r="C33" s="123"/>
      <c r="D33" s="123"/>
      <c r="E33" s="123"/>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23"/>
      <c r="AL33" s="123"/>
      <c r="AM33" s="110"/>
    </row>
    <row r="34" customFormat="false" ht="15" hidden="false" customHeight="true" outlineLevel="0" collapsed="false">
      <c r="A34" s="123"/>
      <c r="B34" s="123"/>
      <c r="C34" s="123"/>
      <c r="D34" s="123"/>
      <c r="E34" s="123"/>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23"/>
      <c r="AL34" s="123"/>
      <c r="AM34" s="110"/>
    </row>
    <row r="35" customFormat="false" ht="15" hidden="false" customHeight="true" outlineLevel="0" collapsed="false">
      <c r="A35" s="123"/>
      <c r="B35" s="123"/>
      <c r="C35" s="123"/>
      <c r="D35" s="123"/>
      <c r="E35" s="123"/>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23"/>
      <c r="AL35" s="123"/>
      <c r="AM35" s="110"/>
    </row>
    <row r="36" customFormat="false" ht="15" hidden="false" customHeight="true" outlineLevel="0" collapsed="false">
      <c r="A36" s="148" t="s">
        <v>120</v>
      </c>
      <c r="B36" s="149"/>
      <c r="C36" s="150"/>
      <c r="D36" s="150"/>
      <c r="E36" s="150"/>
      <c r="F36" s="151"/>
      <c r="G36" s="150"/>
      <c r="H36" s="152"/>
      <c r="I36" s="152"/>
      <c r="J36" s="152"/>
      <c r="K36" s="152"/>
      <c r="L36" s="152"/>
      <c r="M36" s="152"/>
      <c r="N36" s="152"/>
      <c r="O36" s="152"/>
      <c r="P36" s="152"/>
      <c r="Q36" s="152"/>
      <c r="R36" s="152" t="n">
        <v>6</v>
      </c>
      <c r="S36" s="152"/>
      <c r="T36" s="152"/>
      <c r="U36" s="152"/>
      <c r="V36" s="152"/>
      <c r="W36" s="152"/>
      <c r="X36" s="152" t="n">
        <v>7</v>
      </c>
      <c r="Y36" s="152"/>
      <c r="Z36" s="152"/>
      <c r="AA36" s="152"/>
      <c r="AB36" s="152"/>
      <c r="AC36" s="152"/>
      <c r="AD36" s="152" t="n">
        <v>8</v>
      </c>
      <c r="AE36" s="152"/>
      <c r="AF36" s="152"/>
      <c r="AG36" s="153"/>
      <c r="AH36" s="153"/>
      <c r="AI36" s="153"/>
      <c r="AJ36" s="153" t="n">
        <v>9</v>
      </c>
      <c r="AK36" s="154"/>
      <c r="AL36" s="154"/>
      <c r="AM36" s="110"/>
    </row>
    <row r="37" s="148" customFormat="true" ht="15" hidden="false" customHeight="true" outlineLevel="0" collapsed="false">
      <c r="A37" s="148" t="s">
        <v>121</v>
      </c>
      <c r="B37" s="155"/>
      <c r="C37" s="155"/>
      <c r="D37" s="155"/>
      <c r="E37" s="155"/>
      <c r="F37" s="155"/>
      <c r="G37" s="155"/>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row>
    <row r="38" s="148" customFormat="true" ht="15" hidden="false" customHeight="true" outlineLevel="0" collapsed="false">
      <c r="A38" s="148" t="s">
        <v>122</v>
      </c>
      <c r="B38" s="155"/>
      <c r="C38" s="155"/>
      <c r="D38" s="155"/>
      <c r="E38" s="155"/>
      <c r="F38" s="155"/>
      <c r="G38" s="155"/>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row>
    <row r="39" s="148" customFormat="true" ht="15" hidden="false" customHeight="true" outlineLevel="0" collapsed="false">
      <c r="A39" s="148" t="s">
        <v>123</v>
      </c>
      <c r="B39" s="155"/>
      <c r="C39" s="155"/>
      <c r="D39" s="155"/>
      <c r="E39" s="155"/>
      <c r="F39" s="155"/>
      <c r="G39" s="155"/>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row>
    <row r="40" s="148" customFormat="true" ht="15" hidden="false" customHeight="true" outlineLevel="0" collapsed="false">
      <c r="A40" s="148" t="s">
        <v>124</v>
      </c>
      <c r="B40" s="155"/>
      <c r="C40" s="155"/>
      <c r="D40" s="155"/>
      <c r="E40" s="155"/>
      <c r="F40" s="155"/>
      <c r="G40" s="155"/>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row>
    <row r="41" customFormat="false" ht="15" hidden="false" customHeight="true" outlineLevel="0" collapsed="false">
      <c r="A41" s="148" t="s">
        <v>125</v>
      </c>
      <c r="B41" s="156"/>
      <c r="C41" s="148"/>
      <c r="D41" s="148"/>
      <c r="E41" s="148"/>
      <c r="F41" s="148"/>
      <c r="G41" s="148"/>
    </row>
    <row r="42" customFormat="false" ht="15" hidden="false" customHeight="true" outlineLevel="0" collapsed="false">
      <c r="A42" s="148" t="s">
        <v>126</v>
      </c>
      <c r="B42" s="156"/>
      <c r="C42" s="148"/>
      <c r="D42" s="148"/>
      <c r="E42" s="148"/>
      <c r="F42" s="148"/>
      <c r="G42" s="148"/>
    </row>
    <row r="43" customFormat="false" ht="15" hidden="false" customHeight="true" outlineLevel="0" collapsed="false">
      <c r="A43" s="148"/>
      <c r="B43" s="127" t="s">
        <v>127</v>
      </c>
      <c r="C43" s="127" t="s">
        <v>128</v>
      </c>
      <c r="D43" s="127"/>
      <c r="E43" s="127"/>
      <c r="F43" s="148"/>
      <c r="G43" s="148"/>
    </row>
    <row r="44" customFormat="false" ht="15" hidden="false" customHeight="true" outlineLevel="0" collapsed="false">
      <c r="A44" s="148"/>
      <c r="B44" s="157" t="s">
        <v>129</v>
      </c>
      <c r="C44" s="158" t="s">
        <v>130</v>
      </c>
      <c r="D44" s="158"/>
      <c r="E44" s="158"/>
      <c r="F44" s="148"/>
      <c r="G44" s="148"/>
    </row>
    <row r="45" customFormat="false" ht="15" hidden="false" customHeight="true" outlineLevel="0" collapsed="false">
      <c r="A45" s="148"/>
      <c r="B45" s="157" t="s">
        <v>131</v>
      </c>
      <c r="C45" s="158" t="s">
        <v>132</v>
      </c>
      <c r="D45" s="158"/>
      <c r="E45" s="158"/>
      <c r="F45" s="148"/>
      <c r="G45" s="148"/>
    </row>
    <row r="46" customFormat="false" ht="15" hidden="false" customHeight="true" outlineLevel="0" collapsed="false">
      <c r="A46" s="148"/>
      <c r="B46" s="157" t="s">
        <v>133</v>
      </c>
      <c r="C46" s="158" t="s">
        <v>134</v>
      </c>
      <c r="D46" s="158"/>
      <c r="E46" s="158"/>
      <c r="F46" s="148"/>
      <c r="G46" s="148"/>
    </row>
    <row r="47" customFormat="false" ht="15" hidden="false" customHeight="true" outlineLevel="0" collapsed="false">
      <c r="A47" s="148"/>
      <c r="B47" s="157" t="s">
        <v>135</v>
      </c>
      <c r="C47" s="158" t="s">
        <v>136</v>
      </c>
      <c r="D47" s="158"/>
      <c r="E47" s="158"/>
      <c r="F47" s="148"/>
      <c r="G47" s="148"/>
    </row>
    <row r="48" customFormat="false" ht="15" hidden="false" customHeight="true" outlineLevel="0" collapsed="false">
      <c r="A48" s="148"/>
      <c r="B48" s="148" t="s">
        <v>137</v>
      </c>
      <c r="C48" s="148"/>
      <c r="D48" s="148"/>
      <c r="E48" s="148"/>
      <c r="F48" s="148"/>
      <c r="G48" s="148"/>
    </row>
    <row r="49" customFormat="false" ht="15" hidden="false" customHeight="true" outlineLevel="0" collapsed="false">
      <c r="A49" s="148"/>
      <c r="B49" s="148" t="s">
        <v>138</v>
      </c>
      <c r="C49" s="148"/>
      <c r="D49" s="148"/>
      <c r="E49" s="148"/>
      <c r="F49" s="148"/>
      <c r="G49" s="148"/>
    </row>
    <row r="50" customFormat="false" ht="15" hidden="false" customHeight="true" outlineLevel="0" collapsed="false">
      <c r="A50" s="148"/>
      <c r="B50" s="148" t="s">
        <v>139</v>
      </c>
      <c r="C50" s="148"/>
      <c r="D50" s="148"/>
      <c r="E50" s="148"/>
      <c r="F50" s="148"/>
      <c r="G50" s="148"/>
    </row>
    <row r="51" customFormat="false" ht="15" hidden="false" customHeight="true" outlineLevel="0" collapsed="false">
      <c r="A51" s="148" t="s">
        <v>140</v>
      </c>
      <c r="B51" s="156"/>
      <c r="C51" s="148"/>
      <c r="D51" s="148"/>
      <c r="E51" s="148"/>
      <c r="F51" s="148"/>
      <c r="G51" s="148"/>
    </row>
    <row r="52" customFormat="false" ht="15" hidden="false" customHeight="true" outlineLevel="0" collapsed="false">
      <c r="A52" s="148" t="s">
        <v>141</v>
      </c>
      <c r="B52" s="156"/>
      <c r="C52" s="148"/>
      <c r="D52" s="148"/>
      <c r="E52" s="148"/>
      <c r="F52" s="148"/>
      <c r="G52" s="148"/>
    </row>
    <row r="53" customFormat="false" ht="15" hidden="false" customHeight="true" outlineLevel="0" collapsed="false">
      <c r="A53" s="148" t="s">
        <v>142</v>
      </c>
      <c r="B53" s="156"/>
      <c r="C53" s="148"/>
      <c r="D53" s="148"/>
      <c r="E53" s="148"/>
      <c r="F53" s="148"/>
      <c r="G53" s="148"/>
    </row>
    <row r="54" customFormat="false" ht="15" hidden="false" customHeight="true" outlineLevel="0" collapsed="false">
      <c r="A54" s="148" t="s">
        <v>143</v>
      </c>
      <c r="B54" s="156"/>
      <c r="C54" s="148"/>
      <c r="D54" s="148"/>
      <c r="E54" s="148"/>
      <c r="F54" s="148"/>
      <c r="G54" s="148"/>
    </row>
    <row r="55" customFormat="false" ht="15" hidden="false" customHeight="true" outlineLevel="0" collapsed="false">
      <c r="A55" s="148" t="s">
        <v>144</v>
      </c>
      <c r="B55" s="156"/>
      <c r="C55" s="148"/>
      <c r="D55" s="148"/>
      <c r="E55" s="148"/>
      <c r="F55" s="148"/>
      <c r="G55" s="148"/>
    </row>
    <row r="56" customFormat="false" ht="15" hidden="false" customHeight="true" outlineLevel="0" collapsed="false">
      <c r="A56" s="148" t="s">
        <v>145</v>
      </c>
      <c r="B56" s="156"/>
      <c r="C56" s="148"/>
      <c r="D56" s="148"/>
      <c r="E56" s="148"/>
      <c r="F56" s="148"/>
      <c r="G56" s="148"/>
    </row>
    <row r="57" customFormat="false" ht="15" hidden="false" customHeight="true" outlineLevel="0" collapsed="false">
      <c r="A57" s="148"/>
      <c r="B57" s="148" t="s">
        <v>146</v>
      </c>
      <c r="C57" s="148"/>
      <c r="D57" s="148"/>
      <c r="E57" s="148"/>
      <c r="F57" s="148"/>
      <c r="G57" s="148"/>
    </row>
    <row r="58" customFormat="false" ht="15" hidden="false" customHeight="true" outlineLevel="0" collapsed="false">
      <c r="A58" s="148"/>
      <c r="B58" s="148" t="s">
        <v>147</v>
      </c>
      <c r="C58" s="148"/>
      <c r="D58" s="148"/>
      <c r="E58" s="148"/>
      <c r="F58" s="148"/>
      <c r="G58" s="148"/>
    </row>
    <row r="59" customFormat="false" ht="15" hidden="false" customHeight="true" outlineLevel="0" collapsed="false">
      <c r="A59" s="148" t="s">
        <v>148</v>
      </c>
      <c r="B59" s="156"/>
      <c r="C59" s="148"/>
      <c r="D59" s="148"/>
      <c r="E59" s="148"/>
      <c r="F59" s="148"/>
      <c r="G59" s="148"/>
    </row>
    <row r="60" customFormat="false" ht="15" hidden="false" customHeight="true" outlineLevel="0" collapsed="false">
      <c r="A60" s="148" t="s">
        <v>149</v>
      </c>
      <c r="B60" s="156"/>
      <c r="C60" s="148"/>
      <c r="D60" s="148"/>
      <c r="E60" s="148"/>
      <c r="F60" s="148"/>
      <c r="G60" s="148"/>
    </row>
    <row r="61" customFormat="false" ht="15" hidden="false" customHeight="true" outlineLevel="0" collapsed="false">
      <c r="A61" s="148" t="s">
        <v>150</v>
      </c>
      <c r="B61" s="156"/>
      <c r="C61" s="148"/>
      <c r="D61" s="148"/>
      <c r="E61" s="148"/>
      <c r="F61" s="148"/>
      <c r="G61" s="148"/>
    </row>
    <row r="62" customFormat="false" ht="15" hidden="false" customHeight="true" outlineLevel="0" collapsed="false">
      <c r="A62" s="148" t="s">
        <v>151</v>
      </c>
      <c r="B62" s="156"/>
      <c r="C62" s="148"/>
      <c r="D62" s="148"/>
      <c r="E62" s="148"/>
      <c r="F62" s="148"/>
      <c r="G62" s="148"/>
    </row>
    <row r="63" customFormat="false" ht="15" hidden="false" customHeight="true" outlineLevel="0" collapsed="false">
      <c r="A63" s="148" t="s">
        <v>152</v>
      </c>
      <c r="B63" s="156"/>
      <c r="C63" s="148"/>
      <c r="D63" s="148"/>
      <c r="E63" s="148"/>
      <c r="F63" s="148"/>
      <c r="G63" s="148"/>
    </row>
    <row r="64" customFormat="false" ht="15" hidden="false" customHeight="true" outlineLevel="0" collapsed="false">
      <c r="A64" s="148" t="s">
        <v>153</v>
      </c>
      <c r="B64" s="156"/>
      <c r="C64" s="148"/>
      <c r="D64" s="148"/>
      <c r="E64" s="148"/>
      <c r="F64" s="148"/>
      <c r="G64" s="148"/>
    </row>
    <row r="65" customFormat="false" ht="15" hidden="false" customHeight="true" outlineLevel="0" collapsed="false">
      <c r="A65" s="148" t="s">
        <v>154</v>
      </c>
      <c r="B65" s="156"/>
      <c r="C65" s="148"/>
      <c r="D65" s="148"/>
      <c r="E65" s="148"/>
      <c r="F65" s="148"/>
      <c r="G65" s="148"/>
    </row>
    <row r="66" customFormat="false" ht="15" hidden="false" customHeight="true" outlineLevel="0" collapsed="false">
      <c r="A66" s="148" t="s">
        <v>155</v>
      </c>
      <c r="B66" s="156"/>
      <c r="C66" s="148"/>
      <c r="D66" s="148"/>
      <c r="E66" s="148"/>
      <c r="F66" s="148"/>
      <c r="G66" s="148"/>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C43:E43"/>
    <mergeCell ref="C44:E44"/>
    <mergeCell ref="C45:E45"/>
    <mergeCell ref="C46:E46"/>
    <mergeCell ref="C47:E47"/>
  </mergeCells>
  <dataValidations count="5">
    <dataValidation allowBlank="true" errorStyle="stop" operator="between" showDropDown="false" showErrorMessage="false" showInputMessage="true" sqref="B11" type="none">
      <formula1>0</formula1>
      <formula2>0</formula2>
    </dataValidation>
    <dataValidation allowBlank="true" errorStyle="stop" operator="between" showDropDown="false" showErrorMessage="true" showInputMessage="true" sqref="C11:C30" type="list">
      <formula1>"A,B,C,D"</formula1>
      <formula2>0</formula2>
    </dataValidation>
    <dataValidation allowBlank="true" errorStyle="stop" operator="between" showDropDown="false" showErrorMessage="true" showInputMessage="true" sqref="AK4:AN4" type="list">
      <formula1>"予定,実績"</formula1>
      <formula2>0</formula2>
    </dataValidation>
    <dataValidation allowBlank="true" errorStyle="stop" operator="between" showDropDown="false" showErrorMessage="true" showInputMessage="true" sqref="AK3:AN3" type="list">
      <formula1>"４週,歴月"</formula1>
      <formula2>0</formula2>
    </dataValidation>
    <dataValidation allowBlank="true" errorStyle="stop" operator="between" showDropDown="false" showErrorMessage="false" showInputMessage="true" sqref="B12:B30" type="list">
      <formula1>INDIRECT(#REF!)</formula1>
      <formula2>0</formula2>
    </dataValidation>
  </dataValidations>
  <printOptions headings="false" gridLines="false" gridLinesSet="true" horizontalCentered="true" verticalCentered="true"/>
  <pageMargins left="0.196527777777778" right="0.196527777777778" top="0.393055555555556" bottom="0.196527777777778" header="0.196527777777778" footer="0.511811023622047"/>
  <pageSetup paperSize="9" scale="84" fitToWidth="1" fitToHeight="1" pageOrder="downThenOver" orientation="landscape" blackAndWhite="false" draft="false" cellComments="none" horizontalDpi="300" verticalDpi="300" copies="1"/>
  <headerFooter differentFirst="false" differentOddEven="false">
    <oddHeader>&amp;L&amp;"ＭＳ ゴシック,標準"&amp;10（参考様式）</oddHeader>
    <oddFooter/>
  </headerFooter>
  <rowBreaks count="1" manualBreakCount="1">
    <brk id="35"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N66"/>
  <sheetViews>
    <sheetView showFormulas="false" showGridLines="false" showRowColHeaders="true" showZeros="true" rightToLeft="false" tabSelected="false" showOutlineSymbols="true" defaultGridColor="true" view="pageBreakPreview" topLeftCell="A4" colorId="64" zoomScale="100" zoomScaleNormal="100" zoomScalePageLayoutView="100" workbookViewId="0">
      <selection pane="topLeft" activeCell="A4" activeCellId="0" sqref="A4"/>
    </sheetView>
  </sheetViews>
  <sheetFormatPr defaultColWidth="8.2578125" defaultRowHeight="21" zeroHeight="false" outlineLevelRow="0" outlineLevelCol="0"/>
  <cols>
    <col collapsed="false" customWidth="true" hidden="false" outlineLevel="0" max="1" min="1" style="105" width="2.62"/>
    <col collapsed="false" customWidth="true" hidden="false" outlineLevel="0" max="2" min="2" style="106" width="14.5"/>
    <col collapsed="false" customWidth="true" hidden="false" outlineLevel="0" max="3" min="3" style="105" width="6.62"/>
    <col collapsed="false" customWidth="true" hidden="false" outlineLevel="0" max="5" min="4" style="105" width="7.62"/>
    <col collapsed="false" customWidth="true" hidden="false" outlineLevel="0" max="36" min="6" style="105" width="2.62"/>
    <col collapsed="false" customWidth="true" hidden="false" outlineLevel="0" max="37" min="37" style="105" width="6.62"/>
    <col collapsed="false" customWidth="true" hidden="false" outlineLevel="0" max="39" min="38" style="105" width="7.62"/>
    <col collapsed="false" customWidth="true" hidden="false" outlineLevel="0" max="40" min="40" style="105" width="5.62"/>
    <col collapsed="false" customWidth="false" hidden="false" outlineLevel="0" max="16384" min="41" style="105" width="8.25"/>
  </cols>
  <sheetData>
    <row r="1" customFormat="false" ht="19.5" hidden="false" customHeight="true" outlineLevel="0" collapsed="false">
      <c r="A1" s="107" t="s">
        <v>90</v>
      </c>
      <c r="C1" s="108"/>
      <c r="D1" s="108"/>
      <c r="E1" s="108"/>
      <c r="F1" s="108"/>
      <c r="G1" s="108"/>
      <c r="H1" s="108"/>
      <c r="I1" s="108"/>
      <c r="J1" s="108"/>
      <c r="K1" s="108"/>
      <c r="L1" s="108"/>
      <c r="M1" s="108"/>
      <c r="N1" s="108"/>
      <c r="O1" s="108"/>
      <c r="P1" s="108"/>
      <c r="Q1" s="108"/>
      <c r="R1" s="108"/>
      <c r="S1" s="108"/>
      <c r="T1" s="108"/>
      <c r="U1" s="108"/>
      <c r="V1" s="108"/>
      <c r="W1" s="108"/>
      <c r="X1" s="109"/>
      <c r="Y1" s="109"/>
      <c r="Z1" s="110"/>
      <c r="AA1" s="110"/>
      <c r="AB1" s="110"/>
      <c r="AC1" s="110"/>
      <c r="AD1" s="111"/>
      <c r="AE1" s="111"/>
      <c r="AF1" s="111"/>
      <c r="AG1" s="111"/>
      <c r="AH1" s="111"/>
      <c r="AI1" s="112" t="s">
        <v>91</v>
      </c>
      <c r="AJ1" s="112"/>
      <c r="AK1" s="113" t="s">
        <v>157</v>
      </c>
      <c r="AL1" s="113"/>
      <c r="AM1" s="113"/>
      <c r="AN1" s="113"/>
    </row>
    <row r="2" customFormat="false" ht="18" hidden="false" customHeight="true" outlineLevel="0" collapsed="false">
      <c r="A2" s="110"/>
      <c r="B2" s="114"/>
      <c r="C2" s="114"/>
      <c r="D2" s="114"/>
      <c r="E2" s="114"/>
      <c r="F2" s="114"/>
      <c r="G2" s="114"/>
      <c r="H2" s="114"/>
      <c r="I2" s="114"/>
      <c r="J2" s="114"/>
      <c r="K2" s="114"/>
      <c r="L2" s="114"/>
      <c r="M2" s="115" t="n">
        <v>2024</v>
      </c>
      <c r="N2" s="115"/>
      <c r="O2" s="115"/>
      <c r="P2" s="115"/>
      <c r="Q2" s="116" t="s">
        <v>93</v>
      </c>
      <c r="R2" s="116"/>
      <c r="S2" s="115" t="n">
        <v>5</v>
      </c>
      <c r="T2" s="115"/>
      <c r="U2" s="116" t="s">
        <v>94</v>
      </c>
      <c r="V2" s="116"/>
      <c r="W2" s="114"/>
      <c r="X2" s="114"/>
      <c r="Y2" s="114"/>
      <c r="Z2" s="110"/>
      <c r="AA2" s="110"/>
      <c r="AC2" s="112"/>
      <c r="AD2" s="114"/>
      <c r="AE2" s="114"/>
      <c r="AF2" s="114"/>
      <c r="AG2" s="114"/>
      <c r="AH2" s="114"/>
      <c r="AI2" s="112" t="s">
        <v>95</v>
      </c>
      <c r="AJ2" s="112"/>
      <c r="AK2" s="117"/>
      <c r="AL2" s="117"/>
      <c r="AM2" s="117"/>
      <c r="AN2" s="117"/>
    </row>
    <row r="3" customFormat="false" ht="18" hidden="false" customHeight="true" outlineLevel="0" collapsed="false">
      <c r="A3" s="118"/>
      <c r="B3" s="118"/>
      <c r="C3" s="118"/>
      <c r="D3" s="118"/>
      <c r="E3" s="118"/>
      <c r="F3" s="118"/>
      <c r="G3" s="118"/>
      <c r="H3" s="118"/>
      <c r="I3" s="118"/>
      <c r="J3" s="118"/>
      <c r="K3" s="118"/>
      <c r="L3" s="118"/>
      <c r="M3" s="118"/>
      <c r="N3" s="118"/>
      <c r="O3" s="118"/>
      <c r="P3" s="118"/>
      <c r="Q3" s="118"/>
      <c r="R3" s="118"/>
      <c r="S3" s="118"/>
      <c r="T3" s="118"/>
      <c r="U3" s="118"/>
      <c r="V3" s="118"/>
      <c r="W3" s="118"/>
      <c r="Y3" s="119"/>
      <c r="Z3" s="119"/>
      <c r="AA3" s="119"/>
      <c r="AB3" s="110"/>
      <c r="AC3" s="119"/>
      <c r="AD3" s="119"/>
      <c r="AE3" s="119"/>
      <c r="AF3" s="119"/>
      <c r="AG3" s="119"/>
      <c r="AH3" s="119"/>
      <c r="AI3" s="120" t="s">
        <v>96</v>
      </c>
      <c r="AJ3" s="112"/>
      <c r="AK3" s="121" t="s">
        <v>97</v>
      </c>
      <c r="AL3" s="121"/>
      <c r="AM3" s="121"/>
      <c r="AN3" s="121"/>
    </row>
    <row r="4" customFormat="false" ht="18" hidden="false" customHeight="true" outlineLevel="0" collapsed="false">
      <c r="A4" s="118"/>
      <c r="B4" s="118"/>
      <c r="C4" s="118"/>
      <c r="D4" s="118"/>
      <c r="E4" s="118"/>
      <c r="F4" s="118"/>
      <c r="G4" s="118"/>
      <c r="H4" s="118"/>
      <c r="I4" s="118"/>
      <c r="J4" s="118"/>
      <c r="K4" s="118"/>
      <c r="L4" s="118"/>
      <c r="M4" s="118"/>
      <c r="N4" s="118"/>
      <c r="O4" s="118"/>
      <c r="P4" s="118"/>
      <c r="Q4" s="118"/>
      <c r="R4" s="118"/>
      <c r="S4" s="118"/>
      <c r="T4" s="118"/>
      <c r="U4" s="118"/>
      <c r="V4" s="118"/>
      <c r="W4" s="118"/>
      <c r="Y4" s="119"/>
      <c r="Z4" s="119"/>
      <c r="AA4" s="119"/>
      <c r="AB4" s="110"/>
      <c r="AC4" s="119"/>
      <c r="AD4" s="119"/>
      <c r="AE4" s="119"/>
      <c r="AF4" s="119"/>
      <c r="AG4" s="119"/>
      <c r="AH4" s="119"/>
      <c r="AI4" s="120" t="s">
        <v>98</v>
      </c>
      <c r="AJ4" s="112"/>
      <c r="AK4" s="121"/>
      <c r="AL4" s="121"/>
      <c r="AM4" s="121"/>
      <c r="AN4" s="121"/>
    </row>
    <row r="5" customFormat="false" ht="18" hidden="false" customHeight="true" outlineLevel="0" collapsed="false">
      <c r="A5" s="118"/>
      <c r="B5" s="118"/>
      <c r="C5" s="118"/>
      <c r="D5" s="118"/>
      <c r="E5" s="118"/>
      <c r="F5" s="118"/>
      <c r="G5" s="118"/>
      <c r="H5" s="118"/>
      <c r="I5" s="118"/>
      <c r="J5" s="118"/>
      <c r="K5" s="118"/>
      <c r="L5" s="118"/>
      <c r="M5" s="118"/>
      <c r="N5" s="118"/>
      <c r="O5" s="118"/>
      <c r="P5" s="118"/>
      <c r="Q5" s="118"/>
      <c r="R5" s="118"/>
      <c r="S5" s="118"/>
      <c r="U5" s="118"/>
      <c r="V5" s="118"/>
      <c r="W5" s="118"/>
      <c r="Y5" s="119"/>
      <c r="Z5" s="119"/>
      <c r="AA5" s="119"/>
      <c r="AB5" s="110"/>
      <c r="AC5" s="119"/>
      <c r="AD5" s="119"/>
      <c r="AE5" s="119"/>
      <c r="AF5" s="119"/>
      <c r="AG5" s="120" t="s">
        <v>99</v>
      </c>
      <c r="AH5" s="122" t="n">
        <v>160</v>
      </c>
      <c r="AI5" s="122"/>
      <c r="AJ5" s="122"/>
      <c r="AK5" s="119" t="s">
        <v>100</v>
      </c>
      <c r="AL5" s="122"/>
      <c r="AM5" s="119" t="s">
        <v>101</v>
      </c>
      <c r="AN5" s="110"/>
    </row>
    <row r="6" customFormat="false" ht="9.75" hidden="false" customHeight="true" outlineLevel="0" collapsed="false">
      <c r="A6" s="110"/>
      <c r="B6" s="123"/>
      <c r="C6" s="123"/>
      <c r="D6" s="123"/>
      <c r="E6" s="123"/>
      <c r="F6" s="123"/>
      <c r="G6" s="123"/>
      <c r="H6" s="123"/>
      <c r="I6" s="123"/>
      <c r="J6" s="123"/>
      <c r="K6" s="123"/>
      <c r="L6" s="123"/>
      <c r="M6" s="123"/>
      <c r="N6" s="123"/>
      <c r="O6" s="123"/>
      <c r="P6" s="123"/>
      <c r="Q6" s="123"/>
      <c r="R6" s="123"/>
      <c r="S6" s="123"/>
      <c r="T6" s="123"/>
      <c r="U6" s="123"/>
      <c r="V6" s="123"/>
      <c r="W6" s="123"/>
      <c r="X6" s="114"/>
      <c r="Y6" s="114"/>
      <c r="Z6" s="114"/>
      <c r="AA6" s="114"/>
      <c r="AB6" s="114"/>
      <c r="AC6" s="114"/>
      <c r="AD6" s="114"/>
      <c r="AE6" s="114"/>
      <c r="AF6" s="114"/>
      <c r="AG6" s="114"/>
      <c r="AH6" s="114"/>
      <c r="AI6" s="114"/>
      <c r="AJ6" s="114"/>
      <c r="AK6" s="114"/>
      <c r="AL6" s="114"/>
      <c r="AM6" s="110"/>
      <c r="AN6" s="110"/>
    </row>
    <row r="7" customFormat="false" ht="15" hidden="false" customHeight="true" outlineLevel="0" collapsed="false">
      <c r="A7" s="124" t="s">
        <v>102</v>
      </c>
      <c r="B7" s="125" t="s">
        <v>103</v>
      </c>
      <c r="C7" s="126" t="s">
        <v>104</v>
      </c>
      <c r="D7" s="127" t="s">
        <v>105</v>
      </c>
      <c r="E7" s="128" t="s">
        <v>106</v>
      </c>
      <c r="F7" s="129" t="s">
        <v>107</v>
      </c>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30" t="s">
        <v>108</v>
      </c>
      <c r="AL7" s="131" t="s">
        <v>109</v>
      </c>
      <c r="AM7" s="132" t="s">
        <v>110</v>
      </c>
      <c r="AN7" s="132"/>
    </row>
    <row r="8" customFormat="false" ht="15" hidden="false" customHeight="true" outlineLevel="0" collapsed="false">
      <c r="A8" s="124"/>
      <c r="B8" s="125"/>
      <c r="C8" s="126"/>
      <c r="D8" s="127"/>
      <c r="E8" s="128"/>
      <c r="F8" s="127" t="s">
        <v>111</v>
      </c>
      <c r="G8" s="127"/>
      <c r="H8" s="127"/>
      <c r="I8" s="127"/>
      <c r="J8" s="127"/>
      <c r="K8" s="127"/>
      <c r="L8" s="127"/>
      <c r="M8" s="127" t="s">
        <v>112</v>
      </c>
      <c r="N8" s="127"/>
      <c r="O8" s="127"/>
      <c r="P8" s="127"/>
      <c r="Q8" s="127"/>
      <c r="R8" s="127"/>
      <c r="S8" s="127"/>
      <c r="T8" s="127" t="s">
        <v>113</v>
      </c>
      <c r="U8" s="127"/>
      <c r="V8" s="127"/>
      <c r="W8" s="127"/>
      <c r="X8" s="127"/>
      <c r="Y8" s="127"/>
      <c r="Z8" s="127"/>
      <c r="AA8" s="127" t="s">
        <v>114</v>
      </c>
      <c r="AB8" s="127"/>
      <c r="AC8" s="127"/>
      <c r="AD8" s="127"/>
      <c r="AE8" s="127"/>
      <c r="AF8" s="127"/>
      <c r="AG8" s="127"/>
      <c r="AH8" s="127" t="s">
        <v>115</v>
      </c>
      <c r="AI8" s="127"/>
      <c r="AJ8" s="127"/>
      <c r="AK8" s="130"/>
      <c r="AL8" s="131"/>
      <c r="AM8" s="132"/>
      <c r="AN8" s="132"/>
    </row>
    <row r="9" customFormat="false" ht="15" hidden="false" customHeight="true" outlineLevel="0" collapsed="false">
      <c r="A9" s="124"/>
      <c r="B9" s="133" t="s">
        <v>116</v>
      </c>
      <c r="C9" s="126"/>
      <c r="D9" s="127"/>
      <c r="E9" s="128"/>
      <c r="F9" s="134" t="n">
        <f aca="false">DATE($M$2,$S$2,1)</f>
        <v>45413</v>
      </c>
      <c r="G9" s="134" t="n">
        <f aca="false">DATE($M$2,$S$2,2)</f>
        <v>45414</v>
      </c>
      <c r="H9" s="134" t="n">
        <f aca="false">DATE($M$2,$S$2,3)</f>
        <v>45415</v>
      </c>
      <c r="I9" s="134" t="n">
        <f aca="false">DATE($M$2,$S$2,4)</f>
        <v>45416</v>
      </c>
      <c r="J9" s="134" t="n">
        <f aca="false">DATE($M$2,$S$2,5)</f>
        <v>45417</v>
      </c>
      <c r="K9" s="134" t="n">
        <f aca="false">DATE($M$2,$S$2,6)</f>
        <v>45418</v>
      </c>
      <c r="L9" s="134" t="n">
        <f aca="false">DATE($M$2,$S$2,7)</f>
        <v>45419</v>
      </c>
      <c r="M9" s="134" t="n">
        <f aca="false">DATE($M$2,$S$2,8)</f>
        <v>45420</v>
      </c>
      <c r="N9" s="134" t="n">
        <f aca="false">DATE($M$2,$S$2,9)</f>
        <v>45421</v>
      </c>
      <c r="O9" s="134" t="n">
        <f aca="false">DATE($M$2,$S$2,10)</f>
        <v>45422</v>
      </c>
      <c r="P9" s="134" t="n">
        <f aca="false">DATE($M$2,$S$2,11)</f>
        <v>45423</v>
      </c>
      <c r="Q9" s="134" t="n">
        <f aca="false">DATE($M$2,$S$2,12)</f>
        <v>45424</v>
      </c>
      <c r="R9" s="134" t="n">
        <f aca="false">DATE($M$2,$S$2,13)</f>
        <v>45425</v>
      </c>
      <c r="S9" s="134" t="n">
        <f aca="false">DATE($M$2,$S$2,14)</f>
        <v>45426</v>
      </c>
      <c r="T9" s="134" t="n">
        <f aca="false">DATE($M$2,$S$2,15)</f>
        <v>45427</v>
      </c>
      <c r="U9" s="134" t="n">
        <f aca="false">DATE($M$2,$S$2,16)</f>
        <v>45428</v>
      </c>
      <c r="V9" s="134" t="n">
        <f aca="false">DATE($M$2,$S$2,17)</f>
        <v>45429</v>
      </c>
      <c r="W9" s="134" t="n">
        <f aca="false">DATE($M$2,$S$2,18)</f>
        <v>45430</v>
      </c>
      <c r="X9" s="134" t="n">
        <f aca="false">DATE($M$2,$S$2,19)</f>
        <v>45431</v>
      </c>
      <c r="Y9" s="134" t="n">
        <f aca="false">DATE($M$2,$S$2,20)</f>
        <v>45432</v>
      </c>
      <c r="Z9" s="134" t="n">
        <f aca="false">DATE($M$2,$S$2,21)</f>
        <v>45433</v>
      </c>
      <c r="AA9" s="134" t="n">
        <f aca="false">DATE($M$2,$S$2,22)</f>
        <v>45434</v>
      </c>
      <c r="AB9" s="134" t="n">
        <f aca="false">DATE($M$2,$S$2,23)</f>
        <v>45435</v>
      </c>
      <c r="AC9" s="134" t="n">
        <f aca="false">DATE($M$2,$S$2,24)</f>
        <v>45436</v>
      </c>
      <c r="AD9" s="134" t="n">
        <f aca="false">DATE($M$2,$S$2,25)</f>
        <v>45437</v>
      </c>
      <c r="AE9" s="134" t="n">
        <f aca="false">DATE($M$2,$S$2,26)</f>
        <v>45438</v>
      </c>
      <c r="AF9" s="134" t="n">
        <f aca="false">DATE($M$2,$S$2,27)</f>
        <v>45439</v>
      </c>
      <c r="AG9" s="134" t="n">
        <f aca="false">DATE($M$2,$S$2,28)</f>
        <v>45440</v>
      </c>
      <c r="AH9" s="134" t="n">
        <f aca="false">IF(DAY(EOMONTH(F9,0))&lt;29,"",DATE($M$2,$S$2,29))</f>
        <v>45441</v>
      </c>
      <c r="AI9" s="134" t="n">
        <f aca="false">IF(DAY(EOMONTH(F9,0))&lt;30,"",DATE($M$2,$S$2,30))</f>
        <v>45442</v>
      </c>
      <c r="AJ9" s="134" t="n">
        <f aca="false">IF(DAY(EOMONTH(F9,0))&lt;31,"",DATE($M$2,$S$2,31))</f>
        <v>45443</v>
      </c>
      <c r="AK9" s="130"/>
      <c r="AL9" s="131"/>
      <c r="AM9" s="132"/>
      <c r="AN9" s="132"/>
    </row>
    <row r="10" customFormat="false" ht="15" hidden="false" customHeight="true" outlineLevel="0" collapsed="false">
      <c r="A10" s="124"/>
      <c r="B10" s="133"/>
      <c r="C10" s="126"/>
      <c r="D10" s="127"/>
      <c r="E10" s="128"/>
      <c r="F10" s="135" t="n">
        <f aca="false">DATE($M$2,$S$2,1)</f>
        <v>45413</v>
      </c>
      <c r="G10" s="135" t="n">
        <f aca="false">DATE($M$2,$S$2,2)</f>
        <v>45414</v>
      </c>
      <c r="H10" s="135" t="n">
        <f aca="false">DATE($M$2,$S$2,3)</f>
        <v>45415</v>
      </c>
      <c r="I10" s="135" t="n">
        <f aca="false">DATE($M$2,$S$2,4)</f>
        <v>45416</v>
      </c>
      <c r="J10" s="135" t="n">
        <f aca="false">DATE($M$2,$S$2,5)</f>
        <v>45417</v>
      </c>
      <c r="K10" s="135" t="n">
        <f aca="false">DATE($M$2,$S$2,6)</f>
        <v>45418</v>
      </c>
      <c r="L10" s="135" t="n">
        <f aca="false">DATE($M$2,$S$2,7)</f>
        <v>45419</v>
      </c>
      <c r="M10" s="135" t="n">
        <f aca="false">DATE($M$2,$S$2,8)</f>
        <v>45420</v>
      </c>
      <c r="N10" s="135" t="n">
        <f aca="false">DATE($M$2,$S$2,9)</f>
        <v>45421</v>
      </c>
      <c r="O10" s="135" t="n">
        <f aca="false">DATE($M$2,$S$2,10)</f>
        <v>45422</v>
      </c>
      <c r="P10" s="135" t="n">
        <f aca="false">DATE($M$2,$S$2,11)</f>
        <v>45423</v>
      </c>
      <c r="Q10" s="135" t="n">
        <f aca="false">DATE($M$2,$S$2,12)</f>
        <v>45424</v>
      </c>
      <c r="R10" s="135" t="n">
        <f aca="false">DATE($M$2,$S$2,13)</f>
        <v>45425</v>
      </c>
      <c r="S10" s="135" t="n">
        <f aca="false">DATE($M$2,$S$2,14)</f>
        <v>45426</v>
      </c>
      <c r="T10" s="135" t="n">
        <f aca="false">DATE($M$2,$S$2,15)</f>
        <v>45427</v>
      </c>
      <c r="U10" s="135" t="n">
        <f aca="false">DATE($M$2,$S$2,16)</f>
        <v>45428</v>
      </c>
      <c r="V10" s="135" t="n">
        <f aca="false">DATE($M$2,$S$2,17)</f>
        <v>45429</v>
      </c>
      <c r="W10" s="135" t="n">
        <f aca="false">DATE($M$2,$S$2,18)</f>
        <v>45430</v>
      </c>
      <c r="X10" s="135" t="n">
        <f aca="false">DATE($M$2,$S$2,19)</f>
        <v>45431</v>
      </c>
      <c r="Y10" s="135" t="n">
        <f aca="false">DATE($M$2,$S$2,20)</f>
        <v>45432</v>
      </c>
      <c r="Z10" s="135" t="n">
        <f aca="false">DATE($M$2,$S$2,21)</f>
        <v>45433</v>
      </c>
      <c r="AA10" s="135" t="n">
        <f aca="false">DATE($M$2,$S$2,22)</f>
        <v>45434</v>
      </c>
      <c r="AB10" s="135" t="n">
        <f aca="false">DATE($M$2,$S$2,23)</f>
        <v>45435</v>
      </c>
      <c r="AC10" s="135" t="n">
        <f aca="false">DATE($M$2,$S$2,24)</f>
        <v>45436</v>
      </c>
      <c r="AD10" s="135" t="n">
        <f aca="false">DATE($M$2,$S$2,25)</f>
        <v>45437</v>
      </c>
      <c r="AE10" s="135" t="n">
        <f aca="false">DATE($M$2,$S$2,26)</f>
        <v>45438</v>
      </c>
      <c r="AF10" s="135" t="n">
        <f aca="false">DATE($M$2,$S$2,27)</f>
        <v>45439</v>
      </c>
      <c r="AG10" s="135" t="n">
        <f aca="false">DATE($M$2,$S$2,28)</f>
        <v>45440</v>
      </c>
      <c r="AH10" s="135" t="n">
        <f aca="false">IF(DAY(EOMONTH(F10,0))&lt;29,"",DATE($M$2,$S$2,29))</f>
        <v>45441</v>
      </c>
      <c r="AI10" s="135" t="n">
        <f aca="false">IF(DAY(EOMONTH(F10,0))&lt;30,"",DATE($M$2,$S$2,30))</f>
        <v>45442</v>
      </c>
      <c r="AJ10" s="135" t="n">
        <f aca="false">IF(DAY(EOMONTH(F10,0))&lt;31,"",DATE($M$2,$S$2,31))</f>
        <v>45443</v>
      </c>
      <c r="AK10" s="130"/>
      <c r="AL10" s="131"/>
      <c r="AM10" s="132"/>
      <c r="AN10" s="132"/>
    </row>
    <row r="11" customFormat="false" ht="18" hidden="false" customHeight="true" outlineLevel="0" collapsed="false">
      <c r="A11" s="124" t="n">
        <v>1</v>
      </c>
      <c r="B11" s="136" t="s">
        <v>117</v>
      </c>
      <c r="C11" s="137"/>
      <c r="D11" s="138"/>
      <c r="E11" s="139"/>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1" t="n">
        <f aca="false">+SUM(F11:AJ11)</f>
        <v>0</v>
      </c>
      <c r="AL11" s="142" t="n">
        <f aca="false">IF($AK$3="４週",AK11/4,AK11/(DAY(EOMONTH($F$9,0))/7))</f>
        <v>0</v>
      </c>
      <c r="AM11" s="143"/>
      <c r="AN11" s="143"/>
    </row>
    <row r="12" customFormat="false" ht="18" hidden="false" customHeight="true" outlineLevel="0" collapsed="false">
      <c r="A12" s="124" t="n">
        <v>2</v>
      </c>
      <c r="B12" s="136"/>
      <c r="C12" s="137"/>
      <c r="D12" s="138"/>
      <c r="E12" s="139"/>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1" t="n">
        <f aca="false">+SUM(F12:AJ12)</f>
        <v>0</v>
      </c>
      <c r="AL12" s="142" t="n">
        <f aca="false">IF($AK$3="４週",AK12/4,AK12/(DAY(EOMONTH($F$9,0))/7))</f>
        <v>0</v>
      </c>
      <c r="AM12" s="143"/>
      <c r="AN12" s="143"/>
    </row>
    <row r="13" customFormat="false" ht="16.5" hidden="false" customHeight="true" outlineLevel="0" collapsed="false">
      <c r="A13" s="124" t="n">
        <v>3</v>
      </c>
      <c r="B13" s="136"/>
      <c r="C13" s="137"/>
      <c r="D13" s="138"/>
      <c r="E13" s="139"/>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1" t="n">
        <f aca="false">+SUM(F13:AJ13)</f>
        <v>0</v>
      </c>
      <c r="AL13" s="142" t="n">
        <f aca="false">IF($AK$3="４週",AK13/4,AK13/(DAY(EOMONTH($F$9,0))/7))</f>
        <v>0</v>
      </c>
      <c r="AM13" s="143"/>
      <c r="AN13" s="143"/>
    </row>
    <row r="14" customFormat="false" ht="18" hidden="false" customHeight="true" outlineLevel="0" collapsed="false">
      <c r="A14" s="124" t="n">
        <v>4</v>
      </c>
      <c r="B14" s="136"/>
      <c r="C14" s="137"/>
      <c r="D14" s="138"/>
      <c r="E14" s="139"/>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1" t="n">
        <f aca="false">+SUM(F14:AJ14)</f>
        <v>0</v>
      </c>
      <c r="AL14" s="142" t="n">
        <f aca="false">IF($AK$3="４週",AK14/4,AK14/(DAY(EOMONTH($F$9,0))/7))</f>
        <v>0</v>
      </c>
      <c r="AM14" s="143"/>
      <c r="AN14" s="143"/>
    </row>
    <row r="15" customFormat="false" ht="18" hidden="false" customHeight="true" outlineLevel="0" collapsed="false">
      <c r="A15" s="124" t="n">
        <v>5</v>
      </c>
      <c r="B15" s="136"/>
      <c r="C15" s="137"/>
      <c r="D15" s="138"/>
      <c r="E15" s="139"/>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1" t="n">
        <f aca="false">+SUM(F15:AJ15)</f>
        <v>0</v>
      </c>
      <c r="AL15" s="142" t="n">
        <f aca="false">IF($AK$3="４週",AK15/4,AK15/(DAY(EOMONTH($F$9,0))/7))</f>
        <v>0</v>
      </c>
      <c r="AM15" s="143"/>
      <c r="AN15" s="143"/>
    </row>
    <row r="16" customFormat="false" ht="18" hidden="false" customHeight="true" outlineLevel="0" collapsed="false">
      <c r="A16" s="124" t="n">
        <v>6</v>
      </c>
      <c r="B16" s="136"/>
      <c r="C16" s="137"/>
      <c r="D16" s="138"/>
      <c r="E16" s="139"/>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1" t="n">
        <f aca="false">+SUM(F16:AJ16)</f>
        <v>0</v>
      </c>
      <c r="AL16" s="142" t="n">
        <f aca="false">IF($AK$3="４週",AK16/4,AK16/(DAY(EOMONTH($F$9,0))/7))</f>
        <v>0</v>
      </c>
      <c r="AM16" s="143"/>
      <c r="AN16" s="143"/>
    </row>
    <row r="17" customFormat="false" ht="18" hidden="false" customHeight="true" outlineLevel="0" collapsed="false">
      <c r="A17" s="124" t="n">
        <v>7</v>
      </c>
      <c r="B17" s="136"/>
      <c r="C17" s="137"/>
      <c r="D17" s="138"/>
      <c r="E17" s="139"/>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1" t="n">
        <f aca="false">+SUM(F17:AJ17)</f>
        <v>0</v>
      </c>
      <c r="AL17" s="142" t="n">
        <f aca="false">IF($AK$3="４週",AK17/4,AK17/(DAY(EOMONTH($F$9,0))/7))</f>
        <v>0</v>
      </c>
      <c r="AM17" s="143"/>
      <c r="AN17" s="143"/>
    </row>
    <row r="18" customFormat="false" ht="18" hidden="false" customHeight="true" outlineLevel="0" collapsed="false">
      <c r="A18" s="124" t="n">
        <v>8</v>
      </c>
      <c r="B18" s="136"/>
      <c r="C18" s="137"/>
      <c r="D18" s="138"/>
      <c r="E18" s="139"/>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1" t="n">
        <f aca="false">+SUM(F18:AJ18)</f>
        <v>0</v>
      </c>
      <c r="AL18" s="142" t="n">
        <f aca="false">IF($AK$3="４週",AK18/4,AK18/(DAY(EOMONTH($F$9,0))/7))</f>
        <v>0</v>
      </c>
      <c r="AM18" s="143"/>
      <c r="AN18" s="143"/>
    </row>
    <row r="19" customFormat="false" ht="18" hidden="false" customHeight="true" outlineLevel="0" collapsed="false">
      <c r="A19" s="124" t="n">
        <v>9</v>
      </c>
      <c r="B19" s="136"/>
      <c r="C19" s="137"/>
      <c r="D19" s="138"/>
      <c r="E19" s="139"/>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1" t="n">
        <f aca="false">+SUM(F19:AJ19)</f>
        <v>0</v>
      </c>
      <c r="AL19" s="142" t="n">
        <f aca="false">IF($AK$3="４週",AK19/4,AK19/(DAY(EOMONTH($F$9,0))/7))</f>
        <v>0</v>
      </c>
      <c r="AM19" s="143"/>
      <c r="AN19" s="143"/>
    </row>
    <row r="20" customFormat="false" ht="18" hidden="false" customHeight="true" outlineLevel="0" collapsed="false">
      <c r="A20" s="124" t="n">
        <v>10</v>
      </c>
      <c r="B20" s="136"/>
      <c r="C20" s="137"/>
      <c r="D20" s="138"/>
      <c r="E20" s="139"/>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1" t="n">
        <f aca="false">+SUM(F20:AJ20)</f>
        <v>0</v>
      </c>
      <c r="AL20" s="142" t="n">
        <f aca="false">IF($AK$3="４週",AK20/4,AK20/(DAY(EOMONTH($F$9,0))/7))</f>
        <v>0</v>
      </c>
      <c r="AM20" s="143"/>
      <c r="AN20" s="143"/>
    </row>
    <row r="21" customFormat="false" ht="18" hidden="false" customHeight="true" outlineLevel="0" collapsed="false">
      <c r="A21" s="124" t="n">
        <v>11</v>
      </c>
      <c r="B21" s="136"/>
      <c r="C21" s="137"/>
      <c r="D21" s="138"/>
      <c r="E21" s="139"/>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1" t="n">
        <f aca="false">+SUM(F21:AJ21)</f>
        <v>0</v>
      </c>
      <c r="AL21" s="142" t="n">
        <f aca="false">IF($AK$3="４週",AK21/4,AK21/(DAY(EOMONTH($F$9,0))/7))</f>
        <v>0</v>
      </c>
      <c r="AM21" s="143"/>
      <c r="AN21" s="143"/>
    </row>
    <row r="22" customFormat="false" ht="18" hidden="false" customHeight="true" outlineLevel="0" collapsed="false">
      <c r="A22" s="124" t="n">
        <v>12</v>
      </c>
      <c r="B22" s="136"/>
      <c r="C22" s="137"/>
      <c r="D22" s="138"/>
      <c r="E22" s="139"/>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1" t="n">
        <f aca="false">+SUM(F22:AJ22)</f>
        <v>0</v>
      </c>
      <c r="AL22" s="142" t="n">
        <f aca="false">IF($AK$3="４週",AK22/4,AK22/(DAY(EOMONTH($F$9,0))/7))</f>
        <v>0</v>
      </c>
      <c r="AM22" s="143"/>
      <c r="AN22" s="143"/>
    </row>
    <row r="23" customFormat="false" ht="18" hidden="false" customHeight="true" outlineLevel="0" collapsed="false">
      <c r="A23" s="124" t="n">
        <v>13</v>
      </c>
      <c r="B23" s="136"/>
      <c r="C23" s="137"/>
      <c r="D23" s="138"/>
      <c r="E23" s="139"/>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1" t="n">
        <f aca="false">+SUM(F23:AJ23)</f>
        <v>0</v>
      </c>
      <c r="AL23" s="142" t="n">
        <f aca="false">IF($AK$3="４週",AK23/4,AK23/(DAY(EOMONTH($F$9,0))/7))</f>
        <v>0</v>
      </c>
      <c r="AM23" s="143"/>
      <c r="AN23" s="143"/>
    </row>
    <row r="24" customFormat="false" ht="18" hidden="false" customHeight="true" outlineLevel="0" collapsed="false">
      <c r="A24" s="124" t="n">
        <v>14</v>
      </c>
      <c r="B24" s="136"/>
      <c r="C24" s="137"/>
      <c r="D24" s="138"/>
      <c r="E24" s="139"/>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1" t="n">
        <f aca="false">+SUM(F24:AJ24)</f>
        <v>0</v>
      </c>
      <c r="AL24" s="142" t="n">
        <f aca="false">IF($AK$3="４週",AK24/4,AK24/(DAY(EOMONTH($F$9,0))/7))</f>
        <v>0</v>
      </c>
      <c r="AM24" s="143"/>
      <c r="AN24" s="143"/>
    </row>
    <row r="25" customFormat="false" ht="18" hidden="false" customHeight="true" outlineLevel="0" collapsed="false">
      <c r="A25" s="124" t="n">
        <v>15</v>
      </c>
      <c r="B25" s="136"/>
      <c r="C25" s="137"/>
      <c r="D25" s="138"/>
      <c r="E25" s="139"/>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1" t="n">
        <f aca="false">+SUM(F25:AJ25)</f>
        <v>0</v>
      </c>
      <c r="AL25" s="142" t="n">
        <f aca="false">IF($AK$3="４週",AK25/4,AK25/(DAY(EOMONTH($F$9,0))/7))</f>
        <v>0</v>
      </c>
      <c r="AM25" s="143"/>
      <c r="AN25" s="143"/>
    </row>
    <row r="26" customFormat="false" ht="18" hidden="false" customHeight="true" outlineLevel="0" collapsed="false">
      <c r="A26" s="124" t="n">
        <v>16</v>
      </c>
      <c r="B26" s="136"/>
      <c r="C26" s="137"/>
      <c r="D26" s="138"/>
      <c r="E26" s="139"/>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1" t="n">
        <f aca="false">+SUM(F26:AJ26)</f>
        <v>0</v>
      </c>
      <c r="AL26" s="142" t="n">
        <f aca="false">IF($AK$3="４週",AK26/4,AK26/(DAY(EOMONTH($F$9,0))/7))</f>
        <v>0</v>
      </c>
      <c r="AM26" s="143"/>
      <c r="AN26" s="143"/>
    </row>
    <row r="27" customFormat="false" ht="18" hidden="false" customHeight="true" outlineLevel="0" collapsed="false">
      <c r="A27" s="124" t="n">
        <v>17</v>
      </c>
      <c r="B27" s="136"/>
      <c r="C27" s="137"/>
      <c r="D27" s="138"/>
      <c r="E27" s="139"/>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t="n">
        <f aca="false">+SUM(F27:AJ27)</f>
        <v>0</v>
      </c>
      <c r="AL27" s="142" t="n">
        <f aca="false">IF($AK$3="４週",AK27/4,AK27/(DAY(EOMONTH($F$9,0))/7))</f>
        <v>0</v>
      </c>
      <c r="AM27" s="143"/>
      <c r="AN27" s="143"/>
    </row>
    <row r="28" customFormat="false" ht="18" hidden="false" customHeight="true" outlineLevel="0" collapsed="false">
      <c r="A28" s="124" t="n">
        <v>18</v>
      </c>
      <c r="B28" s="136"/>
      <c r="C28" s="137"/>
      <c r="D28" s="138"/>
      <c r="E28" s="139"/>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1" t="n">
        <f aca="false">+SUM(F28:AJ28)</f>
        <v>0</v>
      </c>
      <c r="AL28" s="142" t="n">
        <f aca="false">IF($AK$3="４週",AK28/4,AK28/(DAY(EOMONTH($F$9,0))/7))</f>
        <v>0</v>
      </c>
      <c r="AM28" s="143"/>
      <c r="AN28" s="143"/>
    </row>
    <row r="29" customFormat="false" ht="18" hidden="false" customHeight="true" outlineLevel="0" collapsed="false">
      <c r="A29" s="124" t="n">
        <v>19</v>
      </c>
      <c r="B29" s="136"/>
      <c r="C29" s="137"/>
      <c r="D29" s="138"/>
      <c r="E29" s="139"/>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1" t="n">
        <f aca="false">+SUM(F29:AJ29)</f>
        <v>0</v>
      </c>
      <c r="AL29" s="142" t="n">
        <f aca="false">IF($AK$3="４週",AK29/4,AK29/(DAY(EOMONTH($F$9,0))/7))</f>
        <v>0</v>
      </c>
      <c r="AM29" s="143"/>
      <c r="AN29" s="143"/>
    </row>
    <row r="30" customFormat="false" ht="18" hidden="false" customHeight="true" outlineLevel="0" collapsed="false">
      <c r="A30" s="124" t="n">
        <v>20</v>
      </c>
      <c r="B30" s="136"/>
      <c r="C30" s="137"/>
      <c r="D30" s="138"/>
      <c r="E30" s="139"/>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1" t="n">
        <f aca="false">+SUM(F30:AJ30)</f>
        <v>0</v>
      </c>
      <c r="AL30" s="142" t="n">
        <f aca="false">IF($AK$3="４週",AK30/4,AK30/(DAY(EOMONTH($F$9,0))/7))</f>
        <v>0</v>
      </c>
      <c r="AM30" s="143"/>
      <c r="AN30" s="143"/>
    </row>
    <row r="31" customFormat="false" ht="18" hidden="false" customHeight="true" outlineLevel="0" collapsed="false">
      <c r="A31" s="128" t="s">
        <v>118</v>
      </c>
      <c r="B31" s="128"/>
      <c r="C31" s="128"/>
      <c r="D31" s="128"/>
      <c r="E31" s="128"/>
      <c r="F31" s="144" t="n">
        <f aca="false">+SUM(F11:F30)</f>
        <v>0</v>
      </c>
      <c r="G31" s="144" t="n">
        <f aca="false">+SUM(G11:G30)</f>
        <v>0</v>
      </c>
      <c r="H31" s="144" t="n">
        <f aca="false">+SUM(H11:H30)</f>
        <v>0</v>
      </c>
      <c r="I31" s="144" t="n">
        <f aca="false">+SUM(I11:I30)</f>
        <v>0</v>
      </c>
      <c r="J31" s="144" t="n">
        <f aca="false">+SUM(J11:J30)</f>
        <v>0</v>
      </c>
      <c r="K31" s="144" t="n">
        <f aca="false">+SUM(K11:K30)</f>
        <v>0</v>
      </c>
      <c r="L31" s="144" t="n">
        <f aca="false">+SUM(L11:L30)</f>
        <v>0</v>
      </c>
      <c r="M31" s="144" t="n">
        <f aca="false">+SUM(M11:M30)</f>
        <v>0</v>
      </c>
      <c r="N31" s="144" t="n">
        <f aca="false">+SUM(N11:N30)</f>
        <v>0</v>
      </c>
      <c r="O31" s="144" t="n">
        <f aca="false">+SUM(O11:O30)</f>
        <v>0</v>
      </c>
      <c r="P31" s="144" t="n">
        <f aca="false">+SUM(P11:P30)</f>
        <v>0</v>
      </c>
      <c r="Q31" s="144" t="n">
        <f aca="false">+SUM(Q11:Q30)</f>
        <v>0</v>
      </c>
      <c r="R31" s="144" t="n">
        <f aca="false">+SUM(R11:R30)</f>
        <v>0</v>
      </c>
      <c r="S31" s="144" t="n">
        <f aca="false">+SUM(S11:S30)</f>
        <v>0</v>
      </c>
      <c r="T31" s="144" t="n">
        <f aca="false">+SUM(T11:T30)</f>
        <v>0</v>
      </c>
      <c r="U31" s="144" t="n">
        <f aca="false">+SUM(U11:U30)</f>
        <v>0</v>
      </c>
      <c r="V31" s="144" t="n">
        <f aca="false">+SUM(V11:V30)</f>
        <v>0</v>
      </c>
      <c r="W31" s="144" t="n">
        <f aca="false">+SUM(W11:W30)</f>
        <v>0</v>
      </c>
      <c r="X31" s="144" t="n">
        <f aca="false">+SUM(X11:X30)</f>
        <v>0</v>
      </c>
      <c r="Y31" s="144" t="n">
        <f aca="false">+SUM(Y11:Y30)</f>
        <v>0</v>
      </c>
      <c r="Z31" s="144" t="n">
        <f aca="false">+SUM(Z11:Z30)</f>
        <v>0</v>
      </c>
      <c r="AA31" s="144" t="n">
        <f aca="false">+SUM(AA11:AA30)</f>
        <v>0</v>
      </c>
      <c r="AB31" s="144" t="n">
        <f aca="false">+SUM(AB11:AB30)</f>
        <v>0</v>
      </c>
      <c r="AC31" s="144" t="n">
        <f aca="false">+SUM(AC11:AC30)</f>
        <v>0</v>
      </c>
      <c r="AD31" s="144" t="n">
        <f aca="false">+SUM(AD11:AD30)</f>
        <v>0</v>
      </c>
      <c r="AE31" s="144" t="n">
        <f aca="false">+SUM(AE11:AE30)</f>
        <v>0</v>
      </c>
      <c r="AF31" s="144" t="n">
        <f aca="false">+SUM(AF11:AF30)</f>
        <v>0</v>
      </c>
      <c r="AG31" s="144" t="n">
        <f aca="false">+SUM(AG11:AG30)</f>
        <v>0</v>
      </c>
      <c r="AH31" s="144" t="n">
        <f aca="false">+SUM(AH11:AH30)</f>
        <v>0</v>
      </c>
      <c r="AI31" s="144" t="n">
        <f aca="false">+SUM(AI11:AI30)</f>
        <v>0</v>
      </c>
      <c r="AJ31" s="144" t="n">
        <f aca="false">+SUM(AJ11:AJ30)</f>
        <v>0</v>
      </c>
      <c r="AK31" s="141" t="n">
        <f aca="false">+SUM(F31:AJ31)</f>
        <v>0</v>
      </c>
      <c r="AL31" s="142" t="n">
        <f aca="false">IF($AK$3="４週",AK31/4,AK31/(DAY(EOMONTH($F$9,0))/7))</f>
        <v>0</v>
      </c>
      <c r="AM31" s="124"/>
      <c r="AN31" s="124"/>
    </row>
    <row r="32" customFormat="false" ht="18" hidden="false" customHeight="true" outlineLevel="0" collapsed="false">
      <c r="A32" s="145" t="s">
        <v>119</v>
      </c>
      <c r="B32" s="145"/>
      <c r="C32" s="145"/>
      <c r="D32" s="145"/>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4"/>
      <c r="AL32" s="147"/>
      <c r="AM32" s="124"/>
      <c r="AN32" s="124"/>
    </row>
    <row r="33" customFormat="false" ht="15" hidden="false" customHeight="true" outlineLevel="0" collapsed="false">
      <c r="A33" s="123"/>
      <c r="B33" s="123"/>
      <c r="C33" s="123"/>
      <c r="D33" s="123"/>
      <c r="E33" s="123"/>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23"/>
      <c r="AL33" s="123"/>
      <c r="AM33" s="110"/>
    </row>
    <row r="34" customFormat="false" ht="15" hidden="false" customHeight="true" outlineLevel="0" collapsed="false">
      <c r="A34" s="123"/>
      <c r="B34" s="123"/>
      <c r="C34" s="123"/>
      <c r="D34" s="123"/>
      <c r="E34" s="123"/>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23"/>
      <c r="AL34" s="123"/>
      <c r="AM34" s="110"/>
    </row>
    <row r="35" customFormat="false" ht="15" hidden="false" customHeight="true" outlineLevel="0" collapsed="false">
      <c r="A35" s="123"/>
      <c r="B35" s="123"/>
      <c r="C35" s="123"/>
      <c r="D35" s="123"/>
      <c r="E35" s="123"/>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23"/>
      <c r="AL35" s="123"/>
      <c r="AM35" s="110"/>
    </row>
    <row r="36" customFormat="false" ht="15" hidden="false" customHeight="true" outlineLevel="0" collapsed="false">
      <c r="A36" s="148" t="s">
        <v>120</v>
      </c>
      <c r="B36" s="149"/>
      <c r="C36" s="150"/>
      <c r="D36" s="150"/>
      <c r="E36" s="150"/>
      <c r="F36" s="151"/>
      <c r="G36" s="150"/>
      <c r="H36" s="152"/>
      <c r="I36" s="152"/>
      <c r="J36" s="152"/>
      <c r="K36" s="152"/>
      <c r="L36" s="152"/>
      <c r="M36" s="152"/>
      <c r="N36" s="152"/>
      <c r="O36" s="152"/>
      <c r="P36" s="152"/>
      <c r="Q36" s="152"/>
      <c r="R36" s="152" t="n">
        <v>6</v>
      </c>
      <c r="S36" s="152"/>
      <c r="T36" s="152"/>
      <c r="U36" s="152"/>
      <c r="V36" s="152"/>
      <c r="W36" s="152"/>
      <c r="X36" s="152" t="n">
        <v>7</v>
      </c>
      <c r="Y36" s="152"/>
      <c r="Z36" s="152"/>
      <c r="AA36" s="152"/>
      <c r="AB36" s="152"/>
      <c r="AC36" s="152"/>
      <c r="AD36" s="152" t="n">
        <v>8</v>
      </c>
      <c r="AE36" s="152"/>
      <c r="AF36" s="152"/>
      <c r="AG36" s="153"/>
      <c r="AH36" s="153"/>
      <c r="AI36" s="153"/>
      <c r="AJ36" s="153" t="n">
        <v>9</v>
      </c>
      <c r="AK36" s="154"/>
      <c r="AL36" s="154"/>
      <c r="AM36" s="110"/>
    </row>
    <row r="37" s="148" customFormat="true" ht="15" hidden="false" customHeight="true" outlineLevel="0" collapsed="false">
      <c r="A37" s="148" t="s">
        <v>121</v>
      </c>
      <c r="B37" s="155"/>
      <c r="C37" s="155"/>
      <c r="D37" s="155"/>
      <c r="E37" s="155"/>
      <c r="F37" s="155"/>
      <c r="G37" s="155"/>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row>
    <row r="38" s="148" customFormat="true" ht="15" hidden="false" customHeight="true" outlineLevel="0" collapsed="false">
      <c r="A38" s="148" t="s">
        <v>122</v>
      </c>
      <c r="B38" s="155"/>
      <c r="C38" s="155"/>
      <c r="D38" s="155"/>
      <c r="E38" s="155"/>
      <c r="F38" s="155"/>
      <c r="G38" s="155"/>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row>
    <row r="39" s="148" customFormat="true" ht="15" hidden="false" customHeight="true" outlineLevel="0" collapsed="false">
      <c r="A39" s="148" t="s">
        <v>123</v>
      </c>
      <c r="B39" s="155"/>
      <c r="C39" s="155"/>
      <c r="D39" s="155"/>
      <c r="E39" s="155"/>
      <c r="F39" s="155"/>
      <c r="G39" s="155"/>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row>
    <row r="40" s="148" customFormat="true" ht="15" hidden="false" customHeight="true" outlineLevel="0" collapsed="false">
      <c r="A40" s="148" t="s">
        <v>124</v>
      </c>
      <c r="B40" s="155"/>
      <c r="C40" s="155"/>
      <c r="D40" s="155"/>
      <c r="E40" s="155"/>
      <c r="F40" s="155"/>
      <c r="G40" s="155"/>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row>
    <row r="41" customFormat="false" ht="15" hidden="false" customHeight="true" outlineLevel="0" collapsed="false">
      <c r="A41" s="148" t="s">
        <v>125</v>
      </c>
      <c r="B41" s="156"/>
      <c r="C41" s="148"/>
      <c r="D41" s="148"/>
      <c r="E41" s="148"/>
      <c r="F41" s="148"/>
      <c r="G41" s="148"/>
    </row>
    <row r="42" customFormat="false" ht="15" hidden="false" customHeight="true" outlineLevel="0" collapsed="false">
      <c r="A42" s="148" t="s">
        <v>126</v>
      </c>
      <c r="B42" s="156"/>
      <c r="C42" s="148"/>
      <c r="D42" s="148"/>
      <c r="E42" s="148"/>
      <c r="F42" s="148"/>
      <c r="G42" s="148"/>
    </row>
    <row r="43" customFormat="false" ht="15" hidden="false" customHeight="true" outlineLevel="0" collapsed="false">
      <c r="A43" s="148"/>
      <c r="B43" s="127" t="s">
        <v>127</v>
      </c>
      <c r="C43" s="127" t="s">
        <v>128</v>
      </c>
      <c r="D43" s="127"/>
      <c r="E43" s="127"/>
      <c r="F43" s="148"/>
      <c r="G43" s="148"/>
    </row>
    <row r="44" customFormat="false" ht="15" hidden="false" customHeight="true" outlineLevel="0" collapsed="false">
      <c r="A44" s="148"/>
      <c r="B44" s="157" t="s">
        <v>129</v>
      </c>
      <c r="C44" s="158" t="s">
        <v>130</v>
      </c>
      <c r="D44" s="158"/>
      <c r="E44" s="158"/>
      <c r="F44" s="148"/>
      <c r="G44" s="148"/>
    </row>
    <row r="45" customFormat="false" ht="15" hidden="false" customHeight="true" outlineLevel="0" collapsed="false">
      <c r="A45" s="148"/>
      <c r="B45" s="157" t="s">
        <v>131</v>
      </c>
      <c r="C45" s="158" t="s">
        <v>132</v>
      </c>
      <c r="D45" s="158"/>
      <c r="E45" s="158"/>
      <c r="F45" s="148"/>
      <c r="G45" s="148"/>
    </row>
    <row r="46" customFormat="false" ht="15" hidden="false" customHeight="true" outlineLevel="0" collapsed="false">
      <c r="A46" s="148"/>
      <c r="B46" s="157" t="s">
        <v>133</v>
      </c>
      <c r="C46" s="158" t="s">
        <v>134</v>
      </c>
      <c r="D46" s="158"/>
      <c r="E46" s="158"/>
      <c r="F46" s="148"/>
      <c r="G46" s="148"/>
    </row>
    <row r="47" customFormat="false" ht="15" hidden="false" customHeight="true" outlineLevel="0" collapsed="false">
      <c r="A47" s="148"/>
      <c r="B47" s="157" t="s">
        <v>135</v>
      </c>
      <c r="C47" s="158" t="s">
        <v>136</v>
      </c>
      <c r="D47" s="158"/>
      <c r="E47" s="158"/>
      <c r="F47" s="148"/>
      <c r="G47" s="148"/>
    </row>
    <row r="48" customFormat="false" ht="15" hidden="false" customHeight="true" outlineLevel="0" collapsed="false">
      <c r="A48" s="148"/>
      <c r="B48" s="148" t="s">
        <v>137</v>
      </c>
      <c r="C48" s="148"/>
      <c r="D48" s="148"/>
      <c r="E48" s="148"/>
      <c r="F48" s="148"/>
      <c r="G48" s="148"/>
    </row>
    <row r="49" customFormat="false" ht="15" hidden="false" customHeight="true" outlineLevel="0" collapsed="false">
      <c r="A49" s="148"/>
      <c r="B49" s="148" t="s">
        <v>138</v>
      </c>
      <c r="C49" s="148"/>
      <c r="D49" s="148"/>
      <c r="E49" s="148"/>
      <c r="F49" s="148"/>
      <c r="G49" s="148"/>
    </row>
    <row r="50" customFormat="false" ht="15" hidden="false" customHeight="true" outlineLevel="0" collapsed="false">
      <c r="A50" s="148"/>
      <c r="B50" s="148" t="s">
        <v>139</v>
      </c>
      <c r="C50" s="148"/>
      <c r="D50" s="148"/>
      <c r="E50" s="148"/>
      <c r="F50" s="148"/>
      <c r="G50" s="148"/>
    </row>
    <row r="51" customFormat="false" ht="15" hidden="false" customHeight="true" outlineLevel="0" collapsed="false">
      <c r="A51" s="148" t="s">
        <v>140</v>
      </c>
      <c r="B51" s="156"/>
      <c r="C51" s="148"/>
      <c r="D51" s="148"/>
      <c r="E51" s="148"/>
      <c r="F51" s="148"/>
      <c r="G51" s="148"/>
    </row>
    <row r="52" customFormat="false" ht="15" hidden="false" customHeight="true" outlineLevel="0" collapsed="false">
      <c r="A52" s="148" t="s">
        <v>141</v>
      </c>
      <c r="B52" s="156"/>
      <c r="C52" s="148"/>
      <c r="D52" s="148"/>
      <c r="E52" s="148"/>
      <c r="F52" s="148"/>
      <c r="G52" s="148"/>
    </row>
    <row r="53" customFormat="false" ht="15" hidden="false" customHeight="true" outlineLevel="0" collapsed="false">
      <c r="A53" s="148" t="s">
        <v>142</v>
      </c>
      <c r="B53" s="156"/>
      <c r="C53" s="148"/>
      <c r="D53" s="148"/>
      <c r="E53" s="148"/>
      <c r="F53" s="148"/>
      <c r="G53" s="148"/>
    </row>
    <row r="54" customFormat="false" ht="15" hidden="false" customHeight="true" outlineLevel="0" collapsed="false">
      <c r="A54" s="148" t="s">
        <v>143</v>
      </c>
      <c r="B54" s="156"/>
      <c r="C54" s="148"/>
      <c r="D54" s="148"/>
      <c r="E54" s="148"/>
      <c r="F54" s="148"/>
      <c r="G54" s="148"/>
    </row>
    <row r="55" customFormat="false" ht="15" hidden="false" customHeight="true" outlineLevel="0" collapsed="false">
      <c r="A55" s="148" t="s">
        <v>144</v>
      </c>
      <c r="B55" s="156"/>
      <c r="C55" s="148"/>
      <c r="D55" s="148"/>
      <c r="E55" s="148"/>
      <c r="F55" s="148"/>
      <c r="G55" s="148"/>
    </row>
    <row r="56" customFormat="false" ht="15" hidden="false" customHeight="true" outlineLevel="0" collapsed="false">
      <c r="A56" s="148" t="s">
        <v>145</v>
      </c>
      <c r="B56" s="156"/>
      <c r="C56" s="148"/>
      <c r="D56" s="148"/>
      <c r="E56" s="148"/>
      <c r="F56" s="148"/>
      <c r="G56" s="148"/>
    </row>
    <row r="57" customFormat="false" ht="15" hidden="false" customHeight="true" outlineLevel="0" collapsed="false">
      <c r="A57" s="148"/>
      <c r="B57" s="148" t="s">
        <v>146</v>
      </c>
      <c r="C57" s="148"/>
      <c r="D57" s="148"/>
      <c r="E57" s="148"/>
      <c r="F57" s="148"/>
      <c r="G57" s="148"/>
    </row>
    <row r="58" customFormat="false" ht="15" hidden="false" customHeight="true" outlineLevel="0" collapsed="false">
      <c r="A58" s="148"/>
      <c r="B58" s="148" t="s">
        <v>147</v>
      </c>
      <c r="C58" s="148"/>
      <c r="D58" s="148"/>
      <c r="E58" s="148"/>
      <c r="F58" s="148"/>
      <c r="G58" s="148"/>
    </row>
    <row r="59" customFormat="false" ht="15" hidden="false" customHeight="true" outlineLevel="0" collapsed="false">
      <c r="A59" s="148" t="s">
        <v>148</v>
      </c>
      <c r="B59" s="156"/>
      <c r="C59" s="148"/>
      <c r="D59" s="148"/>
      <c r="E59" s="148"/>
      <c r="F59" s="148"/>
      <c r="G59" s="148"/>
    </row>
    <row r="60" customFormat="false" ht="15" hidden="false" customHeight="true" outlineLevel="0" collapsed="false">
      <c r="A60" s="148" t="s">
        <v>149</v>
      </c>
      <c r="B60" s="156"/>
      <c r="C60" s="148"/>
      <c r="D60" s="148"/>
      <c r="E60" s="148"/>
      <c r="F60" s="148"/>
      <c r="G60" s="148"/>
    </row>
    <row r="61" customFormat="false" ht="15" hidden="false" customHeight="true" outlineLevel="0" collapsed="false">
      <c r="A61" s="148" t="s">
        <v>150</v>
      </c>
      <c r="B61" s="156"/>
      <c r="C61" s="148"/>
      <c r="D61" s="148"/>
      <c r="E61" s="148"/>
      <c r="F61" s="148"/>
      <c r="G61" s="148"/>
    </row>
    <row r="62" customFormat="false" ht="15" hidden="false" customHeight="true" outlineLevel="0" collapsed="false">
      <c r="A62" s="148" t="s">
        <v>151</v>
      </c>
      <c r="B62" s="156"/>
      <c r="C62" s="148"/>
      <c r="D62" s="148"/>
      <c r="E62" s="148"/>
      <c r="F62" s="148"/>
      <c r="G62" s="148"/>
    </row>
    <row r="63" customFormat="false" ht="15" hidden="false" customHeight="true" outlineLevel="0" collapsed="false">
      <c r="A63" s="148" t="s">
        <v>152</v>
      </c>
      <c r="B63" s="156"/>
      <c r="C63" s="148"/>
      <c r="D63" s="148"/>
      <c r="E63" s="148"/>
      <c r="F63" s="148"/>
      <c r="G63" s="148"/>
    </row>
    <row r="64" customFormat="false" ht="15" hidden="false" customHeight="true" outlineLevel="0" collapsed="false">
      <c r="A64" s="148" t="s">
        <v>153</v>
      </c>
      <c r="B64" s="156"/>
      <c r="C64" s="148"/>
      <c r="D64" s="148"/>
      <c r="E64" s="148"/>
      <c r="F64" s="148"/>
      <c r="G64" s="148"/>
    </row>
    <row r="65" customFormat="false" ht="15" hidden="false" customHeight="true" outlineLevel="0" collapsed="false">
      <c r="A65" s="148" t="s">
        <v>154</v>
      </c>
      <c r="B65" s="156"/>
      <c r="C65" s="148"/>
      <c r="D65" s="148"/>
      <c r="E65" s="148"/>
      <c r="F65" s="148"/>
      <c r="G65" s="148"/>
    </row>
    <row r="66" customFormat="false" ht="15" hidden="false" customHeight="true" outlineLevel="0" collapsed="false">
      <c r="A66" s="148" t="s">
        <v>155</v>
      </c>
      <c r="B66" s="156"/>
      <c r="C66" s="148"/>
      <c r="D66" s="148"/>
      <c r="E66" s="148"/>
      <c r="F66" s="148"/>
      <c r="G66" s="148"/>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C43:E43"/>
    <mergeCell ref="C44:E44"/>
    <mergeCell ref="C45:E45"/>
    <mergeCell ref="C46:E46"/>
    <mergeCell ref="C47:E47"/>
  </mergeCells>
  <dataValidations count="5">
    <dataValidation allowBlank="true" errorStyle="stop" operator="between" showDropDown="false" showErrorMessage="false" showInputMessage="true" sqref="B11" type="none">
      <formula1>0</formula1>
      <formula2>0</formula2>
    </dataValidation>
    <dataValidation allowBlank="true" errorStyle="stop" operator="between" showDropDown="false" showErrorMessage="false" showInputMessage="true" sqref="B12:B30" type="list">
      <formula1>INDIRECT(#REF!)</formula1>
      <formula2>0</formula2>
    </dataValidation>
    <dataValidation allowBlank="true" errorStyle="stop" operator="between" showDropDown="false" showErrorMessage="true" showInputMessage="true" sqref="AK3:AN3" type="list">
      <formula1>"４週,歴月"</formula1>
      <formula2>0</formula2>
    </dataValidation>
    <dataValidation allowBlank="true" errorStyle="stop" operator="between" showDropDown="false" showErrorMessage="true" showInputMessage="true" sqref="AK4:AN4" type="list">
      <formula1>"予定,実績"</formula1>
      <formula2>0</formula2>
    </dataValidation>
    <dataValidation allowBlank="true" errorStyle="stop" operator="between" showDropDown="false" showErrorMessage="true" showInputMessage="true" sqref="C11:C30" type="list">
      <formula1>"A,B,C,D"</formula1>
      <formula2>0</formula2>
    </dataValidation>
  </dataValidations>
  <printOptions headings="false" gridLines="false" gridLinesSet="true" horizontalCentered="true" verticalCentered="true"/>
  <pageMargins left="0.196527777777778" right="0.196527777777778" top="0.393055555555556" bottom="0.196527777777778" header="0.196527777777778" footer="0.511811023622047"/>
  <pageSetup paperSize="9" scale="84" fitToWidth="1" fitToHeight="1" pageOrder="downThenOver" orientation="landscape" blackAndWhite="false" draft="false" cellComments="none" horizontalDpi="300" verticalDpi="300" copies="1"/>
  <headerFooter differentFirst="false" differentOddEven="false">
    <oddHeader>&amp;L&amp;"ＭＳ ゴシック,標準"&amp;10（参考様式）</oddHeader>
    <oddFooter/>
  </headerFooter>
  <rowBreaks count="1" manualBreakCount="1">
    <brk id="35"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3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171875" defaultRowHeight="18.75" zeroHeight="false" outlineLevelRow="0" outlineLevelCol="0"/>
  <cols>
    <col collapsed="false" customWidth="true" hidden="false" outlineLevel="0" max="1" min="1" style="0" width="26.38"/>
    <col collapsed="false" customWidth="true" hidden="false" outlineLevel="0" max="2" min="2" style="0" width="9"/>
    <col collapsed="false" customWidth="true" hidden="false" outlineLevel="0" max="3" min="3" style="0" width="22"/>
  </cols>
  <sheetData>
    <row r="1" customFormat="false" ht="18.75" hidden="false" customHeight="false" outlineLevel="0" collapsed="false">
      <c r="A1" s="0" t="s">
        <v>158</v>
      </c>
      <c r="B1" s="0" t="s">
        <v>159</v>
      </c>
      <c r="C1" s="0" t="s">
        <v>160</v>
      </c>
      <c r="D1" s="0" t="s">
        <v>161</v>
      </c>
      <c r="E1" s="0" t="s">
        <v>162</v>
      </c>
      <c r="F1" s="0" t="s">
        <v>163</v>
      </c>
      <c r="G1" s="0" t="s">
        <v>164</v>
      </c>
      <c r="H1" s="0" t="s">
        <v>165</v>
      </c>
      <c r="I1" s="0" t="s">
        <v>166</v>
      </c>
      <c r="J1" s="0" t="s">
        <v>167</v>
      </c>
      <c r="K1" s="0" t="s">
        <v>168</v>
      </c>
    </row>
    <row r="2" customFormat="false" ht="18.75" hidden="false" customHeight="false" outlineLevel="0" collapsed="false">
      <c r="A2" s="0" t="s">
        <v>169</v>
      </c>
      <c r="B2" s="0" t="s">
        <v>117</v>
      </c>
      <c r="C2" s="0" t="s">
        <v>170</v>
      </c>
      <c r="D2" s="0" t="s">
        <v>171</v>
      </c>
    </row>
    <row r="3" customFormat="false" ht="18.75" hidden="false" customHeight="false" outlineLevel="0" collapsed="false">
      <c r="A3" s="0" t="s">
        <v>172</v>
      </c>
      <c r="B3" s="0" t="s">
        <v>117</v>
      </c>
      <c r="C3" s="0" t="s">
        <v>170</v>
      </c>
      <c r="D3" s="0" t="s">
        <v>171</v>
      </c>
    </row>
    <row r="4" customFormat="false" ht="18.75" hidden="false" customHeight="false" outlineLevel="0" collapsed="false">
      <c r="A4" s="0" t="s">
        <v>173</v>
      </c>
      <c r="B4" s="0" t="s">
        <v>117</v>
      </c>
      <c r="C4" s="0" t="s">
        <v>170</v>
      </c>
      <c r="D4" s="0" t="s">
        <v>171</v>
      </c>
    </row>
    <row r="5" customFormat="false" ht="18.75" hidden="false" customHeight="false" outlineLevel="0" collapsed="false">
      <c r="A5" s="0" t="s">
        <v>174</v>
      </c>
      <c r="B5" s="0" t="s">
        <v>117</v>
      </c>
      <c r="C5" s="0" t="s">
        <v>170</v>
      </c>
      <c r="D5" s="0" t="s">
        <v>171</v>
      </c>
    </row>
    <row r="6" customFormat="false" ht="18.75" hidden="false" customHeight="false" outlineLevel="0" collapsed="false">
      <c r="A6" s="159" t="s">
        <v>175</v>
      </c>
      <c r="B6" s="159" t="s">
        <v>117</v>
      </c>
      <c r="C6" s="159" t="s">
        <v>22</v>
      </c>
      <c r="D6" s="159" t="s">
        <v>176</v>
      </c>
      <c r="E6" s="159" t="s">
        <v>23</v>
      </c>
      <c r="F6" s="159" t="s">
        <v>34</v>
      </c>
      <c r="G6" s="159"/>
      <c r="H6" s="159"/>
      <c r="I6" s="159"/>
      <c r="J6" s="159"/>
    </row>
    <row r="7" customFormat="false" ht="18.75" hidden="false" customHeight="false" outlineLevel="0" collapsed="false">
      <c r="A7" s="159" t="s">
        <v>177</v>
      </c>
      <c r="B7" s="159" t="s">
        <v>117</v>
      </c>
      <c r="C7" s="159" t="s">
        <v>22</v>
      </c>
      <c r="D7" s="159" t="s">
        <v>176</v>
      </c>
      <c r="E7" s="159" t="s">
        <v>23</v>
      </c>
      <c r="F7" s="159" t="s">
        <v>24</v>
      </c>
      <c r="G7" s="159" t="s">
        <v>25</v>
      </c>
      <c r="H7" s="159" t="s">
        <v>178</v>
      </c>
      <c r="I7" s="159" t="s">
        <v>34</v>
      </c>
      <c r="J7" s="159"/>
    </row>
    <row r="8" customFormat="false" ht="18.75" hidden="false" customHeight="false" outlineLevel="0" collapsed="false">
      <c r="A8" s="159" t="s">
        <v>92</v>
      </c>
      <c r="B8" s="159" t="s">
        <v>117</v>
      </c>
      <c r="C8" s="159" t="s">
        <v>34</v>
      </c>
      <c r="D8" s="159"/>
      <c r="E8" s="159"/>
      <c r="F8" s="159"/>
      <c r="G8" s="159"/>
      <c r="H8" s="159"/>
      <c r="I8" s="159"/>
      <c r="J8" s="159"/>
    </row>
    <row r="9" customFormat="false" ht="18.75" hidden="false" customHeight="false" outlineLevel="0" collapsed="false">
      <c r="A9" s="159" t="s">
        <v>156</v>
      </c>
      <c r="B9" s="159" t="s">
        <v>117</v>
      </c>
      <c r="C9" s="159" t="s">
        <v>34</v>
      </c>
      <c r="D9" s="159"/>
      <c r="E9" s="159"/>
      <c r="F9" s="159"/>
      <c r="G9" s="159"/>
      <c r="H9" s="159"/>
      <c r="I9" s="159"/>
      <c r="J9" s="159"/>
    </row>
    <row r="10" customFormat="false" ht="18.75" hidden="false" customHeight="false" outlineLevel="0" collapsed="false">
      <c r="A10" s="159" t="s">
        <v>157</v>
      </c>
      <c r="B10" s="159" t="s">
        <v>117</v>
      </c>
      <c r="C10" s="159" t="s">
        <v>34</v>
      </c>
      <c r="D10" s="159"/>
      <c r="E10" s="159"/>
      <c r="F10" s="159"/>
      <c r="G10" s="159"/>
      <c r="H10" s="159"/>
      <c r="I10" s="159"/>
      <c r="J10" s="159"/>
    </row>
    <row r="11" customFormat="false" ht="18.75" hidden="false" customHeight="false" outlineLevel="0" collapsed="false">
      <c r="A11" s="159" t="s">
        <v>179</v>
      </c>
      <c r="B11" s="159" t="s">
        <v>117</v>
      </c>
      <c r="C11" s="159" t="s">
        <v>170</v>
      </c>
      <c r="D11" s="159" t="s">
        <v>171</v>
      </c>
      <c r="E11" s="159"/>
      <c r="F11" s="159"/>
      <c r="G11" s="159"/>
      <c r="H11" s="159"/>
      <c r="I11" s="159"/>
      <c r="J11" s="159"/>
    </row>
    <row r="12" customFormat="false" ht="18.75" hidden="false" customHeight="false" outlineLevel="0" collapsed="false">
      <c r="A12" s="159" t="s">
        <v>180</v>
      </c>
      <c r="B12" s="159" t="s">
        <v>117</v>
      </c>
      <c r="C12" s="159" t="s">
        <v>22</v>
      </c>
      <c r="D12" s="159" t="s">
        <v>181</v>
      </c>
      <c r="E12" s="159" t="s">
        <v>34</v>
      </c>
      <c r="F12" s="159"/>
      <c r="G12" s="159"/>
      <c r="H12" s="159"/>
      <c r="I12" s="159"/>
      <c r="J12" s="159"/>
    </row>
    <row r="13" customFormat="false" ht="18.75" hidden="false" customHeight="false" outlineLevel="0" collapsed="false">
      <c r="A13" s="159" t="s">
        <v>182</v>
      </c>
      <c r="B13" s="159" t="s">
        <v>117</v>
      </c>
      <c r="C13" s="159" t="s">
        <v>22</v>
      </c>
      <c r="D13" s="159" t="s">
        <v>181</v>
      </c>
      <c r="E13" s="159"/>
      <c r="F13" s="159"/>
      <c r="G13" s="159"/>
      <c r="H13" s="159"/>
      <c r="I13" s="159"/>
      <c r="J13" s="159"/>
    </row>
    <row r="14" customFormat="false" ht="18.75" hidden="false" customHeight="false" outlineLevel="0" collapsed="false">
      <c r="A14" s="159" t="s">
        <v>183</v>
      </c>
      <c r="B14" s="159" t="s">
        <v>117</v>
      </c>
      <c r="C14" s="159" t="s">
        <v>22</v>
      </c>
      <c r="D14" s="159" t="s">
        <v>181</v>
      </c>
      <c r="E14" s="159" t="s">
        <v>34</v>
      </c>
      <c r="F14" s="159" t="s">
        <v>184</v>
      </c>
      <c r="G14" s="159"/>
      <c r="H14" s="159"/>
      <c r="I14" s="159"/>
      <c r="J14" s="159"/>
    </row>
    <row r="15" customFormat="false" ht="18.75" hidden="false" customHeight="false" outlineLevel="0" collapsed="false">
      <c r="A15" s="159" t="s">
        <v>185</v>
      </c>
      <c r="B15" s="159" t="s">
        <v>117</v>
      </c>
      <c r="C15" s="159" t="s">
        <v>22</v>
      </c>
      <c r="D15" s="159" t="s">
        <v>176</v>
      </c>
      <c r="E15" s="159" t="s">
        <v>23</v>
      </c>
      <c r="F15" s="159" t="s">
        <v>24</v>
      </c>
      <c r="G15" s="159" t="s">
        <v>25</v>
      </c>
      <c r="H15" s="159" t="s">
        <v>178</v>
      </c>
      <c r="I15" s="159" t="s">
        <v>186</v>
      </c>
      <c r="J15" s="159" t="s">
        <v>187</v>
      </c>
      <c r="K15" s="160" t="s">
        <v>34</v>
      </c>
      <c r="L15" s="159"/>
    </row>
    <row r="16" customFormat="false" ht="18.75" hidden="false" customHeight="false" outlineLevel="0" collapsed="false">
      <c r="A16" s="159" t="s">
        <v>188</v>
      </c>
      <c r="B16" s="159" t="s">
        <v>117</v>
      </c>
      <c r="C16" s="159" t="s">
        <v>22</v>
      </c>
      <c r="D16" s="159" t="s">
        <v>23</v>
      </c>
      <c r="E16" s="159" t="s">
        <v>24</v>
      </c>
      <c r="F16" s="159" t="s">
        <v>25</v>
      </c>
      <c r="G16" s="159" t="s">
        <v>178</v>
      </c>
      <c r="H16" s="159" t="s">
        <v>34</v>
      </c>
      <c r="I16" s="159"/>
      <c r="J16" s="159"/>
    </row>
    <row r="17" customFormat="false" ht="18.75" hidden="false" customHeight="false" outlineLevel="0" collapsed="false">
      <c r="A17" s="159" t="s">
        <v>189</v>
      </c>
      <c r="B17" s="159" t="s">
        <v>117</v>
      </c>
      <c r="C17" s="159" t="s">
        <v>22</v>
      </c>
      <c r="D17" s="159" t="s">
        <v>190</v>
      </c>
      <c r="E17" s="159" t="s">
        <v>34</v>
      </c>
      <c r="F17" s="159"/>
      <c r="G17" s="159"/>
      <c r="H17" s="159"/>
      <c r="I17" s="159"/>
      <c r="J17" s="159"/>
    </row>
    <row r="18" customFormat="false" ht="18.75" hidden="false" customHeight="false" outlineLevel="0" collapsed="false">
      <c r="A18" s="159" t="s">
        <v>191</v>
      </c>
      <c r="B18" s="159" t="s">
        <v>117</v>
      </c>
      <c r="C18" s="159" t="s">
        <v>192</v>
      </c>
      <c r="D18" s="159"/>
      <c r="E18" s="159"/>
      <c r="F18" s="159"/>
      <c r="G18" s="159"/>
      <c r="H18" s="159"/>
      <c r="I18" s="159"/>
      <c r="J18" s="159"/>
    </row>
    <row r="19" customFormat="false" ht="18.75" hidden="false" customHeight="false" outlineLevel="0" collapsed="false">
      <c r="A19" s="159" t="s">
        <v>193</v>
      </c>
      <c r="B19" s="159" t="s">
        <v>117</v>
      </c>
      <c r="C19" s="159" t="s">
        <v>22</v>
      </c>
      <c r="D19" s="159" t="s">
        <v>186</v>
      </c>
      <c r="E19" s="159" t="s">
        <v>187</v>
      </c>
      <c r="F19" s="159" t="s">
        <v>34</v>
      </c>
      <c r="G19" s="159"/>
      <c r="H19" s="159"/>
      <c r="I19" s="159"/>
      <c r="J19" s="159"/>
    </row>
    <row r="20" customFormat="false" ht="18.75" hidden="false" customHeight="false" outlineLevel="0" collapsed="false">
      <c r="A20" s="159" t="s">
        <v>194</v>
      </c>
      <c r="B20" s="159" t="s">
        <v>117</v>
      </c>
      <c r="C20" s="159" t="s">
        <v>22</v>
      </c>
      <c r="D20" s="159" t="s">
        <v>187</v>
      </c>
      <c r="E20" s="159" t="s">
        <v>34</v>
      </c>
      <c r="F20" s="159"/>
      <c r="G20" s="159"/>
      <c r="H20" s="159"/>
      <c r="I20" s="159"/>
      <c r="J20" s="159"/>
    </row>
    <row r="21" customFormat="false" ht="18.75" hidden="false" customHeight="false" outlineLevel="0" collapsed="false">
      <c r="A21" s="159" t="s">
        <v>195</v>
      </c>
      <c r="B21" s="159" t="s">
        <v>117</v>
      </c>
      <c r="C21" s="159" t="s">
        <v>22</v>
      </c>
      <c r="D21" s="159" t="s">
        <v>187</v>
      </c>
      <c r="E21" s="159" t="s">
        <v>34</v>
      </c>
      <c r="F21" s="159"/>
      <c r="G21" s="159"/>
      <c r="H21" s="159"/>
      <c r="I21" s="159"/>
      <c r="J21" s="159"/>
    </row>
    <row r="22" customFormat="false" ht="18.75" hidden="false" customHeight="false" outlineLevel="0" collapsed="false">
      <c r="A22" s="159" t="s">
        <v>196</v>
      </c>
      <c r="B22" s="159" t="s">
        <v>117</v>
      </c>
      <c r="C22" s="159" t="s">
        <v>171</v>
      </c>
      <c r="D22" s="159"/>
      <c r="E22" s="159"/>
      <c r="F22" s="159"/>
      <c r="G22" s="159"/>
      <c r="H22" s="159"/>
      <c r="I22" s="159"/>
      <c r="J22" s="159"/>
    </row>
    <row r="23" customFormat="false" ht="18.75" hidden="false" customHeight="false" outlineLevel="0" collapsed="false">
      <c r="A23" s="159" t="s">
        <v>197</v>
      </c>
      <c r="B23" s="159" t="s">
        <v>117</v>
      </c>
      <c r="C23" s="159" t="s">
        <v>22</v>
      </c>
      <c r="D23" s="159" t="s">
        <v>198</v>
      </c>
      <c r="E23" s="159"/>
      <c r="F23" s="159"/>
      <c r="G23" s="159"/>
      <c r="H23" s="159"/>
      <c r="I23" s="159"/>
      <c r="J23" s="159"/>
    </row>
    <row r="24" customFormat="false" ht="18.75" hidden="false" customHeight="false" outlineLevel="0" collapsed="false">
      <c r="A24" s="159" t="s">
        <v>199</v>
      </c>
      <c r="B24" s="159" t="s">
        <v>117</v>
      </c>
      <c r="C24" s="159" t="s">
        <v>22</v>
      </c>
      <c r="D24" s="159" t="s">
        <v>200</v>
      </c>
      <c r="E24" s="159"/>
      <c r="F24" s="159"/>
      <c r="G24" s="159"/>
      <c r="H24" s="159"/>
      <c r="I24" s="159"/>
      <c r="J24" s="159"/>
    </row>
    <row r="25" customFormat="false" ht="18.75" hidden="false" customHeight="false" outlineLevel="0" collapsed="false">
      <c r="A25" s="159" t="s">
        <v>201</v>
      </c>
      <c r="B25" s="159" t="s">
        <v>117</v>
      </c>
      <c r="C25" s="159" t="s">
        <v>202</v>
      </c>
      <c r="D25" s="159" t="s">
        <v>203</v>
      </c>
      <c r="E25" s="159"/>
      <c r="F25" s="159"/>
      <c r="G25" s="159"/>
      <c r="H25" s="159"/>
      <c r="I25" s="159"/>
      <c r="J25" s="159"/>
    </row>
    <row r="26" customFormat="false" ht="18.75" hidden="false" customHeight="false" outlineLevel="0" collapsed="false">
      <c r="A26" s="159" t="s">
        <v>204</v>
      </c>
      <c r="B26" s="159" t="s">
        <v>117</v>
      </c>
      <c r="C26" s="159" t="s">
        <v>205</v>
      </c>
      <c r="D26" s="159" t="s">
        <v>206</v>
      </c>
      <c r="E26" s="159" t="s">
        <v>207</v>
      </c>
      <c r="F26" s="159" t="s">
        <v>208</v>
      </c>
      <c r="G26" s="159" t="s">
        <v>23</v>
      </c>
      <c r="H26" s="159" t="s">
        <v>209</v>
      </c>
      <c r="I26" s="159"/>
      <c r="J26" s="159"/>
    </row>
    <row r="27" customFormat="false" ht="18.75" hidden="false" customHeight="false" outlineLevel="0" collapsed="false">
      <c r="A27" s="159" t="s">
        <v>210</v>
      </c>
      <c r="B27" s="159" t="s">
        <v>117</v>
      </c>
      <c r="C27" s="159" t="s">
        <v>205</v>
      </c>
      <c r="D27" s="159" t="s">
        <v>211</v>
      </c>
      <c r="E27" s="159" t="s">
        <v>23</v>
      </c>
      <c r="F27" s="159" t="s">
        <v>206</v>
      </c>
      <c r="G27" s="159" t="s">
        <v>207</v>
      </c>
      <c r="H27" s="159" t="s">
        <v>208</v>
      </c>
      <c r="I27" s="159" t="s">
        <v>209</v>
      </c>
      <c r="J27" s="159"/>
    </row>
    <row r="28" customFormat="false" ht="18.75" hidden="false" customHeight="false" outlineLevel="0" collapsed="false">
      <c r="A28" s="159" t="s">
        <v>212</v>
      </c>
      <c r="B28" s="159" t="s">
        <v>117</v>
      </c>
      <c r="C28" s="159" t="s">
        <v>205</v>
      </c>
      <c r="D28" s="159" t="s">
        <v>211</v>
      </c>
      <c r="E28" s="159" t="s">
        <v>206</v>
      </c>
      <c r="F28" s="159" t="s">
        <v>207</v>
      </c>
      <c r="G28" s="159" t="s">
        <v>213</v>
      </c>
      <c r="H28" s="159" t="s">
        <v>214</v>
      </c>
      <c r="I28" s="159" t="s">
        <v>208</v>
      </c>
      <c r="J28" s="159" t="s">
        <v>23</v>
      </c>
      <c r="K28" s="159" t="s">
        <v>209</v>
      </c>
    </row>
    <row r="29" customFormat="false" ht="18.75" hidden="false" customHeight="false" outlineLevel="0" collapsed="false">
      <c r="A29" s="159" t="s">
        <v>215</v>
      </c>
      <c r="B29" s="159" t="s">
        <v>117</v>
      </c>
      <c r="C29" s="159" t="s">
        <v>205</v>
      </c>
      <c r="D29" s="159" t="s">
        <v>216</v>
      </c>
      <c r="E29" s="159"/>
      <c r="F29" s="159"/>
      <c r="G29" s="159"/>
      <c r="H29" s="159"/>
      <c r="I29" s="159"/>
      <c r="J29" s="159"/>
      <c r="K29" s="159"/>
    </row>
    <row r="30" customFormat="false" ht="18.75" hidden="false" customHeight="false" outlineLevel="0" collapsed="false">
      <c r="A30" s="159" t="s">
        <v>217</v>
      </c>
      <c r="B30" s="159" t="s">
        <v>117</v>
      </c>
      <c r="C30" s="159" t="s">
        <v>205</v>
      </c>
      <c r="D30" s="159" t="s">
        <v>216</v>
      </c>
      <c r="E30" s="159"/>
      <c r="F30" s="159"/>
      <c r="G30" s="159"/>
      <c r="H30" s="159"/>
      <c r="I30" s="159"/>
      <c r="J30" s="159"/>
      <c r="K30" s="159"/>
    </row>
    <row r="31" customFormat="false" ht="18.75" hidden="false" customHeight="false" outlineLevel="0" collapsed="false">
      <c r="A31" s="159" t="s">
        <v>218</v>
      </c>
      <c r="B31" s="159" t="s">
        <v>117</v>
      </c>
      <c r="C31" s="159" t="s">
        <v>205</v>
      </c>
      <c r="D31" s="159" t="s">
        <v>176</v>
      </c>
      <c r="E31" s="159" t="s">
        <v>23</v>
      </c>
      <c r="F31" s="159" t="s">
        <v>206</v>
      </c>
      <c r="G31" s="159" t="s">
        <v>207</v>
      </c>
      <c r="H31" s="159" t="s">
        <v>213</v>
      </c>
      <c r="I31" s="159" t="s">
        <v>214</v>
      </c>
      <c r="J31" s="159" t="s">
        <v>219</v>
      </c>
      <c r="K31" s="159"/>
    </row>
    <row r="32" customFormat="false" ht="18.75" hidden="false" customHeight="false" outlineLevel="0" collapsed="false">
      <c r="A32" s="159" t="s">
        <v>220</v>
      </c>
      <c r="B32" s="159" t="s">
        <v>205</v>
      </c>
      <c r="C32" s="159" t="s">
        <v>176</v>
      </c>
      <c r="D32" s="159" t="s">
        <v>23</v>
      </c>
      <c r="E32" s="159" t="s">
        <v>206</v>
      </c>
      <c r="F32" s="159" t="s">
        <v>207</v>
      </c>
      <c r="G32" s="159" t="s">
        <v>219</v>
      </c>
      <c r="H32" s="159" t="s">
        <v>221</v>
      </c>
      <c r="I32" s="159" t="s">
        <v>187</v>
      </c>
      <c r="J32" s="15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LibreOffice/24.2.7.2$Windows_X86_64 LibreOffice_project/ee3885777aa7032db5a9b65deec9457448a91162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2025-12-12T04:59:44Z</dcterms:created>
  <dc:creator/>
  <dc:description/>
  <dc:language>ja-JP</dc:language>
  <cp:lastModifiedBy/>
  <dcterms:modified xsi:type="dcterms:W3CDTF">2025-12-16T13:56:55Z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