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hogai-s-01\03就労相談支援担当\010相談事業\35012地域活動支援センター運営費補助金\★★一般型\☆物価高騰対策（電気代）\01起案用（平野）\"/>
    </mc:Choice>
  </mc:AlternateContent>
  <xr:revisionPtr revIDLastSave="0" documentId="13_ncr:1_{E2881CC7-3587-4E6C-B0DA-CA2533F72DA0}" xr6:coauthVersionLast="47" xr6:coauthVersionMax="47" xr10:uidLastSave="{00000000-0000-0000-0000-000000000000}"/>
  <workbookProtection workbookAlgorithmName="SHA-512" workbookHashValue="+348GCd/AgyMrWY1w8aAuWLPcfk4fbuopdjP6xeSPMHFCtFPGZqtWGQOCev9TR5RTOGrkmdRB8sqB1sDAVXV2Q==" workbookSaltValue="hAqv0CyJep4glGIu5n6+sg==" workbookSpinCount="100000" lockStructure="1"/>
  <bookViews>
    <workbookView xWindow="-495" yWindow="90" windowWidth="15540" windowHeight="15600" xr2:uid="{00000000-000D-0000-FFFF-FFFF00000000}"/>
  </bookViews>
  <sheets>
    <sheet name="様式（交付申請書）" sheetId="1" r:id="rId1"/>
    <sheet name="引用シート" sheetId="2" state="hidden" r:id="rId2"/>
  </sheets>
  <definedNames>
    <definedName name="_xlnm.Print_Area" localSheetId="0">'様式（交付申請書）'!$A$1:$E$49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8" i="1"/>
  <c r="D15" i="1"/>
  <c r="D12" i="1"/>
  <c r="D2" i="2" l="1"/>
  <c r="D3" i="2"/>
  <c r="C16" i="1" l="1"/>
  <c r="D13" i="1"/>
  <c r="D34" i="1" l="1"/>
  <c r="B1" i="1" l="1"/>
  <c r="D49" i="1"/>
  <c r="D48" i="1"/>
  <c r="D31" i="1" l="1"/>
  <c r="D32" i="1"/>
  <c r="D33" i="1"/>
</calcChain>
</file>

<file path=xl/sharedStrings.xml><?xml version="1.0" encoding="utf-8"?>
<sst xmlns="http://schemas.openxmlformats.org/spreadsheetml/2006/main" count="80" uniqueCount="71">
  <si>
    <t xml:space="preserve">　　　　　　　　　　　　　　　　　　　　　　　　　　　　　　 </t>
    <phoneticPr fontId="3"/>
  </si>
  <si>
    <t>　　（あて先）札幌市長</t>
    <rPh sb="5" eb="6">
      <t>サキ</t>
    </rPh>
    <rPh sb="7" eb="10">
      <t>サッポロシ</t>
    </rPh>
    <rPh sb="10" eb="11">
      <t>チョウ</t>
    </rPh>
    <phoneticPr fontId="3"/>
  </si>
  <si>
    <t>法人所在地</t>
    <rPh sb="0" eb="2">
      <t>ホウジン</t>
    </rPh>
    <rPh sb="2" eb="5">
      <t>ショザイチ</t>
    </rPh>
    <phoneticPr fontId="3"/>
  </si>
  <si>
    <t>　　　　　　　　　　　　　　　　　　　　　　　　　　　　</t>
    <phoneticPr fontId="3"/>
  </si>
  <si>
    <t>法人名</t>
    <rPh sb="0" eb="2">
      <t>ホウジン</t>
    </rPh>
    <rPh sb="2" eb="3">
      <t>メイ</t>
    </rPh>
    <phoneticPr fontId="3"/>
  </si>
  <si>
    <t>法人代表者</t>
    <rPh sb="0" eb="2">
      <t>ホウジン</t>
    </rPh>
    <rPh sb="2" eb="5">
      <t>ダイヒョウシャ</t>
    </rPh>
    <phoneticPr fontId="3"/>
  </si>
  <si>
    <t>１</t>
    <phoneticPr fontId="3"/>
  </si>
  <si>
    <t>２</t>
  </si>
  <si>
    <t>３</t>
  </si>
  <si>
    <t>事業所名</t>
    <rPh sb="0" eb="4">
      <t>ジギョウショメイ</t>
    </rPh>
    <phoneticPr fontId="2"/>
  </si>
  <si>
    <t>サービス種別</t>
    <rPh sb="4" eb="6">
      <t>シュベツ</t>
    </rPh>
    <phoneticPr fontId="3"/>
  </si>
  <si>
    <t>事業所番号</t>
    <rPh sb="0" eb="3">
      <t>ジギョウショ</t>
    </rPh>
    <rPh sb="3" eb="5">
      <t>バンゴウ</t>
    </rPh>
    <phoneticPr fontId="3"/>
  </si>
  <si>
    <t>４</t>
    <phoneticPr fontId="2"/>
  </si>
  <si>
    <t>定員</t>
    <rPh sb="0" eb="2">
      <t>テイイン</t>
    </rPh>
    <phoneticPr fontId="2"/>
  </si>
  <si>
    <t>交付要件確認</t>
    <rPh sb="0" eb="4">
      <t>コウフヨウケン</t>
    </rPh>
    <rPh sb="4" eb="6">
      <t>カクニン</t>
    </rPh>
    <phoneticPr fontId="2"/>
  </si>
  <si>
    <t>６</t>
    <phoneticPr fontId="3"/>
  </si>
  <si>
    <t>【交付要件】</t>
    <rPh sb="1" eb="5">
      <t>コウフヨウケン</t>
    </rPh>
    <phoneticPr fontId="2"/>
  </si>
  <si>
    <t>７</t>
    <phoneticPr fontId="3"/>
  </si>
  <si>
    <t>交付申請額</t>
    <rPh sb="0" eb="2">
      <t>コウフ</t>
    </rPh>
    <rPh sb="2" eb="4">
      <t>シンセイ</t>
    </rPh>
    <rPh sb="4" eb="5">
      <t>ガク</t>
    </rPh>
    <phoneticPr fontId="2"/>
  </si>
  <si>
    <t>※自動計算</t>
    <rPh sb="1" eb="3">
      <t>ジドウ</t>
    </rPh>
    <rPh sb="3" eb="5">
      <t>ケイサン</t>
    </rPh>
    <phoneticPr fontId="2"/>
  </si>
  <si>
    <t>単価設定</t>
    <rPh sb="0" eb="4">
      <t>タンカセッテイ</t>
    </rPh>
    <phoneticPr fontId="2"/>
  </si>
  <si>
    <t>フラグ</t>
    <phoneticPr fontId="2"/>
  </si>
  <si>
    <t>申請担当者</t>
    <rPh sb="0" eb="5">
      <t>シンセイタントウシャ</t>
    </rPh>
    <phoneticPr fontId="2"/>
  </si>
  <si>
    <t>　　このことについて、次のとおり交付申請いたします。</t>
    <rPh sb="11" eb="12">
      <t>ツギ</t>
    </rPh>
    <rPh sb="16" eb="18">
      <t>コウフ</t>
    </rPh>
    <rPh sb="18" eb="20">
      <t>シンセイ</t>
    </rPh>
    <phoneticPr fontId="3"/>
  </si>
  <si>
    <t>　</t>
    <phoneticPr fontId="2"/>
  </si>
  <si>
    <t>また、市が必要と認めた場合は、交付要綱に定める調査等に真摯に応じます。</t>
    <rPh sb="3" eb="4">
      <t>シ</t>
    </rPh>
    <rPh sb="5" eb="7">
      <t>ヒツヨウ</t>
    </rPh>
    <rPh sb="8" eb="9">
      <t>ミト</t>
    </rPh>
    <rPh sb="11" eb="13">
      <t>バアイ</t>
    </rPh>
    <rPh sb="15" eb="19">
      <t>コウフヨウコウ</t>
    </rPh>
    <rPh sb="20" eb="21">
      <t>サダ</t>
    </rPh>
    <rPh sb="23" eb="25">
      <t>チョウサ</t>
    </rPh>
    <rPh sb="25" eb="26">
      <t>トウ</t>
    </rPh>
    <rPh sb="27" eb="29">
      <t>シンシ</t>
    </rPh>
    <phoneticPr fontId="2"/>
  </si>
  <si>
    <t>【確　認　欄】</t>
    <rPh sb="1" eb="2">
      <t>アキラ</t>
    </rPh>
    <rPh sb="3" eb="4">
      <t>ニン</t>
    </rPh>
    <rPh sb="5" eb="6">
      <t>ラン</t>
    </rPh>
    <phoneticPr fontId="2"/>
  </si>
  <si>
    <t>【交 付 要 件】</t>
    <rPh sb="1" eb="2">
      <t>コウ</t>
    </rPh>
    <rPh sb="3" eb="4">
      <t>ツキ</t>
    </rPh>
    <rPh sb="5" eb="6">
      <t>ヨウ</t>
    </rPh>
    <rPh sb="7" eb="8">
      <t>ケン</t>
    </rPh>
    <phoneticPr fontId="2"/>
  </si>
  <si>
    <t>担　当　者　氏　名</t>
    <rPh sb="0" eb="1">
      <t>タン</t>
    </rPh>
    <rPh sb="2" eb="3">
      <t>トウ</t>
    </rPh>
    <rPh sb="4" eb="5">
      <t>モノ</t>
    </rPh>
    <rPh sb="6" eb="7">
      <t>シ</t>
    </rPh>
    <rPh sb="8" eb="9">
      <t>ナ</t>
    </rPh>
    <phoneticPr fontId="2"/>
  </si>
  <si>
    <t>担 当 者 電 話 番 号</t>
    <rPh sb="0" eb="1">
      <t>タン</t>
    </rPh>
    <rPh sb="2" eb="3">
      <t>トウ</t>
    </rPh>
    <rPh sb="4" eb="5">
      <t>モノ</t>
    </rPh>
    <rPh sb="6" eb="7">
      <t>デン</t>
    </rPh>
    <rPh sb="8" eb="9">
      <t>ハナシ</t>
    </rPh>
    <rPh sb="10" eb="11">
      <t>バン</t>
    </rPh>
    <rPh sb="12" eb="13">
      <t>ゴウ</t>
    </rPh>
    <phoneticPr fontId="2"/>
  </si>
  <si>
    <t>【事務局使用欄】</t>
    <rPh sb="1" eb="7">
      <t>ジムキョクシヨウラン</t>
    </rPh>
    <phoneticPr fontId="2"/>
  </si>
  <si>
    <t>入所</t>
    <rPh sb="0" eb="2">
      <t>ニュウショ</t>
    </rPh>
    <phoneticPr fontId="2"/>
  </si>
  <si>
    <t>サービス種別</t>
    <rPh sb="4" eb="6">
      <t>シュベツ</t>
    </rPh>
    <phoneticPr fontId="2"/>
  </si>
  <si>
    <t>居住</t>
    <rPh sb="0" eb="2">
      <t>キョジュウ</t>
    </rPh>
    <phoneticPr fontId="2"/>
  </si>
  <si>
    <t>通所</t>
    <rPh sb="0" eb="2">
      <t>ツウショ</t>
    </rPh>
    <phoneticPr fontId="2"/>
  </si>
  <si>
    <t>区分</t>
    <rPh sb="0" eb="2">
      <t>クブン</t>
    </rPh>
    <phoneticPr fontId="2"/>
  </si>
  <si>
    <t>支援単価</t>
  </si>
  <si>
    <t>(1)</t>
    <phoneticPr fontId="2"/>
  </si>
  <si>
    <t>(2)</t>
    <phoneticPr fontId="2"/>
  </si>
  <si>
    <t>(3)</t>
    <phoneticPr fontId="2"/>
  </si>
  <si>
    <t>福祉ホーム</t>
    <phoneticPr fontId="2"/>
  </si>
  <si>
    <t>地域共同作業所</t>
    <phoneticPr fontId="2"/>
  </si>
  <si>
    <t>地域活動支援センター</t>
    <phoneticPr fontId="2"/>
  </si>
  <si>
    <t>支援金の振込口座</t>
    <rPh sb="0" eb="3">
      <t>シエンキン</t>
    </rPh>
    <rPh sb="4" eb="6">
      <t>フリコミ</t>
    </rPh>
    <rPh sb="6" eb="8">
      <t>コウザ</t>
    </rPh>
    <phoneticPr fontId="2"/>
  </si>
  <si>
    <t>郵便番号</t>
  </si>
  <si>
    <t>住所</t>
  </si>
  <si>
    <t>氏名</t>
  </si>
  <si>
    <t>フリガナ</t>
  </si>
  <si>
    <t>振込先金融機関</t>
    <phoneticPr fontId="2"/>
  </si>
  <si>
    <t>預金種目</t>
    <phoneticPr fontId="2"/>
  </si>
  <si>
    <t>口座番号</t>
    <phoneticPr fontId="2"/>
  </si>
  <si>
    <t>１　普通</t>
    <phoneticPr fontId="2"/>
  </si>
  <si>
    <t>（金融機関名称）</t>
    <phoneticPr fontId="2"/>
  </si>
  <si>
    <t>（本・支店名）</t>
    <phoneticPr fontId="2"/>
  </si>
  <si>
    <t>下記の口座へ振り込んでください。</t>
    <rPh sb="0" eb="2">
      <t>カキ</t>
    </rPh>
    <rPh sb="3" eb="5">
      <t>コウザ</t>
    </rPh>
    <rPh sb="6" eb="7">
      <t>フ</t>
    </rPh>
    <rPh sb="8" eb="9">
      <t>コ</t>
    </rPh>
    <phoneticPr fontId="3"/>
  </si>
  <si>
    <t>令和　年（　　　年）　月　　日　</t>
    <rPh sb="0" eb="2">
      <t>レイワ</t>
    </rPh>
    <rPh sb="3" eb="4">
      <t>ネン</t>
    </rPh>
    <rPh sb="8" eb="9">
      <t>ネン</t>
    </rPh>
    <phoneticPr fontId="3"/>
  </si>
  <si>
    <t>３</t>
    <phoneticPr fontId="2"/>
  </si>
  <si>
    <t>５</t>
    <phoneticPr fontId="3"/>
  </si>
  <si>
    <t>(3)</t>
  </si>
  <si>
    <t>様式１</t>
    <phoneticPr fontId="2"/>
  </si>
  <si>
    <t>(1)</t>
    <phoneticPr fontId="2"/>
  </si>
  <si>
    <t>(2)</t>
    <phoneticPr fontId="2"/>
  </si>
  <si>
    <t>本支援金の目的を十分に理解し、本支援金を目的に沿って適切に運用する意思があること。</t>
    <rPh sb="8" eb="10">
      <t>ジュウブン</t>
    </rPh>
    <rPh sb="11" eb="13">
      <t>リカイ</t>
    </rPh>
    <rPh sb="15" eb="16">
      <t>ホン</t>
    </rPh>
    <rPh sb="16" eb="18">
      <t>シエン</t>
    </rPh>
    <rPh sb="18" eb="19">
      <t>キン</t>
    </rPh>
    <rPh sb="20" eb="22">
      <t>モクテキ</t>
    </rPh>
    <rPh sb="23" eb="24">
      <t>ソ</t>
    </rPh>
    <rPh sb="26" eb="28">
      <t>テキセツ</t>
    </rPh>
    <rPh sb="29" eb="31">
      <t>ウンヨウ</t>
    </rPh>
    <rPh sb="33" eb="35">
      <t>イシ</t>
    </rPh>
    <phoneticPr fontId="2"/>
  </si>
  <si>
    <t>札幌市地域活動支援センター等物価高騰対策特別支援金交付申請書</t>
    <rPh sb="0" eb="3">
      <t>サッポロシ</t>
    </rPh>
    <rPh sb="3" eb="9">
      <t>チイキカツドウシエン</t>
    </rPh>
    <rPh sb="13" eb="14">
      <t>トウ</t>
    </rPh>
    <rPh sb="14" eb="16">
      <t>ブッカ</t>
    </rPh>
    <rPh sb="16" eb="18">
      <t>コウトウ</t>
    </rPh>
    <rPh sb="18" eb="20">
      <t>タイサク</t>
    </rPh>
    <rPh sb="20" eb="22">
      <t>トクベツ</t>
    </rPh>
    <rPh sb="22" eb="24">
      <t>シエン</t>
    </rPh>
    <rPh sb="24" eb="25">
      <t>キン</t>
    </rPh>
    <rPh sb="25" eb="27">
      <t>コウフ</t>
    </rPh>
    <rPh sb="27" eb="30">
      <t>シンセイショ</t>
    </rPh>
    <phoneticPr fontId="3"/>
  </si>
  <si>
    <t>(4)</t>
  </si>
  <si>
    <t>〈目的〉地域活動支援センター等の運営安定化を図り、利用者に提供するサービスの質を維持し、
利用者が安心して継続的に地域活動支援センター等を利用できる環境の整備に資する。</t>
    <rPh sb="1" eb="3">
      <t>モクテキ</t>
    </rPh>
    <phoneticPr fontId="2"/>
  </si>
  <si>
    <t>令和５年４月１日までに事業を開始していること（令和５年４月１日時点で休止している施設等を除く）。
また、地域活動支援センターは障がい者地域活動支援センター運営費補助金の交付決定を、福祉ホームは
福祉ホーム運営費補助金の交付決定を、地域共同作業所は障がい者地域共同作業所運営費補助金の交付
決定を令和５年度において札幌市から受けていること。</t>
    <rPh sb="134" eb="137">
      <t>ウンエイヒ</t>
    </rPh>
    <rPh sb="137" eb="140">
      <t>ホジョキン</t>
    </rPh>
    <phoneticPr fontId="2"/>
  </si>
  <si>
    <t>令和５年４月１日以降、事業を休止しておらず、申請日時点で令和５年度中に廃止又は休止する予定が
ないこと。</t>
    <phoneticPr fontId="2"/>
  </si>
  <si>
    <t>(4)</t>
    <phoneticPr fontId="2"/>
  </si>
  <si>
    <t>交付要件(1)～(4)について、全て満たしていることを確認しました。</t>
    <rPh sb="0" eb="4">
      <t>コウフヨウケン</t>
    </rPh>
    <rPh sb="16" eb="17">
      <t>スベ</t>
    </rPh>
    <rPh sb="18" eb="19">
      <t>ミ</t>
    </rPh>
    <rPh sb="27" eb="29">
      <t>カクニン</t>
    </rPh>
    <phoneticPr fontId="2"/>
  </si>
  <si>
    <t>令和５年度において、同一建物内での一般・特定・障害児相談支援事業所と地域活動支援センター等の
運営により、北海道が実施した「医療・介護・障がい施設等物価高騰対策支援金」の交付対象になって
いないこと。</t>
    <rPh sb="30" eb="3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</si>
</sst>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i/>
      <sz val="14"/>
      <color rgb="FFFF000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11"/>
      <name val="明朝"/>
      <family val="1"/>
      <charset val="128"/>
    </font>
    <font>
      <sz val="14"/>
      <color theme="0" tint="-0.34998626667073579"/>
      <name val="ＭＳ 明朝"/>
      <family val="1"/>
      <charset val="128"/>
    </font>
    <font>
      <i/>
      <sz val="14"/>
      <color rgb="FFFF000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38" fontId="0" fillId="0" borderId="0" xfId="1" applyFont="1" applyAlignment="1"/>
    <xf numFmtId="38" fontId="15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top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19</xdr:row>
      <xdr:rowOff>9524</xdr:rowOff>
    </xdr:from>
    <xdr:to>
      <xdr:col>4</xdr:col>
      <xdr:colOff>1743898</xdr:colOff>
      <xdr:row>25</xdr:row>
      <xdr:rowOff>20399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698" y="4552949"/>
          <a:ext cx="8640000" cy="3049350"/>
        </a:xfrm>
        <a:prstGeom prst="bracketPair">
          <a:avLst>
            <a:gd name="adj" fmla="val 10206"/>
          </a:avLst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819150</xdr:colOff>
      <xdr:row>3</xdr:row>
      <xdr:rowOff>76200</xdr:rowOff>
    </xdr:from>
    <xdr:to>
      <xdr:col>10</xdr:col>
      <xdr:colOff>114300</xdr:colOff>
      <xdr:row>5</xdr:row>
      <xdr:rowOff>219075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677400" y="771525"/>
          <a:ext cx="3514725" cy="904875"/>
        </a:xfrm>
        <a:prstGeom prst="wedgeRectCallout">
          <a:avLst>
            <a:gd name="adj1" fmla="val -65375"/>
            <a:gd name="adj2" fmla="val 39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申請書の提出日、事業所を運営する法人の所在地・名称・代表者の役職及び氏名を記載してください。</a:t>
          </a:r>
        </a:p>
      </xdr:txBody>
    </xdr:sp>
    <xdr:clientData/>
  </xdr:twoCellAnchor>
  <xdr:twoCellAnchor>
    <xdr:from>
      <xdr:col>5</xdr:col>
      <xdr:colOff>114299</xdr:colOff>
      <xdr:row>1</xdr:row>
      <xdr:rowOff>9526</xdr:rowOff>
    </xdr:from>
    <xdr:to>
      <xdr:col>5</xdr:col>
      <xdr:colOff>333374</xdr:colOff>
      <xdr:row>5</xdr:row>
      <xdr:rowOff>333376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972549" y="247651"/>
          <a:ext cx="219075" cy="1543050"/>
        </a:xfrm>
        <a:prstGeom prst="rightBracket">
          <a:avLst/>
        </a:prstGeom>
        <a:ln w="38100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view="pageBreakPreview" topLeftCell="A13" zoomScaleNormal="100" zoomScaleSheetLayoutView="100" workbookViewId="0">
      <selection activeCell="C31" sqref="C31"/>
    </sheetView>
  </sheetViews>
  <sheetFormatPr defaultRowHeight="17.25"/>
  <cols>
    <col min="1" max="1" width="9.375" style="8" customWidth="1"/>
    <col min="2" max="2" width="25" style="8" customWidth="1"/>
    <col min="3" max="3" width="37.5" style="8" customWidth="1"/>
    <col min="4" max="4" width="22.125" style="8" customWidth="1"/>
    <col min="5" max="5" width="23.625" style="8" customWidth="1"/>
    <col min="6" max="6" width="11.5" style="8" customWidth="1"/>
    <col min="7" max="7" width="16.875" style="8" customWidth="1"/>
    <col min="8" max="16384" width="9" style="8"/>
  </cols>
  <sheetData>
    <row r="1" spans="1:10" ht="18.75" customHeight="1">
      <c r="A1" s="2"/>
      <c r="B1" s="9" t="str">
        <f>IF(G20=1,"※色付きの箇所を全て入力してください","")</f>
        <v>※色付きの箇所を全て入力してください</v>
      </c>
      <c r="C1" s="9"/>
      <c r="D1" s="17"/>
      <c r="E1" s="46" t="s">
        <v>59</v>
      </c>
    </row>
    <row r="2" spans="1:10" ht="18.75" customHeight="1">
      <c r="A2" s="3" t="s">
        <v>0</v>
      </c>
      <c r="B2" s="9"/>
      <c r="C2" s="9"/>
      <c r="D2" s="67" t="s">
        <v>55</v>
      </c>
      <c r="E2" s="67"/>
    </row>
    <row r="3" spans="1:10">
      <c r="A3" s="16" t="s">
        <v>1</v>
      </c>
      <c r="B3" s="4"/>
      <c r="C3" s="4"/>
      <c r="D3" s="10"/>
      <c r="E3" s="43"/>
    </row>
    <row r="4" spans="1:10" ht="30" customHeight="1">
      <c r="A4" s="4"/>
      <c r="B4" s="4"/>
      <c r="C4" s="4"/>
      <c r="D4" s="68" t="s">
        <v>2</v>
      </c>
      <c r="E4" s="68"/>
    </row>
    <row r="5" spans="1:10" ht="30" customHeight="1">
      <c r="A5" s="5" t="s">
        <v>3</v>
      </c>
      <c r="B5" s="5"/>
      <c r="C5" s="5"/>
      <c r="D5" s="68" t="s">
        <v>4</v>
      </c>
      <c r="E5" s="68"/>
    </row>
    <row r="6" spans="1:10" ht="30" customHeight="1">
      <c r="A6" s="5" t="s">
        <v>3</v>
      </c>
      <c r="B6" s="5"/>
      <c r="C6" s="5"/>
      <c r="D6" s="69" t="s">
        <v>5</v>
      </c>
      <c r="E6" s="69"/>
      <c r="J6"/>
    </row>
    <row r="7" spans="1:10" ht="15" customHeight="1">
      <c r="A7" s="4"/>
      <c r="B7" s="4"/>
      <c r="C7" s="4"/>
      <c r="D7" s="4"/>
      <c r="E7" s="4"/>
      <c r="J7" s="1"/>
    </row>
    <row r="8" spans="1:10" ht="22.5" customHeight="1">
      <c r="A8" s="70" t="s">
        <v>63</v>
      </c>
      <c r="B8" s="70"/>
      <c r="C8" s="70"/>
      <c r="D8" s="70"/>
      <c r="E8" s="70"/>
      <c r="J8" s="1"/>
    </row>
    <row r="9" spans="1:10" ht="15" customHeight="1">
      <c r="A9" s="4"/>
      <c r="B9" s="4"/>
      <c r="C9" s="4"/>
      <c r="D9" s="4"/>
      <c r="E9" s="4"/>
      <c r="J9" s="1"/>
    </row>
    <row r="10" spans="1:10" ht="21.75" customHeight="1">
      <c r="A10" s="71" t="s">
        <v>23</v>
      </c>
      <c r="B10" s="71"/>
      <c r="C10" s="71"/>
      <c r="D10" s="71"/>
      <c r="E10" s="3"/>
      <c r="J10" s="1"/>
    </row>
    <row r="11" spans="1:10" ht="15" customHeight="1" thickBot="1">
      <c r="A11" s="4"/>
      <c r="B11" s="4"/>
      <c r="C11" s="4"/>
      <c r="D11" s="4"/>
      <c r="E11" s="4"/>
      <c r="J11" s="1"/>
    </row>
    <row r="12" spans="1:10" ht="18.75" customHeight="1">
      <c r="A12" s="22" t="s">
        <v>6</v>
      </c>
      <c r="B12" s="29" t="s">
        <v>9</v>
      </c>
      <c r="C12" s="32"/>
      <c r="D12" s="30" t="str">
        <f>IF(C12="","←事業所名を入力","")</f>
        <v>←事業所名を入力</v>
      </c>
      <c r="E12" s="4"/>
      <c r="J12" s="1"/>
    </row>
    <row r="13" spans="1:10" ht="18.75" customHeight="1">
      <c r="A13" s="22" t="s">
        <v>7</v>
      </c>
      <c r="B13" s="29" t="s">
        <v>10</v>
      </c>
      <c r="C13" s="33"/>
      <c r="D13" s="30" t="str">
        <f>IF(C13="","←プルダウンから選択","")</f>
        <v>←プルダウンから選択</v>
      </c>
      <c r="E13" s="4"/>
      <c r="J13" s="1"/>
    </row>
    <row r="14" spans="1:10" ht="18.75" hidden="1" customHeight="1">
      <c r="A14" s="22" t="s">
        <v>8</v>
      </c>
      <c r="B14" s="29" t="s">
        <v>11</v>
      </c>
      <c r="C14" s="53"/>
      <c r="D14" s="30"/>
      <c r="E14" s="4"/>
      <c r="F14" s="34" t="s">
        <v>30</v>
      </c>
      <c r="G14" s="35"/>
      <c r="H14" s="35"/>
      <c r="J14" s="1"/>
    </row>
    <row r="15" spans="1:10" ht="18.75" customHeight="1">
      <c r="A15" s="22" t="s">
        <v>56</v>
      </c>
      <c r="B15" s="29" t="s">
        <v>13</v>
      </c>
      <c r="C15" s="33"/>
      <c r="D15" s="30" t="str">
        <f>IF(C15="","←定員数を入力","")</f>
        <v>←定員数を入力</v>
      </c>
      <c r="E15" s="4"/>
      <c r="F15" s="35"/>
      <c r="G15" s="35"/>
      <c r="H15" s="35"/>
      <c r="J15" s="1"/>
    </row>
    <row r="16" spans="1:10" ht="18.75" customHeight="1" thickBot="1">
      <c r="A16" s="22" t="s">
        <v>12</v>
      </c>
      <c r="B16" s="29" t="s">
        <v>18</v>
      </c>
      <c r="C16" s="38" t="str">
        <f>IFERROR(C15*G18,"")</f>
        <v/>
      </c>
      <c r="D16" s="19" t="s">
        <v>19</v>
      </c>
      <c r="E16" s="4"/>
      <c r="F16" s="36"/>
      <c r="G16" s="36"/>
      <c r="H16" s="36"/>
      <c r="J16" s="1"/>
    </row>
    <row r="17" spans="1:11" ht="18.75" customHeight="1">
      <c r="A17" s="18"/>
      <c r="B17" s="20"/>
      <c r="C17" s="21"/>
      <c r="D17" s="4"/>
      <c r="E17" s="4"/>
      <c r="F17" s="36"/>
      <c r="G17" s="36"/>
      <c r="H17" s="36"/>
      <c r="K17" s="1"/>
    </row>
    <row r="18" spans="1:11" ht="18.75" customHeight="1">
      <c r="A18" s="22" t="s">
        <v>57</v>
      </c>
      <c r="B18" s="26" t="s">
        <v>14</v>
      </c>
      <c r="C18" s="21"/>
      <c r="D18" s="4"/>
      <c r="E18" s="4"/>
      <c r="F18" s="36" t="s">
        <v>20</v>
      </c>
      <c r="G18" s="42" t="str">
        <f>IFERROR(VLOOKUP(VLOOKUP(C13,引用シート!A2:$B$4,2,FALSE),引用シート!$C$1:$D$4,2,FALSE),"入力なし")</f>
        <v>入力なし</v>
      </c>
      <c r="H18" s="35"/>
      <c r="J18" s="1"/>
    </row>
    <row r="19" spans="1:11" ht="11.25" customHeight="1">
      <c r="A19" s="22"/>
      <c r="B19" s="26"/>
      <c r="C19" s="21"/>
      <c r="D19" s="4"/>
      <c r="E19" s="4"/>
      <c r="F19" s="36"/>
      <c r="G19" s="37"/>
      <c r="H19" s="35"/>
      <c r="J19" s="1"/>
    </row>
    <row r="20" spans="1:11" ht="18.75" customHeight="1">
      <c r="A20" s="6"/>
      <c r="B20" s="23" t="s">
        <v>16</v>
      </c>
      <c r="C20" s="4"/>
      <c r="D20" s="4"/>
      <c r="F20" s="36" t="s">
        <v>21</v>
      </c>
      <c r="G20" s="37">
        <f>IF(OR(C12="",C31="",C32="",C33="",C34="",C38="",C39="",C40="",C41="",B45="",C45="",E44="",C48="",C49="",,C13="",C15="",D2=引用シート!E1,D4=引用シート!E3,D5=引用シート!E4),1,2)</f>
        <v>1</v>
      </c>
      <c r="H20" s="35"/>
      <c r="J20" s="1"/>
    </row>
    <row r="21" spans="1:11" ht="18.75" customHeight="1">
      <c r="A21" s="54" t="s">
        <v>60</v>
      </c>
      <c r="B21" s="24" t="s">
        <v>62</v>
      </c>
      <c r="C21" s="4"/>
      <c r="D21" s="4"/>
      <c r="J21" s="1"/>
    </row>
    <row r="22" spans="1:11" ht="38.1" customHeight="1">
      <c r="A22" s="6"/>
      <c r="B22" s="75" t="s">
        <v>65</v>
      </c>
      <c r="C22" s="75"/>
      <c r="D22" s="75"/>
      <c r="E22" s="75"/>
      <c r="J22" s="1"/>
    </row>
    <row r="23" spans="1:11" ht="75" customHeight="1">
      <c r="A23" s="55" t="s">
        <v>61</v>
      </c>
      <c r="B23" s="73" t="s">
        <v>66</v>
      </c>
      <c r="C23" s="73"/>
      <c r="D23" s="73"/>
      <c r="E23" s="73"/>
    </row>
    <row r="24" spans="1:11" ht="39.950000000000003" customHeight="1">
      <c r="A24" s="55" t="s">
        <v>58</v>
      </c>
      <c r="B24" s="74" t="s">
        <v>67</v>
      </c>
      <c r="C24" s="74"/>
      <c r="D24" s="74"/>
      <c r="E24" s="74"/>
    </row>
    <row r="25" spans="1:11" ht="45" customHeight="1">
      <c r="A25" s="55" t="s">
        <v>64</v>
      </c>
      <c r="B25" s="74" t="s">
        <v>70</v>
      </c>
      <c r="C25" s="74"/>
      <c r="D25" s="74"/>
      <c r="E25" s="74"/>
    </row>
    <row r="26" spans="1:11" ht="15" customHeight="1">
      <c r="A26" s="7"/>
      <c r="B26" s="24" t="s">
        <v>24</v>
      </c>
      <c r="C26" s="7"/>
      <c r="D26" s="7"/>
      <c r="E26" s="7"/>
    </row>
    <row r="27" spans="1:11" ht="18.75" customHeight="1">
      <c r="A27" s="6"/>
      <c r="B27" s="16" t="s">
        <v>69</v>
      </c>
      <c r="C27" s="4"/>
      <c r="D27" s="4"/>
      <c r="E27" s="4"/>
    </row>
    <row r="28" spans="1:11" ht="18.75" customHeight="1">
      <c r="A28" s="6"/>
      <c r="B28" s="16" t="s">
        <v>25</v>
      </c>
      <c r="C28" s="4"/>
      <c r="D28" s="4"/>
      <c r="E28" s="4"/>
    </row>
    <row r="29" spans="1:11" ht="11.25" customHeight="1" thickBot="1">
      <c r="A29" s="6"/>
      <c r="B29" s="16"/>
      <c r="C29" s="4"/>
      <c r="D29" s="4"/>
    </row>
    <row r="30" spans="1:11" ht="18.75" customHeight="1" thickBot="1">
      <c r="B30" s="28" t="s">
        <v>27</v>
      </c>
      <c r="C30" s="25" t="s">
        <v>26</v>
      </c>
      <c r="D30" s="4"/>
      <c r="E30" s="7"/>
    </row>
    <row r="31" spans="1:11" ht="30" customHeight="1">
      <c r="B31" s="44" t="s">
        <v>37</v>
      </c>
      <c r="C31" s="11"/>
      <c r="D31" s="30" t="str">
        <f>IF(C31="","←プルダウンから選択","")</f>
        <v>←プルダウンから選択</v>
      </c>
      <c r="E31" s="15"/>
    </row>
    <row r="32" spans="1:11" ht="29.25" customHeight="1">
      <c r="B32" s="44" t="s">
        <v>38</v>
      </c>
      <c r="C32" s="12"/>
      <c r="D32" s="30" t="str">
        <f t="shared" ref="D32" si="0">IF(C32="","←プルダウンから選択","")</f>
        <v>←プルダウンから選択</v>
      </c>
      <c r="E32" s="7"/>
    </row>
    <row r="33" spans="1:5" ht="30" customHeight="1">
      <c r="B33" s="44" t="s">
        <v>39</v>
      </c>
      <c r="C33" s="12"/>
      <c r="D33" s="30" t="str">
        <f>IF(C33="","←プルダウンから選択","")</f>
        <v>←プルダウンから選択</v>
      </c>
      <c r="E33" s="7"/>
    </row>
    <row r="34" spans="1:5" ht="30" customHeight="1" thickBot="1">
      <c r="B34" s="44" t="s">
        <v>68</v>
      </c>
      <c r="C34" s="13"/>
      <c r="D34" s="30" t="str">
        <f>IF(C34="","←プルダウンから選択","")</f>
        <v>←プルダウンから選択</v>
      </c>
      <c r="E34" s="15"/>
    </row>
    <row r="35" spans="1:5" ht="18.75" customHeight="1"/>
    <row r="36" spans="1:5" ht="18.75" customHeight="1">
      <c r="A36" s="22" t="s">
        <v>15</v>
      </c>
      <c r="B36" s="26" t="s">
        <v>43</v>
      </c>
      <c r="C36" s="4"/>
      <c r="D36" s="4"/>
      <c r="E36" s="4"/>
    </row>
    <row r="37" spans="1:5" ht="18.75" customHeight="1">
      <c r="A37" s="6"/>
      <c r="B37" s="72" t="s">
        <v>54</v>
      </c>
      <c r="C37" s="72"/>
      <c r="D37" s="72"/>
      <c r="E37" s="4"/>
    </row>
    <row r="38" spans="1:5" ht="17.25" customHeight="1">
      <c r="A38" s="6"/>
      <c r="B38" s="48" t="s">
        <v>44</v>
      </c>
      <c r="C38" s="56"/>
      <c r="D38" s="56"/>
      <c r="E38" s="57"/>
    </row>
    <row r="39" spans="1:5" ht="17.25" customHeight="1">
      <c r="B39" s="49" t="s">
        <v>45</v>
      </c>
      <c r="C39" s="58"/>
      <c r="D39" s="58"/>
      <c r="E39" s="59"/>
    </row>
    <row r="40" spans="1:5" ht="17.25" customHeight="1">
      <c r="B40" s="49" t="s">
        <v>46</v>
      </c>
      <c r="C40" s="58"/>
      <c r="D40" s="58"/>
      <c r="E40" s="59"/>
    </row>
    <row r="41" spans="1:5" ht="17.25" customHeight="1">
      <c r="B41" s="50" t="s">
        <v>47</v>
      </c>
      <c r="C41" s="60"/>
      <c r="D41" s="60"/>
      <c r="E41" s="61"/>
    </row>
    <row r="42" spans="1:5" ht="11.25" customHeight="1">
      <c r="C42" s="52"/>
      <c r="D42" s="45"/>
    </row>
    <row r="43" spans="1:5">
      <c r="B43" s="66" t="s">
        <v>48</v>
      </c>
      <c r="C43" s="66"/>
      <c r="D43" s="47" t="s">
        <v>49</v>
      </c>
      <c r="E43" s="47" t="s">
        <v>50</v>
      </c>
    </row>
    <row r="44" spans="1:5">
      <c r="B44" s="47" t="s">
        <v>52</v>
      </c>
      <c r="C44" s="47" t="s">
        <v>53</v>
      </c>
      <c r="D44" s="62" t="s">
        <v>51</v>
      </c>
      <c r="E44" s="64"/>
    </row>
    <row r="45" spans="1:5">
      <c r="B45" s="51"/>
      <c r="C45" s="51"/>
      <c r="D45" s="63"/>
      <c r="E45" s="65"/>
    </row>
    <row r="46" spans="1:5" ht="11.25" customHeight="1">
      <c r="C46" s="52"/>
      <c r="D46" s="45"/>
    </row>
    <row r="47" spans="1:5" ht="18" thickBot="1">
      <c r="A47" s="14" t="s">
        <v>17</v>
      </c>
      <c r="B47" s="26" t="s">
        <v>22</v>
      </c>
    </row>
    <row r="48" spans="1:5" ht="18.75" customHeight="1">
      <c r="B48" s="27" t="s">
        <v>28</v>
      </c>
      <c r="C48" s="39"/>
      <c r="D48" s="31" t="str">
        <f>IF(C48="","←入力してください","")</f>
        <v>←入力してください</v>
      </c>
    </row>
    <row r="49" spans="2:4" ht="18.75" customHeight="1">
      <c r="B49" s="27" t="s">
        <v>29</v>
      </c>
      <c r="C49" s="40"/>
      <c r="D49" s="31" t="str">
        <f>IF(C49="","←入力してください","")</f>
        <v>←入力してください</v>
      </c>
    </row>
  </sheetData>
  <sheetProtection algorithmName="SHA-512" hashValue="5pyolU4hVlb891s8zPheydduztnWBoPOAobDp7JnthvZmYriVAZDd9tcLetQXxGSVIWlmpVRGVoyl2dl1q88Sg==" saltValue="yb0tTTh1vLNwhSmjciRLOA==" spinCount="100000" sheet="1" selectLockedCells="1"/>
  <mergeCells count="18">
    <mergeCell ref="A10:D10"/>
    <mergeCell ref="B37:D37"/>
    <mergeCell ref="B23:E23"/>
    <mergeCell ref="B24:E24"/>
    <mergeCell ref="B25:E25"/>
    <mergeCell ref="B22:E22"/>
    <mergeCell ref="D2:E2"/>
    <mergeCell ref="D4:E4"/>
    <mergeCell ref="D5:E5"/>
    <mergeCell ref="D6:E6"/>
    <mergeCell ref="A8:E8"/>
    <mergeCell ref="C38:E38"/>
    <mergeCell ref="C39:E39"/>
    <mergeCell ref="C40:E40"/>
    <mergeCell ref="C41:E41"/>
    <mergeCell ref="D44:D45"/>
    <mergeCell ref="E44:E45"/>
    <mergeCell ref="B43:C43"/>
  </mergeCells>
  <phoneticPr fontId="2"/>
  <conditionalFormatting sqref="C31:C33">
    <cfRule type="containsBlanks" dxfId="11" priority="14">
      <formula>LEN(TRIM(C31))=0</formula>
    </cfRule>
  </conditionalFormatting>
  <conditionalFormatting sqref="C13">
    <cfRule type="containsBlanks" dxfId="10" priority="13">
      <formula>LEN(TRIM(C13))=0</formula>
    </cfRule>
  </conditionalFormatting>
  <conditionalFormatting sqref="C48:C49">
    <cfRule type="containsBlanks" dxfId="9" priority="18">
      <formula>LEN(TRIM(C48))=0</formula>
    </cfRule>
  </conditionalFormatting>
  <conditionalFormatting sqref="C34">
    <cfRule type="containsBlanks" dxfId="8" priority="9">
      <formula>LEN(TRIM(C34))=0</formula>
    </cfRule>
  </conditionalFormatting>
  <conditionalFormatting sqref="C12">
    <cfRule type="containsBlanks" dxfId="7" priority="4">
      <formula>LEN(TRIM(C12))=0</formula>
    </cfRule>
  </conditionalFormatting>
  <conditionalFormatting sqref="C15">
    <cfRule type="containsBlanks" dxfId="6" priority="3">
      <formula>LEN(TRIM(C15))=0</formula>
    </cfRule>
  </conditionalFormatting>
  <conditionalFormatting sqref="B45:C45 D44:E45">
    <cfRule type="containsBlanks" dxfId="5" priority="2">
      <formula>LEN(TRIM(B44))=0</formula>
    </cfRule>
  </conditionalFormatting>
  <conditionalFormatting sqref="C38:E41">
    <cfRule type="containsBlanks" dxfId="4" priority="1">
      <formula>LEN(TRIM(C38))=0</formula>
    </cfRule>
  </conditionalFormatting>
  <dataValidations count="3">
    <dataValidation type="list" allowBlank="1" showInputMessage="1" showErrorMessage="1" sqref="C31:C34" xr:uid="{00000000-0002-0000-0000-000000000000}">
      <formula1>"✓"</formula1>
    </dataValidation>
    <dataValidation type="textLength" operator="equal" allowBlank="1" showInputMessage="1" showErrorMessage="1" sqref="C14" xr:uid="{00000000-0002-0000-0000-000001000000}">
      <formula1>10</formula1>
    </dataValidation>
    <dataValidation imeMode="halfAlpha" allowBlank="1" showInputMessage="1" showErrorMessage="1" sqref="E44:E45 C15" xr:uid="{00000000-0002-0000-0000-000002000000}"/>
  </dataValidations>
  <printOptions horizontalCentered="1" verticalCentered="1"/>
  <pageMargins left="0" right="0" top="0.74803149606299213" bottom="0.74803149606299213" header="0.31496062992125984" footer="0.31496062992125984"/>
  <pageSetup paperSize="9" scale="7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368E407-06AF-45BD-9A29-063F04440EC3}">
            <xm:f>$D$2=引用シート!$E$1</xm:f>
            <x14:dxf>
              <fill>
                <patternFill>
                  <bgColor rgb="FFFFFF00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expression" priority="7" id="{D0F4C275-846F-4AE2-95CE-B3DFD2400E23}">
            <xm:f>$D$4=引用シート!$E$3</xm:f>
            <x14:dxf>
              <fill>
                <patternFill>
                  <bgColor rgb="FFFFFF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6" id="{169136B5-99EB-4415-B6D1-CD0FF3067C68}">
            <xm:f>$D$5=引用シート!$E$4</xm:f>
            <x14:dxf>
              <fill>
                <patternFill>
                  <bgColor rgb="FFFFFF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5" id="{92D209D5-D17C-4808-85D8-FCA3E154FA11}">
            <xm:f>$D$6=引用シート!$E$5</xm:f>
            <x14:dxf>
              <fill>
                <patternFill>
                  <bgColor rgb="FFFFFF00"/>
                </patternFill>
              </fill>
            </x14:dxf>
          </x14:cfRule>
          <xm:sqref>D6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引用シート!$A$2:$A$4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G25" sqref="G25"/>
    </sheetView>
  </sheetViews>
  <sheetFormatPr defaultRowHeight="13.5"/>
  <cols>
    <col min="4" max="4" width="11.5" customWidth="1"/>
  </cols>
  <sheetData>
    <row r="1" spans="1:5">
      <c r="A1" t="s">
        <v>32</v>
      </c>
      <c r="B1" t="s">
        <v>35</v>
      </c>
      <c r="C1" t="s">
        <v>35</v>
      </c>
      <c r="D1" t="s">
        <v>36</v>
      </c>
      <c r="E1" t="s">
        <v>55</v>
      </c>
    </row>
    <row r="2" spans="1:5">
      <c r="A2" t="s">
        <v>40</v>
      </c>
      <c r="B2" t="s">
        <v>33</v>
      </c>
      <c r="C2" t="s">
        <v>31</v>
      </c>
      <c r="D2" s="41">
        <f>D4*3</f>
        <v>15000</v>
      </c>
    </row>
    <row r="3" spans="1:5">
      <c r="A3" t="s">
        <v>42</v>
      </c>
      <c r="B3" t="s">
        <v>34</v>
      </c>
      <c r="C3" t="s">
        <v>33</v>
      </c>
      <c r="D3" s="41">
        <f>D4*2</f>
        <v>10000</v>
      </c>
      <c r="E3" t="s">
        <v>2</v>
      </c>
    </row>
    <row r="4" spans="1:5">
      <c r="A4" t="s">
        <v>41</v>
      </c>
      <c r="B4" t="s">
        <v>34</v>
      </c>
      <c r="C4" t="s">
        <v>34</v>
      </c>
      <c r="D4" s="41">
        <v>5000</v>
      </c>
      <c r="E4" t="s">
        <v>4</v>
      </c>
    </row>
    <row r="5" spans="1:5">
      <c r="E5" t="s">
        <v>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様式（交付申請書）</vt:lpstr>
      <vt:lpstr>引用シート</vt:lpstr>
      <vt:lpstr>'様式（交付申請書）'!Print_Area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奨</dc:creator>
  <cp:lastModifiedBy>渡辺 敏広</cp:lastModifiedBy>
  <cp:lastPrinted>2023-12-20T10:23:04Z</cp:lastPrinted>
  <dcterms:created xsi:type="dcterms:W3CDTF">2022-01-14T03:00:01Z</dcterms:created>
  <dcterms:modified xsi:type="dcterms:W3CDTF">2023-12-22T03:03:16Z</dcterms:modified>
</cp:coreProperties>
</file>