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drawings/vmlDrawing1.vml" ContentType="application/vnd.openxmlformats-officedocument.vmlDrawing"/>
  <Override PartName="/xl/drawings/drawing22.xml" ContentType="application/vnd.openxmlformats-officedocument.drawing+xml"/>
  <Override PartName="/xl/drawings/drawing1.xml" ContentType="application/vnd.openxmlformats-officedocument.drawing+xml"/>
  <Override PartName="/xl/drawings/vmlDrawing2.vml" ContentType="application/vnd.openxmlformats-officedocument.vmlDrawing"/>
  <Override PartName="/xl/drawings/drawing26.xml" ContentType="application/vnd.openxmlformats-officedocument.drawing+xml"/>
  <Override PartName="/xl/drawings/drawing27.xml" ContentType="application/vnd.openxmlformats-officedocument.drawing+xml"/>
  <Override PartName="/xl/drawings/vmlDrawing3.vml" ContentType="application/vnd.openxmlformats-officedocument.vmlDrawing"/>
  <Override PartName="/xl/styles.xml" ContentType="application/vnd.openxmlformats-officedocument.spreadsheetml.styl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ctrlProps/ctrlProps20.xml" ContentType="application/vnd.ms-excel.controlproperties+xml"/>
  <Override PartName="/xl/ctrlProps/ctrlProps2.xml" ContentType="application/vnd.ms-excel.controlproperties+xml"/>
  <Override PartName="/xl/ctrlProps/ctrlProps21.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23.xml" ContentType="application/vnd.ms-excel.controlproperties+xml"/>
  <Override PartName="/xl/ctrlProps/ctrlProps6.xml" ContentType="application/vnd.ms-excel.controlproperties+xml"/>
  <Override PartName="/xl/ctrlProps/ctrlProps24.xml" ContentType="application/vnd.ms-excel.controlproperties+xml"/>
  <Override PartName="/xl/ctrlProps/ctrlProps7.xml" ContentType="application/vnd.ms-excel.controlproperties+xml"/>
  <Override PartName="/xl/ctrlProps/ctrlProps25.xml" ContentType="application/vnd.ms-excel.controlproperties+xml"/>
  <Override PartName="/xl/ctrlProps/ctrlProps11.xml" ContentType="application/vnd.ms-excel.controlproperties+xml"/>
  <Override PartName="/xl/ctrlProps/ctrlProps8.xml" ContentType="application/vnd.ms-excel.controlproperties+xml"/>
  <Override PartName="/xl/ctrlProps/ctrlProps10.xml" ContentType="application/vnd.ms-excel.controlproperties+xml"/>
  <Override PartName="/xl/ctrlProps/ctrlProps9.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comments5.xml" ContentType="application/vnd.openxmlformats-officedocument.spreadsheetml.comments+xml"/>
  <Override PartName="/xl/_rels/workbook.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チェックリスト" sheetId="1" state="visible" r:id="rId3"/>
    <sheet name="様式１" sheetId="2" state="visible" r:id="rId4"/>
    <sheet name="別紙１" sheetId="3" state="visible" r:id="rId5"/>
    <sheet name="別紙２" sheetId="4" state="visible" r:id="rId6"/>
    <sheet name="別紙３" sheetId="5" state="visible" r:id="rId7"/>
  </sheets>
  <definedNames>
    <definedName function="false" hidden="false" localSheetId="0" name="_xlnm.Print_Area" vbProcedure="false">チェックリスト!$A$1:$CE$24</definedName>
    <definedName function="false" hidden="false" localSheetId="2" name="_xlnm.Print_Area" vbProcedure="false">別紙１!$A$1:$X$51</definedName>
    <definedName function="false" hidden="false" localSheetId="3" name="_xlnm.Print_Area" vbProcedure="false">別紙２!$A$1:$AA$94</definedName>
    <definedName function="false" hidden="false" localSheetId="4" name="_xlnm.Print_Area" vbProcedure="false">別紙３!$C$1:$AA$60</definedName>
    <definedName function="false" hidden="false" localSheetId="1" name="_xlnm.Print_Area" vbProcedure="false">様式１!$A$1:$X$42</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作成者</author>
  </authors>
  <commentList>
    <comment ref="M24" authorId="0">
      <text>
        <r>
          <rPr>
            <sz val="10"/>
            <rFont val="Noto Sans JP"/>
            <family val="2"/>
            <charset val="128"/>
          </rPr>
          <t xml:space="preserve">日中一時を初めて開始した年度（初めて補助金決定を受けた年度）の</t>
        </r>
        <r>
          <rPr>
            <sz val="10"/>
            <rFont val="Arial"/>
            <family val="2"/>
            <charset val="128"/>
          </rPr>
          <t xml:space="preserve">4</t>
        </r>
        <r>
          <rPr>
            <sz val="10"/>
            <rFont val="Noto Sans JP"/>
            <family val="2"/>
            <charset val="128"/>
          </rPr>
          <t xml:space="preserve">月</t>
        </r>
        <r>
          <rPr>
            <sz val="10"/>
            <rFont val="Arial"/>
            <family val="2"/>
            <charset val="128"/>
          </rPr>
          <t xml:space="preserve">1</t>
        </r>
        <r>
          <rPr>
            <sz val="10"/>
            <rFont val="Noto Sans JP"/>
            <family val="2"/>
            <charset val="128"/>
          </rPr>
          <t xml:space="preserve">日
注）平成</t>
        </r>
        <r>
          <rPr>
            <sz val="10"/>
            <rFont val="Arial"/>
            <family val="2"/>
            <charset val="128"/>
          </rPr>
          <t xml:space="preserve">18</t>
        </r>
        <r>
          <rPr>
            <sz val="10"/>
            <rFont val="Noto Sans JP"/>
            <family val="2"/>
            <charset val="128"/>
          </rPr>
          <t xml:space="preserve">年度の場合は</t>
        </r>
        <r>
          <rPr>
            <sz val="10"/>
            <rFont val="Arial"/>
            <family val="2"/>
            <charset val="128"/>
          </rPr>
          <t xml:space="preserve">10</t>
        </r>
        <r>
          <rPr>
            <sz val="10"/>
            <rFont val="Noto Sans JP"/>
            <family val="2"/>
            <charset val="128"/>
          </rPr>
          <t xml:space="preserve">月１日</t>
        </r>
      </text>
    </comment>
    <comment ref="O10" authorId="0">
      <text>
        <r>
          <rPr>
            <sz val="10"/>
            <rFont val="Noto Sans JP"/>
            <family val="2"/>
            <charset val="128"/>
          </rPr>
          <t xml:space="preserve">法人名称は省略しないでください。
</t>
        </r>
        <r>
          <rPr>
            <sz val="10"/>
            <rFont val="Arial"/>
            <family val="2"/>
            <charset val="128"/>
          </rPr>
          <t xml:space="preserve">×</t>
        </r>
        <r>
          <rPr>
            <sz val="10"/>
            <rFont val="Noto Sans JP"/>
            <family val="2"/>
            <charset val="128"/>
          </rPr>
          <t xml:space="preserve">特非）
○特定非営利活動法人</t>
        </r>
      </text>
    </comment>
  </commentList>
</comments>
</file>

<file path=xl/comments5.xml><?xml version="1.0" encoding="utf-8"?>
<comments xmlns="http://schemas.openxmlformats.org/spreadsheetml/2006/main" xmlns:xdr="http://schemas.openxmlformats.org/drawingml/2006/spreadsheetDrawing">
  <authors>
    <author>作成者</author>
  </authors>
  <commentList>
    <comment ref="I4" authorId="0">
      <text>
        <r>
          <rPr>
            <sz val="10"/>
            <rFont val="Noto Sans JP"/>
            <family val="2"/>
            <charset val="128"/>
          </rPr>
          <t xml:space="preserve">今年度新規開始の場合は、</t>
        </r>
        <r>
          <rPr>
            <sz val="10"/>
            <rFont val="Arial"/>
            <family val="2"/>
            <charset val="128"/>
          </rPr>
          <t xml:space="preserve">(a)</t>
        </r>
        <r>
          <rPr>
            <sz val="10"/>
            <rFont val="Noto Sans JP"/>
            <family val="2"/>
            <charset val="128"/>
          </rPr>
          <t xml:space="preserve">列 は記載不要です。</t>
        </r>
      </text>
    </comment>
  </commentList>
</comments>
</file>

<file path=xl/sharedStrings.xml><?xml version="1.0" encoding="utf-8"?>
<sst xmlns="http://schemas.openxmlformats.org/spreadsheetml/2006/main" count="421" uniqueCount="286">
  <si>
    <t xml:space="preserve">札幌市日中一時支援事業交付申請時チェックリスト</t>
  </si>
  <si>
    <t xml:space="preserve">事業所名</t>
  </si>
  <si>
    <t xml:space="preserve">担当者名（ふりがな）</t>
  </si>
  <si>
    <t xml:space="preserve">電話番号</t>
  </si>
  <si>
    <t xml:space="preserve">Ｅメールアドレス</t>
  </si>
  <si>
    <t xml:space="preserve">申請時チェックリスト（交付決定を受けるには以下の全てが満たされる必要があります。）</t>
  </si>
  <si>
    <t xml:space="preserve">管理者は要件を満たしている</t>
  </si>
  <si>
    <t xml:space="preserve">生活支援員又は介護職員は要件を満たしている</t>
  </si>
  <si>
    <t xml:space="preserve">管理者、生活支援員、介護職員及び調理師について、資格証明書を添付した。</t>
  </si>
  <si>
    <t xml:space="preserve">生活支援員又は介護職員は、利用者7.5人に1人以上配置している。</t>
  </si>
  <si>
    <t xml:space="preserve">また、緊急時は管理者含め2名以上確保できる</t>
  </si>
  <si>
    <t xml:space="preserve">日中過ごすスペースは利用者一人当たり２.5㎡を確保している</t>
  </si>
  <si>
    <t xml:space="preserve">事業所は建物に関する基準及びその他要綱に規定する基準を満たしている</t>
  </si>
  <si>
    <t xml:space="preserve">土地・建物の登記簿謄本を添付した（自己所有の場合。写し可）または、省略のうえ様式1にチェックを行った。</t>
  </si>
  <si>
    <t xml:space="preserve">土地・建物の賃貸契約書写しを添付した（賃貸の場合）または、省略のうえ様式1にチェックを行った。</t>
  </si>
  <si>
    <t xml:space="preserve">事業所建物図面を添付した。または、省略のうえ様式1にチェックを行った。</t>
  </si>
  <si>
    <t xml:space="preserve">運営規程を添付した。または、省略のうえ様式1にチェックを行った。</t>
  </si>
  <si>
    <t xml:space="preserve">また、事業計画書（別紙２）の内容と相違がない（営業日・営業時間・実費徴収等）</t>
  </si>
  <si>
    <t xml:space="preserve">運営法人の定款を添付した。または、省略のうえ様式1にチェックを行った。</t>
  </si>
  <si>
    <t xml:space="preserve">また、日中一時に関する内容又はこれを含んだ内容の記載がある。</t>
  </si>
  <si>
    <t xml:space="preserve">補助金算出調書及び収支予算書の金額又は内容を確認した</t>
  </si>
  <si>
    <t xml:space="preserve">交付申請額は、（補助基準を元に算出した金額）と（収支予算書の補助対象経費－利用者負担額）のどちらか低い額である</t>
  </si>
  <si>
    <t xml:space="preserve">（様式１）</t>
  </si>
  <si>
    <t xml:space="preserve">札幌市日中一時支援事業運営費補助金交付申請書</t>
  </si>
  <si>
    <t xml:space="preserve">札幌市役所入力</t>
  </si>
  <si>
    <t xml:space="preserve">令和</t>
  </si>
  <si>
    <t xml:space="preserve">年度</t>
  </si>
  <si>
    <t xml:space="preserve">補助金</t>
  </si>
  <si>
    <t xml:space="preserve">年</t>
  </si>
  <si>
    <t xml:space="preserve">月</t>
  </si>
  <si>
    <t xml:space="preserve">日</t>
  </si>
  <si>
    <t xml:space="preserve">（あて先）　　札幌市長</t>
  </si>
  <si>
    <t xml:space="preserve">（申請者）</t>
  </si>
  <si>
    <t xml:space="preserve">所在地</t>
  </si>
  <si>
    <t xml:space="preserve">法人・団体等名称</t>
  </si>
  <si>
    <t xml:space="preserve">代表者肩書氏名</t>
  </si>
  <si>
    <t xml:space="preserve">年度の日中一時支援事業運営費補助金の交付を受けたいので、関係書類を添えて申請いたします。</t>
  </si>
  <si>
    <t xml:space="preserve">記</t>
  </si>
  <si>
    <t xml:space="preserve">１　補助対象事業所の概要</t>
  </si>
  <si>
    <t xml:space="preserve">（1)　所在地</t>
  </si>
  <si>
    <t xml:space="preserve">（2)　事業所の名称</t>
  </si>
  <si>
    <t xml:space="preserve">（3)　電話</t>
  </si>
  <si>
    <t xml:space="preserve">（4)　ＦＡＸ</t>
  </si>
  <si>
    <t xml:space="preserve">（5)　Ｅ－Ｍａｉｌ</t>
  </si>
  <si>
    <t xml:space="preserve">（6)　管理者氏名</t>
  </si>
  <si>
    <t xml:space="preserve">職名</t>
  </si>
  <si>
    <t xml:space="preserve">（7） 主な利用対象者（児・者別）</t>
  </si>
  <si>
    <t xml:space="preserve">障がい児・障がい者・両方の受入可（いずれかひとつに○をすること）</t>
  </si>
  <si>
    <t xml:space="preserve">（8） 利用者の主な障がい種別</t>
  </si>
  <si>
    <t xml:space="preserve">身体障がい・知的障がい・精神障がい・難病（該当するもの複数可）</t>
  </si>
  <si>
    <t xml:space="preserve"> (9) 定員</t>
  </si>
  <si>
    <t xml:space="preserve">名</t>
  </si>
  <si>
    <t xml:space="preserve">事業開始年月日</t>
  </si>
  <si>
    <t xml:space="preserve"> (10) 本体施設の種別</t>
  </si>
  <si>
    <t xml:space="preserve">（下にご記入ください。例：児童発達支援、生活介護など）</t>
  </si>
  <si>
    <t xml:space="preserve">２　補助金交付申請額</t>
  </si>
  <si>
    <t xml:space="preserve">金</t>
  </si>
  <si>
    <t xml:space="preserve">円</t>
  </si>
  <si>
    <t xml:space="preserve">（内訳　別紙補助金算出調書のとおり。⑬と⑯の少ない方の額を記入）</t>
  </si>
  <si>
    <t xml:space="preserve">３　添付書類</t>
  </si>
  <si>
    <t xml:space="preserve">(1)　補助金算出調書（別紙１）</t>
  </si>
  <si>
    <t xml:space="preserve">(2)  事業計画書（別紙２）</t>
  </si>
  <si>
    <t xml:space="preserve">(3)  収支予算書（別紙３）</t>
  </si>
  <si>
    <t xml:space="preserve">(4)　事業所建物図面及び賃貸契約書等（ 　　　前年度申請時と変更がないため添付を省略します。）</t>
  </si>
  <si>
    <t xml:space="preserve">(5)　運営法人・団体の定款　　　　　（　　　 前年度申請時と変更がないため添付を省略します。）</t>
  </si>
  <si>
    <t xml:space="preserve">(6)  日中一時支援の運営規程　　　　（ 　　  前年度申請時と変更がないため添付を省略します。）</t>
  </si>
  <si>
    <t xml:space="preserve">※運営規定については、以下の項目が記載されていること。</t>
  </si>
  <si>
    <t xml:space="preserve">①事業の目的及び運営の方針、②従業者の職種、員数及び職務の内容、③営業日及び営業時間、④利用定員、</t>
  </si>
  <si>
    <t xml:space="preserve">⑤利用者から受領する費用の額、⑥通常の事業の実施地域、⑦虐待の防止に関すること、⑧苦情に対する対応、</t>
  </si>
  <si>
    <t xml:space="preserve">⑨秘密保持、⑩緊急時における対応、⑪非常災害対策、⑫その他運営に関する重要事項</t>
  </si>
  <si>
    <t xml:space="preserve">(別紙1)</t>
  </si>
  <si>
    <t xml:space="preserve">日中一時支援事業運営費補助金算出調書</t>
  </si>
  <si>
    <t xml:space="preserve">(</t>
  </si>
  <si>
    <t xml:space="preserve">)</t>
  </si>
  <si>
    <t xml:space="preserve">項　　　　　　目</t>
  </si>
  <si>
    <t xml:space="preserve">金　　　　　額</t>
  </si>
  <si>
    <t xml:space="preserve">摘　　　　　　　要</t>
  </si>
  <si>
    <t xml:space="preserve">補助基準による算出金額（12カ月分）</t>
  </si>
  <si>
    <t xml:space="preserve">基　　　　本　　　　額</t>
  </si>
  <si>
    <t xml:space="preserve">補助単価</t>
  </si>
  <si>
    <t xml:space="preserve">延べ利用回数</t>
  </si>
  <si>
    <t xml:space="preserve">小計</t>
  </si>
  <si>
    <t xml:space="preserve">児区分１、者区分１・２</t>
  </si>
  <si>
    <t xml:space="preserve">負担基準</t>
  </si>
  <si>
    <t xml:space="preserve">①～③合計</t>
  </si>
  <si>
    <t xml:space="preserve">円×　　　　</t>
  </si>
  <si>
    <t xml:space="preserve">回＝</t>
  </si>
  <si>
    <t xml:space="preserve">①～４Ｈ</t>
  </si>
  <si>
    <t xml:space="preserve">②4～８Ｈ</t>
  </si>
  <si>
    <t xml:space="preserve">③８Ｈ～</t>
  </si>
  <si>
    <t xml:space="preserve">児区分２、者区分３・４</t>
  </si>
  <si>
    <t xml:space="preserve">④～⑥合計</t>
  </si>
  <si>
    <t xml:space="preserve">④４Ｈ</t>
  </si>
  <si>
    <t xml:space="preserve">⑤4～８Ｈ</t>
  </si>
  <si>
    <t xml:space="preserve">⑥８Ｈ～</t>
  </si>
  <si>
    <t xml:space="preserve">児区分３、者区分５・６</t>
  </si>
  <si>
    <t xml:space="preserve">⑦～⑨合計</t>
  </si>
  <si>
    <t xml:space="preserve">⑦～４Ｈ</t>
  </si>
  <si>
    <t xml:space="preserve">⑧4～８Ｈ</t>
  </si>
  <si>
    <t xml:space="preserve">⑨８Ｈ～</t>
  </si>
  <si>
    <t xml:space="preserve">療養介護、遷延性意識障害児・者</t>
  </si>
  <si>
    <t xml:space="preserve">⑩～⑫合計</t>
  </si>
  <si>
    <t xml:space="preserve">⑩～４Ｈ</t>
  </si>
  <si>
    <t xml:space="preserve">⑪4～８Ｈ</t>
  </si>
  <si>
    <t xml:space="preserve">負担額計</t>
  </si>
  <si>
    <t xml:space="preserve">⑫８Ｈ～</t>
  </si>
  <si>
    <t xml:space="preserve">総計</t>
  </si>
  <si>
    <t xml:space="preserve">⑬</t>
  </si>
  <si>
    <t xml:space="preserve">補助対象経費の支出予定額（12カ月分）</t>
  </si>
  <si>
    <t xml:space="preserve">運　　営　　費</t>
  </si>
  <si>
    <t xml:space="preserve">職員給料</t>
  </si>
  <si>
    <t xml:space="preserve">職員手当</t>
  </si>
  <si>
    <t xml:space="preserve">報酬</t>
  </si>
  <si>
    <t xml:space="preserve">共済費</t>
  </si>
  <si>
    <t xml:space="preserve">旅費交通費</t>
  </si>
  <si>
    <t xml:space="preserve">通信運搬費</t>
  </si>
  <si>
    <t xml:space="preserve">研修費</t>
  </si>
  <si>
    <t xml:space="preserve">消耗品費</t>
  </si>
  <si>
    <t xml:space="preserve">修繕費</t>
  </si>
  <si>
    <t xml:space="preserve">印刷製本費</t>
  </si>
  <si>
    <t xml:space="preserve">水道光熱費</t>
  </si>
  <si>
    <t xml:space="preserve">車両費</t>
  </si>
  <si>
    <t xml:space="preserve">燃料費</t>
  </si>
  <si>
    <t xml:space="preserve">保険料</t>
  </si>
  <si>
    <t xml:space="preserve">業務委託費</t>
  </si>
  <si>
    <t xml:space="preserve">給食費</t>
  </si>
  <si>
    <t xml:space="preserve">小　　　　計　⑭</t>
  </si>
  <si>
    <t xml:space="preserve">利用者負担金収入　</t>
  </si>
  <si>
    <t xml:space="preserve">利用料・実費・その他　⑮</t>
  </si>
  <si>
    <t xml:space="preserve">　</t>
  </si>
  <si>
    <t xml:space="preserve">差　引　後　合　計（⑭－⑮）⑯</t>
  </si>
  <si>
    <t xml:space="preserve">※重心対象については、療養介護施設、重心施設の事業所に限ります。</t>
  </si>
  <si>
    <t xml:space="preserve">※支出予定額は、職員給料・水道光熱費など同一敷地内の他事業の予算により支出している経費は記入しないこと。但し、日中一時支援事業の実施により追加が必要な経費については、追加分を記入すること。</t>
  </si>
  <si>
    <t xml:space="preserve">（別紙２）</t>
  </si>
  <si>
    <t xml:space="preserve">事　　業　　計　　画　　書</t>
  </si>
  <si>
    <t xml:space="preserve">１　事業所の活動内容等</t>
  </si>
  <si>
    <t xml:space="preserve">営業日</t>
  </si>
  <si>
    <t xml:space="preserve">　月　・　火　・　水　・　木　・　金　・　土　・　日　（営業日に○をすること）　【週　　　　日間営業】</t>
  </si>
  <si>
    <t xml:space="preserve">臨時休業日：</t>
  </si>
  <si>
    <t xml:space="preserve">営業時間</t>
  </si>
  <si>
    <t xml:space="preserve">午前</t>
  </si>
  <si>
    <t xml:space="preserve">時</t>
  </si>
  <si>
    <t xml:space="preserve">分</t>
  </si>
  <si>
    <t xml:space="preserve">～</t>
  </si>
  <si>
    <t xml:space="preserve">午後</t>
  </si>
  <si>
    <t xml:space="preserve">（曜日・時間帯により異なる場合は以下余白に記入）　</t>
  </si>
  <si>
    <t xml:space="preserve">活動の内容</t>
  </si>
  <si>
    <t xml:space="preserve">実費の徴収の有無</t>
  </si>
  <si>
    <t xml:space="preserve">　無　・　有　（いずれかに○をすること）</t>
  </si>
  <si>
    <t xml:space="preserve">有の場合</t>
  </si>
  <si>
    <t xml:space="preserve">代として</t>
  </si>
  <si>
    <t xml:space="preserve">（</t>
  </si>
  <si>
    <t xml:space="preserve">）</t>
  </si>
  <si>
    <t xml:space="preserve">２　事業所建物等の状況</t>
  </si>
  <si>
    <t xml:space="preserve">建物</t>
  </si>
  <si>
    <t xml:space="preserve">所有関係</t>
  </si>
  <si>
    <t xml:space="preserve">土地</t>
  </si>
  <si>
    <t xml:space="preserve">※１</t>
  </si>
  <si>
    <t xml:space="preserve">　土地、建物について、自己所有の場合は登記簿謄本の</t>
  </si>
  <si>
    <t xml:space="preserve">１　自己所有
２　賃貸借
３　使用貸借</t>
  </si>
  <si>
    <t xml:space="preserve">写し、借用の場合は、契約書の写しを添付すること。</t>
  </si>
  <si>
    <t xml:space="preserve">各室の面積、設備の状況（全室）</t>
  </si>
  <si>
    <t xml:space="preserve">名　　称</t>
  </si>
  <si>
    <t xml:space="preserve">面　積（㎡）</t>
  </si>
  <si>
    <t xml:space="preserve">主　な　設　備　</t>
  </si>
  <si>
    <t xml:space="preserve">利用者が過ごす場所</t>
  </si>
  <si>
    <t xml:space="preserve">※２</t>
  </si>
  <si>
    <t xml:space="preserve">　食堂等について、利用者が過ごす場所と兼用している</t>
  </si>
  <si>
    <t xml:space="preserve">場合は、その旨記入すること。</t>
  </si>
  <si>
    <r>
      <rPr>
        <sz val="8"/>
        <rFont val="ＭＳ Ｐゴシック"/>
        <family val="3"/>
        <charset val="128"/>
      </rPr>
      <t xml:space="preserve">利用者の場所面積÷2.5㎡</t>
    </r>
    <r>
      <rPr>
        <sz val="6"/>
        <rFont val="ＭＳ Ｐゴシック"/>
        <family val="3"/>
        <charset val="128"/>
      </rPr>
      <t xml:space="preserve">（少数第１位まで）</t>
    </r>
  </si>
  <si>
    <t xml:space="preserve">※３</t>
  </si>
  <si>
    <t xml:space="preserve">　利用者が過ごす場所の床面積÷2.5㎡により算出した</t>
  </si>
  <si>
    <t xml:space="preserve">洗面所</t>
  </si>
  <si>
    <t xml:space="preserve">有　・　無</t>
  </si>
  <si>
    <t xml:space="preserve">値が、当該事業所の定員を上回るよう定員数を設定する</t>
  </si>
  <si>
    <t xml:space="preserve">浴室又はシャワー</t>
  </si>
  <si>
    <t xml:space="preserve">こと。</t>
  </si>
  <si>
    <t xml:space="preserve">便所</t>
  </si>
  <si>
    <t xml:space="preserve">調理室</t>
  </si>
  <si>
    <t xml:space="preserve">３　日中一時支援に従事する職員の状況（管理者、生活支援員、介護職員及び調理員については資格証明書の写しを添付すること。）</t>
  </si>
  <si>
    <t xml:space="preserve">管理者</t>
  </si>
  <si>
    <t xml:space="preserve">氏　　名</t>
  </si>
  <si>
    <r>
      <rPr>
        <sz val="8"/>
        <rFont val="ＭＳ Ｐゴシック"/>
        <family val="3"/>
        <charset val="128"/>
      </rPr>
      <t xml:space="preserve">職　　種
</t>
    </r>
    <r>
      <rPr>
        <sz val="6"/>
        <rFont val="ＭＳ Ｐゴシック"/>
        <family val="3"/>
        <charset val="128"/>
      </rPr>
      <t xml:space="preserve">（管理者・生活支援員等）</t>
    </r>
  </si>
  <si>
    <t xml:space="preserve">社会福祉事業
及び介護実務
の経験年数</t>
  </si>
  <si>
    <t xml:space="preserve">常勤・非常勤</t>
  </si>
  <si>
    <t xml:space="preserve">専任・兼務</t>
  </si>
  <si>
    <t xml:space="preserve">資格・経歴等</t>
  </si>
  <si>
    <t xml:space="preserve">生活支援員</t>
  </si>
  <si>
    <t xml:space="preserve">介護職員</t>
  </si>
  <si>
    <t xml:space="preserve">常勤</t>
  </si>
  <si>
    <t xml:space="preserve">専任</t>
  </si>
  <si>
    <t xml:space="preserve">調理員</t>
  </si>
  <si>
    <t xml:space="preserve">非常勤</t>
  </si>
  <si>
    <t xml:space="preserve">兼務</t>
  </si>
  <si>
    <t xml:space="preserve">その他</t>
  </si>
  <si>
    <t xml:space="preserve">※１　</t>
  </si>
  <si>
    <t xml:space="preserve">「社会福祉事業及び介護実務の経験年数」欄は、管理者は社会福祉事業の従事年数、生活支援員・介護職員は介護実務の従事年数を記入すること。</t>
  </si>
  <si>
    <t xml:space="preserve">「資格・経歴等」欄は、日中一時支援運営に関連する資格・経歴があれば記入すること。</t>
  </si>
  <si>
    <t xml:space="preserve">職員欄が不足する場合は、別に一覧を作成し提出すること。</t>
  </si>
  <si>
    <t xml:space="preserve">４　利用計画回数</t>
  </si>
  <si>
    <t xml:space="preserve">障害支援区分</t>
  </si>
  <si>
    <t xml:space="preserve">利用時間</t>
  </si>
  <si>
    <t xml:space="preserve">４月</t>
  </si>
  <si>
    <t xml:space="preserve">５月</t>
  </si>
  <si>
    <t xml:space="preserve">６月</t>
  </si>
  <si>
    <t xml:space="preserve">７月</t>
  </si>
  <si>
    <t xml:space="preserve">８月</t>
  </si>
  <si>
    <t xml:space="preserve">９月</t>
  </si>
  <si>
    <t xml:space="preserve">10月</t>
  </si>
  <si>
    <t xml:space="preserve">11月</t>
  </si>
  <si>
    <t xml:space="preserve">12月</t>
  </si>
  <si>
    <t xml:space="preserve">１月</t>
  </si>
  <si>
    <t xml:space="preserve">２月</t>
  </si>
  <si>
    <t xml:space="preserve">３月</t>
  </si>
  <si>
    <t xml:space="preserve">合計</t>
  </si>
  <si>
    <t xml:space="preserve">補助額</t>
  </si>
  <si>
    <t xml:space="preserve">負担額</t>
  </si>
  <si>
    <t xml:space="preserve">児区分1　　　者区分1・2</t>
  </si>
  <si>
    <t xml:space="preserve">A</t>
  </si>
  <si>
    <t xml:space="preserve">B</t>
  </si>
  <si>
    <t xml:space="preserve">C</t>
  </si>
  <si>
    <t xml:space="preserve">児区分2　　　者区分3・4</t>
  </si>
  <si>
    <t xml:space="preserve">児区分3　　　　　　　　者区分5・6</t>
  </si>
  <si>
    <t xml:space="preserve">療養介護　　　　　　　遷延性意識障害対象児・者</t>
  </si>
  <si>
    <t xml:space="preserve">A：４時間未満の利用</t>
  </si>
  <si>
    <t xml:space="preserve">計</t>
  </si>
  <si>
    <t xml:space="preserve">B：４時間以上８時間未満の利用</t>
  </si>
  <si>
    <t xml:space="preserve">C：８時間以上</t>
  </si>
  <si>
    <t xml:space="preserve">５　利用契約者（当該年度４月１日現在の状況）</t>
  </si>
  <si>
    <t xml:space="preserve">生年月日</t>
  </si>
  <si>
    <t xml:space="preserve">年齢</t>
  </si>
  <si>
    <t xml:space="preserve">身体障がい</t>
  </si>
  <si>
    <t xml:space="preserve">知的障がい</t>
  </si>
  <si>
    <t xml:space="preserve">精神障がい</t>
  </si>
  <si>
    <t xml:space="preserve">難病</t>
  </si>
  <si>
    <t xml:space="preserve">区分１</t>
  </si>
  <si>
    <t xml:space="preserve">区分２</t>
  </si>
  <si>
    <t xml:space="preserve">区分３</t>
  </si>
  <si>
    <t xml:space="preserve">区分４</t>
  </si>
  <si>
    <t xml:space="preserve">区分５</t>
  </si>
  <si>
    <t xml:space="preserve">区分６</t>
  </si>
  <si>
    <t xml:space="preserve">1級</t>
  </si>
  <si>
    <t xml:space="preserve">2級</t>
  </si>
  <si>
    <t xml:space="preserve">3級</t>
  </si>
  <si>
    <t xml:space="preserve">4級</t>
  </si>
  <si>
    <t xml:space="preserve">5級</t>
  </si>
  <si>
    <t xml:space="preserve">6級</t>
  </si>
  <si>
    <t xml:space="preserve">B-</t>
  </si>
  <si>
    <t xml:space="preserve">「障害支援区分」欄は、障害者福祉サービス受給者証の障害支援区分を記入すること。障害福祉サービス受給者証の所持が無く、</t>
  </si>
  <si>
    <t xml:space="preserve">障害者手帳の所持または障がいを有することを証明できる書類等で利用対象とする場合は空欄とすること。</t>
  </si>
  <si>
    <t xml:space="preserve">契約者欄が不足する場合は、別に一覧を作成し提出すること。</t>
  </si>
  <si>
    <t xml:space="preserve">(別紙３)</t>
  </si>
  <si>
    <t xml:space="preserve">事業所名(</t>
  </si>
  <si>
    <t xml:space="preserve">昨年度決算
（ａ）</t>
  </si>
  <si>
    <t xml:space="preserve">今年度予算
（ｂ）</t>
  </si>
  <si>
    <t xml:space="preserve">差額（b－a）</t>
  </si>
  <si>
    <t xml:space="preserve">摘　　要</t>
  </si>
  <si>
    <t xml:space="preserve">うち補助対象経費</t>
  </si>
  <si>
    <t xml:space="preserve">収　　入</t>
  </si>
  <si>
    <t xml:space="preserve">補助金等収入</t>
  </si>
  <si>
    <t xml:space="preserve">札幌市補助金</t>
  </si>
  <si>
    <t xml:space="preserve">その他補助金</t>
  </si>
  <si>
    <t xml:space="preserve">寄附金収入</t>
  </si>
  <si>
    <t xml:space="preserve">利用者負担金収入</t>
  </si>
  <si>
    <t xml:space="preserve">⑮</t>
  </si>
  <si>
    <t xml:space="preserve">利用料</t>
  </si>
  <si>
    <t xml:space="preserve">実費</t>
  </si>
  <si>
    <t xml:space="preserve">借入金収入</t>
  </si>
  <si>
    <t xml:space="preserve">雑収入</t>
  </si>
  <si>
    <t xml:space="preserve">その他収入</t>
  </si>
  <si>
    <t xml:space="preserve">支　　出</t>
  </si>
  <si>
    <t xml:space="preserve">事務費</t>
  </si>
  <si>
    <t xml:space="preserve">福利厚生費</t>
  </si>
  <si>
    <t xml:space="preserve">報償費</t>
  </si>
  <si>
    <t xml:space="preserve">器具什器費</t>
  </si>
  <si>
    <t xml:space="preserve">賃借料</t>
  </si>
  <si>
    <t xml:space="preserve">地代家賃</t>
  </si>
  <si>
    <t xml:space="preserve">手数料</t>
  </si>
  <si>
    <t xml:space="preserve">公租公課</t>
  </si>
  <si>
    <t xml:space="preserve">負担金</t>
  </si>
  <si>
    <t xml:space="preserve">事業費</t>
  </si>
  <si>
    <t xml:space="preserve">教養娯楽費</t>
  </si>
  <si>
    <t xml:space="preserve">予備費</t>
  </si>
  <si>
    <t xml:space="preserve">⑭</t>
  </si>
  <si>
    <t xml:space="preserve">※１　この欄には、補助金交付申請額（補助金算出調書の⑬と⑯の少ない方の額）を記入すること。</t>
  </si>
  <si>
    <t xml:space="preserve">※２　同一敷地内での他事業の予算により支出される経費は予算として計上しないこと。但し、日中一時支援事業の実施により追加が必要な経費については、追加分を計上できることとする。</t>
  </si>
</sst>
</file>

<file path=xl/styles.xml><?xml version="1.0" encoding="utf-8"?>
<styleSheet xmlns="http://schemas.openxmlformats.org/spreadsheetml/2006/main">
  <numFmts count="8">
    <numFmt numFmtId="164" formatCode="General"/>
    <numFmt numFmtId="165" formatCode="[$-1030411]ggge\年m\月d\日;@"/>
    <numFmt numFmtId="166" formatCode="#,##0_ "/>
    <numFmt numFmtId="167" formatCode="#,##0_);[RED]\(#,##0\)"/>
    <numFmt numFmtId="168" formatCode="#,##0.0_);[RED]\(#,##0.0\)"/>
    <numFmt numFmtId="169" formatCode="[$-1030411]ge\.m\.d;@"/>
    <numFmt numFmtId="170" formatCode="@"/>
    <numFmt numFmtId="171" formatCode="0_);[RED]\(0\)"/>
  </numFmts>
  <fonts count="30">
    <font>
      <sz val="11"/>
      <name val="ＭＳ Ｐゴシック"/>
      <family val="3"/>
      <charset val="128"/>
    </font>
    <font>
      <sz val="10"/>
      <name val="Arial"/>
      <family val="0"/>
      <charset val="128"/>
    </font>
    <font>
      <sz val="10"/>
      <name val="Arial"/>
      <family val="0"/>
      <charset val="128"/>
    </font>
    <font>
      <sz val="10"/>
      <name val="Arial"/>
      <family val="0"/>
      <charset val="128"/>
    </font>
    <font>
      <b val="true"/>
      <sz val="14"/>
      <name val="ＭＳ Ｐゴシック"/>
      <family val="3"/>
      <charset val="128"/>
    </font>
    <font>
      <sz val="11"/>
      <color rgb="FF000000"/>
      <name val="ＭＳ Ｐゴシック"/>
      <family val="0"/>
      <charset val="128"/>
    </font>
    <font>
      <sz val="10"/>
      <name val="ＭＳ ゴシック"/>
      <family val="3"/>
      <charset val="128"/>
    </font>
    <font>
      <sz val="9"/>
      <name val="ＭＳ ゴシック"/>
      <family val="3"/>
      <charset val="128"/>
    </font>
    <font>
      <b val="true"/>
      <sz val="12"/>
      <name val="ＭＳ ゴシック"/>
      <family val="3"/>
      <charset val="128"/>
    </font>
    <font>
      <b val="true"/>
      <sz val="11"/>
      <name val="ＭＳ ゴシック"/>
      <family val="3"/>
      <charset val="128"/>
    </font>
    <font>
      <sz val="10"/>
      <name val="Noto Sans JP"/>
      <family val="2"/>
      <charset val="128"/>
    </font>
    <font>
      <sz val="10"/>
      <name val="Arial"/>
      <family val="2"/>
      <charset val="128"/>
    </font>
    <font>
      <b val="true"/>
      <sz val="9"/>
      <name val="ＭＳ ゴシック"/>
      <family val="3"/>
      <charset val="128"/>
    </font>
    <font>
      <sz val="11"/>
      <name val="ＭＳ ゴシック"/>
      <family val="3"/>
      <charset val="128"/>
    </font>
    <font>
      <sz val="8"/>
      <name val="ＭＳ ゴシック"/>
      <family val="3"/>
      <charset val="128"/>
    </font>
    <font>
      <sz val="6"/>
      <name val="ＭＳ ゴシック"/>
      <family val="3"/>
      <charset val="128"/>
    </font>
    <font>
      <sz val="9"/>
      <color theme="1"/>
      <name val="ＭＳ ゴシック"/>
      <family val="3"/>
      <charset val="128"/>
    </font>
    <font>
      <sz val="18"/>
      <color theme="1"/>
      <name val="HG丸ｺﾞｼｯｸM-PRO"/>
      <family val="3"/>
      <charset val="128"/>
    </font>
    <font>
      <b val="true"/>
      <sz val="18"/>
      <color rgb="FFFF0000"/>
      <name val="HG丸ｺﾞｼｯｸM-PRO"/>
      <family val="3"/>
      <charset val="128"/>
    </font>
    <font>
      <sz val="9"/>
      <name val="ＭＳ Ｐゴシック"/>
      <family val="3"/>
      <charset val="128"/>
    </font>
    <font>
      <b val="true"/>
      <sz val="12"/>
      <name val="ＭＳ Ｐゴシック"/>
      <family val="3"/>
      <charset val="128"/>
    </font>
    <font>
      <b val="true"/>
      <sz val="10"/>
      <name val="ＭＳ ゴシック"/>
      <family val="3"/>
      <charset val="128"/>
    </font>
    <font>
      <b val="true"/>
      <sz val="9"/>
      <name val="ＭＳ Ｐゴシック"/>
      <family val="3"/>
      <charset val="128"/>
    </font>
    <font>
      <sz val="8"/>
      <name val="ＭＳ Ｐゴシック"/>
      <family val="3"/>
      <charset val="128"/>
    </font>
    <font>
      <sz val="6"/>
      <name val="ＭＳ Ｐゴシック"/>
      <family val="3"/>
      <charset val="128"/>
    </font>
    <font>
      <sz val="8.5"/>
      <name val="ＭＳ Ｐゴシック"/>
      <family val="3"/>
      <charset val="128"/>
    </font>
    <font>
      <sz val="9"/>
      <color theme="0"/>
      <name val="ＭＳ Ｐゴシック"/>
      <family val="3"/>
      <charset val="128"/>
    </font>
    <font>
      <i val="true"/>
      <sz val="9"/>
      <name val="ＭＳ Ｐゴシック"/>
      <family val="3"/>
      <charset val="128"/>
    </font>
    <font>
      <b val="true"/>
      <sz val="1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00"/>
        <bgColor rgb="FFFFFF00"/>
      </patternFill>
    </fill>
  </fills>
  <borders count="82">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diagonal/>
    </border>
    <border diagonalUp="false" diagonalDown="false">
      <left/>
      <right/>
      <top/>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style="thin"/>
      <right style="thin"/>
      <top style="thin"/>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thin"/>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right style="medium"/>
      <top/>
      <bottom style="medium"/>
      <diagonal/>
    </border>
    <border diagonalUp="false" diagonalDown="false">
      <left/>
      <right/>
      <top style="medium"/>
      <bottom style="thin"/>
      <diagonal/>
    </border>
    <border diagonalUp="false" diagonalDown="false">
      <left/>
      <right style="medium"/>
      <top style="medium"/>
      <bottom style="thin"/>
      <diagonal/>
    </border>
    <border diagonalUp="false" diagonalDown="false">
      <left/>
      <right style="medium"/>
      <top/>
      <bottom style="thin"/>
      <diagonal/>
    </border>
    <border diagonalUp="false" diagonalDown="false">
      <left style="thin"/>
      <right style="medium"/>
      <top/>
      <bottom style="thin"/>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style="thin"/>
      <right/>
      <top style="thin"/>
      <bottom style="mediu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 diagonalUp="false" diagonalDown="false">
      <left style="medium"/>
      <right style="thin"/>
      <top style="medium"/>
      <bottom style="thin"/>
      <diagonal/>
    </border>
    <border diagonalUp="false" diagonalDown="false">
      <left style="medium"/>
      <right style="thin"/>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style="thin"/>
      <top style="thin"/>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medium"/>
      <diagonal/>
    </border>
    <border diagonalUp="false" diagonalDown="false">
      <left style="thin"/>
      <right/>
      <top style="medium"/>
      <bottom style="thin"/>
      <diagonal/>
    </border>
    <border diagonalUp="false" diagonalDown="false">
      <left style="thin"/>
      <right style="medium"/>
      <top/>
      <bottom/>
      <diagonal/>
    </border>
    <border diagonalUp="true" diagonalDown="false">
      <left style="thin"/>
      <right style="medium"/>
      <top style="thin"/>
      <bottom style="medium"/>
      <diagonal style="thin"/>
    </border>
    <border diagonalUp="false" diagonalDown="false">
      <left style="thin"/>
      <right style="thin"/>
      <top/>
      <bottom style="medium"/>
      <diagonal/>
    </border>
    <border diagonalUp="false" diagonalDown="false">
      <left style="medium"/>
      <right style="medium"/>
      <top style="medium"/>
      <bottom/>
      <diagonal/>
    </border>
    <border diagonalUp="false" diagonalDown="false">
      <left style="medium"/>
      <right style="medium"/>
      <top style="medium"/>
      <bottom style="thin"/>
      <diagonal/>
    </border>
    <border diagonalUp="false" diagonalDown="false">
      <left style="medium"/>
      <right/>
      <top style="medium"/>
      <bottom style="thin"/>
      <diagonal/>
    </border>
    <border diagonalUp="false" diagonalDown="false">
      <left style="medium"/>
      <right style="medium"/>
      <top/>
      <bottom/>
      <diagonal/>
    </border>
    <border diagonalUp="false" diagonalDown="false">
      <left style="medium"/>
      <right/>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medium"/>
      <right style="medium"/>
      <top style="thin"/>
      <bottom/>
      <diagonal/>
    </border>
    <border diagonalUp="false" diagonalDown="false">
      <left style="medium"/>
      <right/>
      <top style="thin"/>
      <bottom style="medium"/>
      <diagonal/>
    </border>
    <border diagonalUp="false" diagonalDown="false">
      <left style="medium"/>
      <right style="medium"/>
      <top/>
      <bottom style="medium"/>
      <diagonal/>
    </border>
    <border diagonalUp="false" diagonalDown="false">
      <left style="medium"/>
      <right/>
      <top style="medium"/>
      <bottom style="medium"/>
      <diagonal/>
    </border>
    <border diagonalUp="false" diagonalDown="false">
      <left/>
      <right style="thin"/>
      <top style="medium"/>
      <bottom style="thin"/>
      <diagonal/>
    </border>
    <border diagonalUp="false" diagonalDown="false">
      <left/>
      <right style="thin"/>
      <top style="thin"/>
      <bottom style="medium"/>
      <diagonal/>
    </border>
    <border diagonalUp="true" diagonalDown="false">
      <left style="thin"/>
      <right style="thin"/>
      <top style="thin"/>
      <bottom style="thin"/>
      <diagonal style="dotted"/>
    </border>
    <border diagonalUp="false" diagonalDown="false">
      <left style="thin"/>
      <right style="thin"/>
      <top style="thin"/>
      <bottom style="dotted"/>
      <diagonal/>
    </border>
    <border diagonalUp="false" diagonalDown="false">
      <left style="thin"/>
      <right/>
      <top style="thin"/>
      <bottom style="dotted"/>
      <diagonal/>
    </border>
    <border diagonalUp="false" diagonalDown="false">
      <left/>
      <right style="thin"/>
      <top style="thin"/>
      <bottom style="dotted"/>
      <diagonal/>
    </border>
    <border diagonalUp="true" diagonalDown="false">
      <left style="thin"/>
      <right style="thin"/>
      <top style="thin"/>
      <bottom style="dotted"/>
      <diagonal style="dotted"/>
    </border>
    <border diagonalUp="false" diagonalDown="false">
      <left style="thin"/>
      <right style="medium"/>
      <top style="thin"/>
      <bottom style="dotted"/>
      <diagonal/>
    </border>
    <border diagonalUp="false" diagonalDown="false">
      <left style="thin"/>
      <right style="thin"/>
      <top style="dotted"/>
      <bottom style="dotted"/>
      <diagonal/>
    </border>
    <border diagonalUp="true" diagonalDown="false">
      <left style="thin"/>
      <right style="thin"/>
      <top style="dotted"/>
      <bottom style="dotted"/>
      <diagonal style="dotted"/>
    </border>
    <border diagonalUp="false" diagonalDown="false">
      <left style="thin"/>
      <right style="medium"/>
      <top style="dotted"/>
      <bottom style="dotted"/>
      <diagonal/>
    </border>
    <border diagonalUp="false" diagonalDown="false">
      <left style="thin"/>
      <right style="thin"/>
      <top style="dotted"/>
      <bottom style="thin"/>
      <diagonal/>
    </border>
    <border diagonalUp="true" diagonalDown="false">
      <left style="thin"/>
      <right style="thin"/>
      <top style="dotted"/>
      <bottom style="thin"/>
      <diagonal style="dotted"/>
    </border>
    <border diagonalUp="false" diagonalDown="false">
      <left style="thin"/>
      <right style="medium"/>
      <top style="dotted"/>
      <bottom style="thin"/>
      <diagonal/>
    </border>
    <border diagonalUp="true" diagonalDown="false">
      <left style="thin"/>
      <right style="thin"/>
      <top style="thin"/>
      <bottom style="medium"/>
      <diagonal style="dotted"/>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center" textRotation="0" wrapText="false" indent="0" shrinkToFit="false"/>
      <protection locked="true" hidden="false"/>
    </xf>
  </cellStyleXfs>
  <cellXfs count="3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0" applyFont="true" applyBorder="false" applyAlignment="true" applyProtection="false">
      <alignment horizontal="general" vertical="center" textRotation="0" wrapText="false" indent="0" shrinkToFit="false"/>
      <protection locked="true" hidden="false"/>
    </xf>
    <xf numFmtId="164" fontId="4" fillId="0" borderId="0" xfId="20" applyFont="true" applyBorder="true" applyAlignment="true" applyProtection="false">
      <alignment horizontal="center" vertical="center" textRotation="0" wrapText="false" indent="0" shrinkToFit="false"/>
      <protection locked="true" hidden="false"/>
    </xf>
    <xf numFmtId="164" fontId="0" fillId="0" borderId="1" xfId="20" applyFont="true" applyBorder="true" applyAlignment="true" applyProtection="false">
      <alignment horizontal="center" vertical="center" textRotation="0" wrapText="false" indent="0" shrinkToFit="false"/>
      <protection locked="true" hidden="false"/>
    </xf>
    <xf numFmtId="164" fontId="0" fillId="0" borderId="2" xfId="20" applyFont="true" applyBorder="true" applyAlignment="true" applyProtection="false">
      <alignment horizontal="center" vertical="center" textRotation="0" wrapText="false" indent="0" shrinkToFit="false"/>
      <protection locked="true" hidden="false"/>
    </xf>
    <xf numFmtId="164" fontId="0" fillId="0" borderId="0" xfId="20" applyFont="true" applyBorder="true" applyAlignment="true" applyProtection="false">
      <alignment horizontal="general" vertical="center" textRotation="0" wrapText="false" indent="0" shrinkToFit="false"/>
      <protection locked="true" hidden="false"/>
    </xf>
    <xf numFmtId="164" fontId="0" fillId="0" borderId="3" xfId="20" applyFont="true" applyBorder="true" applyAlignment="true" applyProtection="false">
      <alignment horizontal="center" vertical="center" textRotation="0" wrapText="false" indent="0" shrinkToFit="false"/>
      <protection locked="true" hidden="false"/>
    </xf>
    <xf numFmtId="164" fontId="0" fillId="0" borderId="2" xfId="20" applyFont="true" applyBorder="true" applyAlignment="true" applyProtection="false">
      <alignment horizontal="left" vertical="center" textRotation="0" wrapText="false" indent="0" shrinkToFit="false"/>
      <protection locked="true" hidden="false"/>
    </xf>
    <xf numFmtId="164" fontId="0" fillId="0" borderId="4" xfId="20" applyFont="true" applyBorder="true" applyAlignment="true" applyProtection="false">
      <alignment horizontal="left" vertical="center" textRotation="0" wrapText="false" indent="0" shrinkToFit="false"/>
      <protection locked="true" hidden="false"/>
    </xf>
    <xf numFmtId="164" fontId="0" fillId="0" borderId="5" xfId="20" applyFont="true" applyBorder="true" applyAlignment="true" applyProtection="false">
      <alignment horizontal="left" vertical="center" textRotation="0" wrapText="false" indent="0" shrinkToFit="false"/>
      <protection locked="true" hidden="false"/>
    </xf>
    <xf numFmtId="164" fontId="0" fillId="0" borderId="2" xfId="20" applyFont="true" applyBorder="true" applyAlignment="true" applyProtection="false">
      <alignment horizontal="general" vertical="center" textRotation="0" wrapText="false" indent="0" shrinkToFit="false"/>
      <protection locked="true" hidden="false"/>
    </xf>
    <xf numFmtId="164" fontId="0" fillId="0" borderId="2" xfId="20" applyFont="true" applyBorder="true" applyAlignment="true" applyProtection="false">
      <alignment horizontal="general" vertical="center" textRotation="0" wrapText="false" indent="0" shrinkToFit="tru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6" fillId="0"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right" vertical="center" textRotation="0" wrapText="false" indent="0" shrinkToFit="false"/>
      <protection locked="fals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false" hidden="false"/>
    </xf>
    <xf numFmtId="164" fontId="7" fillId="2" borderId="0" xfId="0" applyFont="true" applyBorder="false" applyAlignment="true" applyProtection="true">
      <alignment horizontal="center" vertical="center" textRotation="0" wrapText="false" indent="0" shrinkToFit="false"/>
      <protection locked="false" hidden="false"/>
    </xf>
    <xf numFmtId="164" fontId="7" fillId="0" borderId="0" xfId="0" applyFont="true" applyBorder="false" applyAlignment="true" applyProtection="true">
      <alignment horizontal="right"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distributed" vertical="center" textRotation="0" wrapText="false" indent="0" shrinkToFit="false"/>
      <protection locked="true" hidden="false"/>
    </xf>
    <xf numFmtId="164" fontId="7" fillId="2" borderId="6" xfId="0" applyFont="true" applyBorder="true" applyAlignment="true" applyProtection="true">
      <alignment horizontal="left" vertical="center" textRotation="0" wrapText="true" indent="0" shrinkToFit="false"/>
      <protection locked="false" hidden="false"/>
    </xf>
    <xf numFmtId="164" fontId="7" fillId="2" borderId="7" xfId="0" applyFont="true" applyBorder="true" applyAlignment="true" applyProtection="true">
      <alignment horizontal="left" vertical="center" textRotation="0" wrapText="false" indent="0" shrinkToFit="true"/>
      <protection locked="false" hidden="false"/>
    </xf>
    <xf numFmtId="164" fontId="7" fillId="2" borderId="7" xfId="0" applyFont="true" applyBorder="true" applyAlignment="true" applyProtection="true">
      <alignment horizontal="left" vertical="center" textRotation="0" wrapText="false" indent="0" shrinkToFit="false"/>
      <protection locked="false" hidden="false"/>
    </xf>
    <xf numFmtId="164" fontId="7" fillId="2" borderId="7" xfId="0" applyFont="true" applyBorder="true" applyAlignment="true" applyProtection="true">
      <alignment horizontal="center" vertical="center"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false" hidden="false"/>
    </xf>
    <xf numFmtId="164" fontId="7" fillId="0" borderId="7" xfId="0" applyFont="true" applyBorder="true" applyAlignment="true" applyProtection="true">
      <alignment horizontal="general" vertical="center" textRotation="0" wrapText="false" indent="0" shrinkToFit="false"/>
      <protection locked="false" hidden="false"/>
    </xf>
    <xf numFmtId="164" fontId="7" fillId="0" borderId="3" xfId="0" applyFont="true" applyBorder="true" applyAlignment="true" applyProtection="true">
      <alignment horizontal="general" vertical="center" textRotation="0" wrapText="false" indent="0" shrinkToFit="false"/>
      <protection locked="false" hidden="false"/>
    </xf>
    <xf numFmtId="164" fontId="7" fillId="2" borderId="4" xfId="0" applyFont="true" applyBorder="true" applyAlignment="true" applyProtection="true">
      <alignment horizontal="left" vertical="center" textRotation="0" wrapText="false" indent="0" shrinkToFit="true"/>
      <protection locked="false" hidden="false"/>
    </xf>
    <xf numFmtId="164" fontId="7" fillId="2" borderId="2" xfId="0" applyFont="true" applyBorder="true" applyAlignment="true" applyProtection="true">
      <alignment horizontal="left" vertical="center" textRotation="0" wrapText="false" indent="0" shrinkToFit="true"/>
      <protection locked="false" hidden="false"/>
    </xf>
    <xf numFmtId="164" fontId="7" fillId="2" borderId="2" xfId="0" applyFont="true" applyBorder="true" applyAlignment="true" applyProtection="true">
      <alignment horizontal="left" vertical="center" textRotation="0" wrapText="false" indent="0" shrinkToFit="false"/>
      <protection locked="false" hidden="false"/>
    </xf>
    <xf numFmtId="164" fontId="7" fillId="0" borderId="8" xfId="0" applyFont="true" applyBorder="true" applyAlignment="true" applyProtection="true">
      <alignment horizontal="general" vertical="center" textRotation="0" wrapText="false" indent="0" shrinkToFit="false"/>
      <protection locked="false" hidden="false"/>
    </xf>
    <xf numFmtId="164" fontId="7" fillId="0" borderId="6" xfId="0" applyFont="true" applyBorder="true" applyAlignment="true" applyProtection="true">
      <alignment horizontal="general" vertical="center" textRotation="0" wrapText="false" indent="0" shrinkToFit="false"/>
      <protection locked="false" hidden="false"/>
    </xf>
    <xf numFmtId="164" fontId="7" fillId="2" borderId="5" xfId="0" applyFont="true" applyBorder="true" applyAlignment="true" applyProtection="true">
      <alignment horizontal="left" vertical="center" textRotation="0" wrapText="false" indent="0" shrinkToFit="false"/>
      <protection locked="false" hidden="false"/>
    </xf>
    <xf numFmtId="164" fontId="7" fillId="2" borderId="4" xfId="0" applyFont="true" applyBorder="true" applyAlignment="true" applyProtection="true">
      <alignment horizontal="left" vertical="center" textRotation="0" wrapText="false" indent="0" shrinkToFit="false"/>
      <protection locked="false" hidden="false"/>
    </xf>
    <xf numFmtId="164" fontId="7" fillId="2" borderId="2" xfId="0" applyFont="true" applyBorder="true" applyAlignment="true" applyProtection="true">
      <alignment horizontal="center" vertical="center" textRotation="0" wrapText="false" indent="0" shrinkToFit="false"/>
      <protection locked="false" hidden="false"/>
    </xf>
    <xf numFmtId="164" fontId="7" fillId="0" borderId="2" xfId="0" applyFont="true" applyBorder="true" applyAlignment="true" applyProtection="true">
      <alignment horizontal="center" vertical="center" textRotation="0" wrapText="false" indent="0" shrinkToFit="false"/>
      <protection locked="false" hidden="false"/>
    </xf>
    <xf numFmtId="164" fontId="7" fillId="0" borderId="9" xfId="0" applyFont="true" applyBorder="true" applyAlignment="true" applyProtection="true">
      <alignment horizontal="general" vertical="center" textRotation="0" wrapText="false" indent="0" shrinkToFit="false"/>
      <protection locked="false" hidden="false"/>
    </xf>
    <xf numFmtId="164" fontId="7" fillId="2" borderId="9" xfId="0" applyFont="true" applyBorder="true" applyAlignment="true" applyProtection="true">
      <alignment horizontal="center" vertical="center" textRotation="0" wrapText="false" indent="0" shrinkToFit="false"/>
      <protection locked="false" hidden="false"/>
    </xf>
    <xf numFmtId="164" fontId="7" fillId="2" borderId="8" xfId="0" applyFont="true" applyBorder="true" applyAlignment="true" applyProtection="true">
      <alignment horizontal="center" vertical="center" textRotation="0" wrapText="false" indent="0" shrinkToFit="false"/>
      <protection locked="false" hidden="false"/>
    </xf>
    <xf numFmtId="164" fontId="7" fillId="0" borderId="10" xfId="0" applyFont="true" applyBorder="true" applyAlignment="true" applyProtection="true">
      <alignment horizontal="center" vertical="center" textRotation="0" wrapText="false" indent="0" shrinkToFit="false"/>
      <protection locked="false" hidden="false"/>
    </xf>
    <xf numFmtId="165" fontId="7" fillId="2" borderId="2" xfId="0" applyFont="true" applyBorder="true" applyAlignment="true" applyProtection="true">
      <alignment horizontal="center" vertical="center" textRotation="0" wrapText="false" indent="0" shrinkToFit="false"/>
      <protection locked="false" hidden="false"/>
    </xf>
    <xf numFmtId="164" fontId="7" fillId="0" borderId="2" xfId="0" applyFont="true" applyBorder="true" applyAlignment="true" applyProtection="true">
      <alignment horizontal="left" vertical="center" textRotation="0" wrapText="false" indent="0" shrinkToFit="false"/>
      <protection locked="false" hidden="false"/>
    </xf>
    <xf numFmtId="164" fontId="7" fillId="0" borderId="4" xfId="0" applyFont="true" applyBorder="true" applyAlignment="true" applyProtection="true">
      <alignment horizontal="left" vertical="top" textRotation="0" wrapText="true" indent="0" shrinkToFit="false"/>
      <protection locked="false" hidden="false"/>
    </xf>
    <xf numFmtId="164" fontId="7" fillId="2" borderId="5" xfId="0" applyFont="true" applyBorder="true" applyAlignment="true" applyProtection="true">
      <alignment horizontal="left" vertical="center" textRotation="0" wrapText="true" indent="0" shrinkToFit="false"/>
      <protection locked="fals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top" textRotation="0" wrapText="true" indent="0" shrinkToFit="false"/>
      <protection locked="true" hidden="false"/>
    </xf>
    <xf numFmtId="166" fontId="9" fillId="0" borderId="6"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true"/>
      <protection locked="true" hidden="false"/>
    </xf>
    <xf numFmtId="164" fontId="7" fillId="0" borderId="0" xfId="0" applyFont="true" applyBorder="false" applyAlignment="true" applyProtection="true">
      <alignment horizontal="left" vertical="center" textRotation="0" wrapText="false" indent="0" shrinkToFit="tru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6" fontId="6" fillId="0" borderId="0" xfId="0" applyFont="true" applyBorder="false" applyAlignment="true" applyProtection="true">
      <alignment horizontal="right" vertical="center" textRotation="0" wrapText="fals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7" fontId="7"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7" fontId="7" fillId="0" borderId="0" xfId="0" applyFont="true" applyBorder="false" applyAlignment="true" applyProtection="false">
      <alignment horizontal="center" vertical="center" textRotation="0" wrapText="false" indent="0" shrinkToFit="false"/>
      <protection locked="true" hidden="false"/>
    </xf>
    <xf numFmtId="167" fontId="7" fillId="0" borderId="11" xfId="0" applyFont="true" applyBorder="true" applyAlignment="true" applyProtection="false">
      <alignment horizontal="center" vertical="center" textRotation="0" wrapText="false" indent="0" shrinkToFit="false"/>
      <protection locked="true" hidden="false"/>
    </xf>
    <xf numFmtId="167" fontId="7" fillId="0" borderId="0" xfId="0" applyFont="true" applyBorder="false" applyAlignment="true" applyProtection="false">
      <alignment horizontal="right" vertical="center" textRotation="0" wrapText="false" indent="0" shrinkToFit="false"/>
      <protection locked="true" hidden="false"/>
    </xf>
    <xf numFmtId="164" fontId="7" fillId="0" borderId="0" xfId="0" applyFont="true" applyBorder="false" applyAlignment="true" applyProtection="false">
      <alignment horizontal="right" vertical="center" textRotation="0" wrapText="false" indent="0" shrinkToFit="false"/>
      <protection locked="true" hidden="false"/>
    </xf>
    <xf numFmtId="167" fontId="7" fillId="0" borderId="12" xfId="0" applyFont="true" applyBorder="true" applyAlignment="true" applyProtection="false">
      <alignment horizontal="center" vertical="center" textRotation="0" wrapText="false" indent="0" shrinkToFit="false"/>
      <protection locked="true" hidden="false"/>
    </xf>
    <xf numFmtId="167" fontId="7" fillId="0" borderId="13" xfId="0" applyFont="true" applyBorder="true" applyAlignment="true" applyProtection="false">
      <alignment horizontal="center" vertical="center" textRotation="0" wrapText="false" indent="0" shrinkToFit="false"/>
      <protection locked="true" hidden="false"/>
    </xf>
    <xf numFmtId="167" fontId="7" fillId="0" borderId="14"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7" fontId="7" fillId="0" borderId="15" xfId="0" applyFont="true" applyBorder="true" applyAlignment="true" applyProtection="false">
      <alignment horizontal="general" vertical="center" textRotation="0" wrapText="false" indent="0" shrinkToFit="false"/>
      <protection locked="true" hidden="false"/>
    </xf>
    <xf numFmtId="167" fontId="7" fillId="0" borderId="16" xfId="0" applyFont="true" applyBorder="true" applyAlignment="true" applyProtection="false">
      <alignment horizontal="general" vertical="center" textRotation="0" wrapText="false" indent="0" shrinkToFit="false"/>
      <protection locked="true" hidden="false"/>
    </xf>
    <xf numFmtId="167" fontId="7" fillId="0" borderId="17"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7" fontId="7" fillId="0" borderId="18" xfId="0" applyFont="true" applyBorder="true" applyAlignment="true" applyProtection="false">
      <alignment horizontal="general" vertical="center" textRotation="0" wrapText="false" indent="0" shrinkToFit="false"/>
      <protection locked="true" hidden="false"/>
    </xf>
    <xf numFmtId="167" fontId="7" fillId="0" borderId="19" xfId="0" applyFont="true" applyBorder="true" applyAlignment="true" applyProtection="false">
      <alignment horizontal="center" vertical="center" textRotation="0" wrapText="false" indent="0" shrinkToFit="false"/>
      <protection locked="true" hidden="false"/>
    </xf>
    <xf numFmtId="167" fontId="13" fillId="0" borderId="20" xfId="0" applyFont="true" applyBorder="true" applyAlignment="true" applyProtection="false">
      <alignment horizontal="general" vertical="center" textRotation="0" wrapText="false" indent="0" shrinkToFit="false"/>
      <protection locked="true" hidden="false"/>
    </xf>
    <xf numFmtId="167" fontId="13" fillId="0" borderId="21" xfId="0" applyFont="true" applyBorder="true" applyAlignment="true" applyProtection="false">
      <alignment horizontal="general" vertical="center" textRotation="0" wrapText="false" indent="0" shrinkToFit="false"/>
      <protection locked="true" hidden="false"/>
    </xf>
    <xf numFmtId="167" fontId="13" fillId="0" borderId="22" xfId="0" applyFont="true" applyBorder="true" applyAlignment="true" applyProtection="false">
      <alignment horizontal="general" vertical="center" textRotation="0" wrapText="false" indent="0" shrinkToFit="false"/>
      <protection locked="true" hidden="false"/>
    </xf>
    <xf numFmtId="167" fontId="14" fillId="0" borderId="20" xfId="0" applyFont="true" applyBorder="true" applyAlignment="true" applyProtection="false">
      <alignment horizontal="general" vertical="center" textRotation="0" wrapText="false" indent="0" shrinkToFit="false"/>
      <protection locked="true" hidden="false"/>
    </xf>
    <xf numFmtId="167" fontId="15" fillId="0" borderId="21" xfId="0" applyFont="true" applyBorder="true" applyAlignment="true" applyProtection="false">
      <alignment horizontal="center" vertical="center" textRotation="0" wrapText="false" indent="0" shrinkToFit="false"/>
      <protection locked="true" hidden="false"/>
    </xf>
    <xf numFmtId="167" fontId="14" fillId="0" borderId="21" xfId="0" applyFont="true" applyBorder="true" applyAlignment="true" applyProtection="false">
      <alignment horizontal="general" vertical="center" textRotation="0" wrapText="false" indent="0" shrinkToFit="false"/>
      <protection locked="true" hidden="false"/>
    </xf>
    <xf numFmtId="167" fontId="14" fillId="0" borderId="23"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7" fontId="13" fillId="0" borderId="24" xfId="0" applyFont="true" applyBorder="true" applyAlignment="true" applyProtection="false">
      <alignment horizontal="general" vertical="center" textRotation="0" wrapText="false" indent="0" shrinkToFit="false"/>
      <protection locked="true" hidden="false"/>
    </xf>
    <xf numFmtId="167" fontId="13" fillId="0" borderId="0" xfId="0" applyFont="true" applyBorder="true" applyAlignment="true" applyProtection="false">
      <alignment horizontal="general" vertical="center" textRotation="0" wrapText="false" indent="0" shrinkToFit="false"/>
      <protection locked="true" hidden="false"/>
    </xf>
    <xf numFmtId="167" fontId="13" fillId="0" borderId="25"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general" vertical="center" textRotation="0" wrapText="false" indent="0" shrinkToFit="false"/>
      <protection locked="true" hidden="false"/>
    </xf>
    <xf numFmtId="167" fontId="15" fillId="0" borderId="0" xfId="0" applyFont="true" applyBorder="true" applyAlignment="true" applyProtection="false">
      <alignment horizontal="left" vertical="bottom" textRotation="0" wrapText="false" indent="0" shrinkToFit="false"/>
      <protection locked="true" hidden="false"/>
    </xf>
    <xf numFmtId="167" fontId="14" fillId="0" borderId="0" xfId="0" applyFont="true" applyBorder="true" applyAlignment="true" applyProtection="false">
      <alignment horizontal="general" vertical="center" textRotation="0" wrapText="false" indent="0" shrinkToFit="false"/>
      <protection locked="true" hidden="false"/>
    </xf>
    <xf numFmtId="167" fontId="15" fillId="0" borderId="0" xfId="0" applyFont="true" applyBorder="true" applyAlignment="true" applyProtection="false">
      <alignment horizontal="center" vertical="center" textRotation="0" wrapText="false" indent="0" shrinkToFit="false"/>
      <protection locked="true" hidden="false"/>
    </xf>
    <xf numFmtId="167" fontId="14" fillId="0" borderId="26" xfId="0" applyFont="true" applyBorder="true" applyAlignment="true" applyProtection="false">
      <alignment horizontal="general" vertical="center" textRotation="0" wrapText="false" indent="0" shrinkToFit="false"/>
      <protection locked="true" hidden="false"/>
    </xf>
    <xf numFmtId="166" fontId="7" fillId="0" borderId="2"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false" applyAlignment="true" applyProtection="false">
      <alignment horizontal="general" vertical="center" textRotation="0" wrapText="false" indent="0" shrinkToFit="false"/>
      <protection locked="true" hidden="false"/>
    </xf>
    <xf numFmtId="167" fontId="14" fillId="0" borderId="6" xfId="0" applyFont="true" applyBorder="true" applyAlignment="true" applyProtection="false">
      <alignment horizontal="right" vertical="center" textRotation="0" wrapText="false" indent="0" shrinkToFit="false"/>
      <protection locked="true" hidden="false"/>
    </xf>
    <xf numFmtId="167" fontId="14" fillId="0" borderId="0" xfId="0" applyFont="true" applyBorder="true" applyAlignment="true" applyProtection="false">
      <alignment horizontal="left" vertical="center" textRotation="0" wrapText="false" indent="0" shrinkToFit="false"/>
      <protection locked="true" hidden="false"/>
    </xf>
    <xf numFmtId="167" fontId="14" fillId="0" borderId="26"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6" fontId="7" fillId="0" borderId="2" xfId="0" applyFont="true" applyBorder="true" applyAlignment="true" applyProtection="false">
      <alignment horizontal="general" vertical="center" textRotation="0" wrapText="false" indent="0" shrinkToFit="false"/>
      <protection locked="true" hidden="false"/>
    </xf>
    <xf numFmtId="167" fontId="7" fillId="0" borderId="2" xfId="0" applyFont="true" applyBorder="true" applyAlignment="true" applyProtection="false">
      <alignment horizontal="general" vertical="center" textRotation="0" wrapText="false" indent="0" shrinkToFit="false"/>
      <protection locked="true" hidden="false"/>
    </xf>
    <xf numFmtId="167" fontId="13" fillId="0" borderId="6" xfId="0" applyFont="true" applyBorder="true" applyAlignment="true" applyProtection="false">
      <alignment horizontal="right" vertical="center" textRotation="0" wrapText="false" indent="0" shrinkToFit="false"/>
      <protection locked="true" hidden="false"/>
    </xf>
    <xf numFmtId="167" fontId="14" fillId="0" borderId="7" xfId="0" applyFont="true" applyBorder="true" applyAlignment="true" applyProtection="false">
      <alignment horizontal="right" vertical="center" textRotation="0" wrapText="false" indent="0" shrinkToFit="false"/>
      <protection locked="true" hidden="false"/>
    </xf>
    <xf numFmtId="167" fontId="14" fillId="0" borderId="0" xfId="0" applyFont="true" applyBorder="true" applyAlignment="true" applyProtection="false">
      <alignment horizontal="right" vertical="center" textRotation="0" wrapText="false" indent="0" shrinkToFit="false"/>
      <protection locked="true" hidden="false"/>
    </xf>
    <xf numFmtId="167" fontId="14" fillId="0" borderId="24" xfId="0" applyFont="true" applyBorder="true" applyAlignment="true" applyProtection="false">
      <alignment horizontal="left" vertical="center" textRotation="0" wrapText="false" indent="0" shrinkToFit="false"/>
      <protection locked="true" hidden="false"/>
    </xf>
    <xf numFmtId="167" fontId="13" fillId="0" borderId="24" xfId="0" applyFont="true" applyBorder="true" applyAlignment="true" applyProtection="false">
      <alignment horizontal="center" vertical="center" textRotation="0" wrapText="false" indent="0" shrinkToFit="false"/>
      <protection locked="true" hidden="false"/>
    </xf>
    <xf numFmtId="167" fontId="13" fillId="0" borderId="0" xfId="0" applyFont="true" applyBorder="true" applyAlignment="true" applyProtection="false">
      <alignment horizontal="center" vertical="center" textRotation="0" wrapText="false" indent="0" shrinkToFit="false"/>
      <protection locked="true" hidden="false"/>
    </xf>
    <xf numFmtId="167" fontId="13" fillId="0" borderId="25" xfId="0" applyFont="true" applyBorder="true" applyAlignment="true" applyProtection="false">
      <alignment horizontal="center" vertical="center" textRotation="0" wrapText="false" indent="0" shrinkToFit="false"/>
      <protection locked="true" hidden="false"/>
    </xf>
    <xf numFmtId="167" fontId="7" fillId="0" borderId="27" xfId="0" applyFont="true" applyBorder="true" applyAlignment="true" applyProtection="false">
      <alignment horizontal="center" vertical="center" textRotation="0" wrapText="false" indent="0" shrinkToFit="false"/>
      <protection locked="true" hidden="false"/>
    </xf>
    <xf numFmtId="167" fontId="7" fillId="0" borderId="27" xfId="0" applyFont="true" applyBorder="true" applyAlignment="true" applyProtection="false">
      <alignment horizontal="right" vertical="center" textRotation="0" wrapText="false" indent="0" shrinkToFit="false"/>
      <protection locked="true" hidden="false"/>
    </xf>
    <xf numFmtId="167" fontId="13" fillId="0" borderId="24" xfId="0" applyFont="true" applyBorder="true" applyAlignment="true" applyProtection="false">
      <alignment horizontal="left" vertical="center" textRotation="0" wrapText="false" indent="0" shrinkToFit="false"/>
      <protection locked="true" hidden="false"/>
    </xf>
    <xf numFmtId="166" fontId="7" fillId="0" borderId="0" xfId="0" applyFont="true" applyBorder="true" applyAlignment="true" applyProtection="false">
      <alignment horizontal="general" vertical="center" textRotation="0" wrapText="false" indent="0" shrinkToFit="false"/>
      <protection locked="true" hidden="false"/>
    </xf>
    <xf numFmtId="167" fontId="7" fillId="0" borderId="0" xfId="0" applyFont="true" applyBorder="true" applyAlignment="true" applyProtection="false">
      <alignment horizontal="general" vertical="center" textRotation="0" wrapText="false" indent="0" shrinkToFit="false"/>
      <protection locked="true" hidden="false"/>
    </xf>
    <xf numFmtId="167" fontId="7" fillId="0" borderId="0" xfId="0" applyFont="true" applyBorder="true" applyAlignment="true" applyProtection="false">
      <alignment horizontal="right" vertical="center" textRotation="0" wrapText="false" indent="0" shrinkToFit="false"/>
      <protection locked="true" hidden="false"/>
    </xf>
    <xf numFmtId="167" fontId="7" fillId="0" borderId="28" xfId="0" applyFont="true" applyBorder="true" applyAlignment="true" applyProtection="false">
      <alignment horizontal="general" vertical="center" textRotation="0" wrapText="false" indent="0" shrinkToFit="false"/>
      <protection locked="true" hidden="false"/>
    </xf>
    <xf numFmtId="167" fontId="13" fillId="0" borderId="29" xfId="0" applyFont="true" applyBorder="true" applyAlignment="true" applyProtection="false">
      <alignment horizontal="general" vertical="center" textRotation="0" wrapText="false" indent="0" shrinkToFit="false"/>
      <protection locked="true" hidden="false"/>
    </xf>
    <xf numFmtId="167" fontId="13" fillId="0" borderId="11" xfId="0" applyFont="true" applyBorder="true" applyAlignment="true" applyProtection="false">
      <alignment horizontal="general" vertical="center" textRotation="0" wrapText="false" indent="0" shrinkToFit="false"/>
      <protection locked="true" hidden="false"/>
    </xf>
    <xf numFmtId="167" fontId="13" fillId="0" borderId="30" xfId="0" applyFont="true" applyBorder="true" applyAlignment="true" applyProtection="false">
      <alignment horizontal="general" vertical="center" textRotation="0" wrapText="false" indent="0" shrinkToFit="false"/>
      <protection locked="true" hidden="false"/>
    </xf>
    <xf numFmtId="167" fontId="14" fillId="0" borderId="29" xfId="0" applyFont="true" applyBorder="true" applyAlignment="true" applyProtection="false">
      <alignment horizontal="left" vertical="center" textRotation="0" wrapText="false" indent="0" shrinkToFit="false"/>
      <protection locked="true" hidden="false"/>
    </xf>
    <xf numFmtId="167" fontId="14" fillId="0" borderId="11" xfId="0" applyFont="true" applyBorder="true" applyAlignment="true" applyProtection="false">
      <alignment horizontal="left" vertical="center" textRotation="0" wrapText="false" indent="0" shrinkToFit="false"/>
      <protection locked="true" hidden="false"/>
    </xf>
    <xf numFmtId="167" fontId="14" fillId="0" borderId="31" xfId="0" applyFont="true" applyBorder="true" applyAlignment="true" applyProtection="false">
      <alignment horizontal="left" vertical="center" textRotation="0" wrapText="false" indent="0" shrinkToFit="false"/>
      <protection locked="true" hidden="false"/>
    </xf>
    <xf numFmtId="167" fontId="7" fillId="0" borderId="32" xfId="0" applyFont="true" applyBorder="true" applyAlignment="true" applyProtection="false">
      <alignment horizontal="general" vertical="center" textRotation="0" wrapText="false" indent="0" shrinkToFit="false"/>
      <protection locked="true" hidden="false"/>
    </xf>
    <xf numFmtId="167" fontId="13" fillId="0" borderId="32" xfId="0" applyFont="true" applyBorder="true" applyAlignment="true" applyProtection="false">
      <alignment horizontal="right" vertical="center" textRotation="0" wrapText="false" indent="0" shrinkToFit="false"/>
      <protection locked="true" hidden="false"/>
    </xf>
    <xf numFmtId="167" fontId="7" fillId="0" borderId="33" xfId="0" applyFont="true" applyBorder="true" applyAlignment="true" applyProtection="false">
      <alignment horizontal="general" vertical="center" textRotation="0" wrapText="false" indent="0" shrinkToFit="false"/>
      <protection locked="true" hidden="false"/>
    </xf>
    <xf numFmtId="167" fontId="7" fillId="0" borderId="20" xfId="0" applyFont="true" applyBorder="true" applyAlignment="true" applyProtection="false">
      <alignment horizontal="general" vertical="center" textRotation="0" wrapText="false" indent="0" shrinkToFit="false"/>
      <protection locked="true" hidden="false"/>
    </xf>
    <xf numFmtId="167" fontId="7" fillId="0" borderId="6" xfId="0" applyFont="true" applyBorder="true" applyAlignment="true" applyProtection="false">
      <alignment horizontal="general" vertical="center" textRotation="0" wrapText="false" indent="0" shrinkToFit="false"/>
      <protection locked="true" hidden="false"/>
    </xf>
    <xf numFmtId="167" fontId="7" fillId="0" borderId="34" xfId="0" applyFont="true" applyBorder="true" applyAlignment="true" applyProtection="false">
      <alignment horizontal="general" vertical="center" textRotation="0" wrapText="false" indent="0" shrinkToFit="false"/>
      <protection locked="true" hidden="false"/>
    </xf>
    <xf numFmtId="167" fontId="7" fillId="0" borderId="24" xfId="0" applyFont="true" applyBorder="true" applyAlignment="true" applyProtection="false">
      <alignment horizontal="general" vertical="center" textRotation="0" wrapText="false" indent="0" shrinkToFit="false"/>
      <protection locked="true" hidden="false"/>
    </xf>
    <xf numFmtId="167" fontId="7" fillId="0" borderId="2" xfId="0" applyFont="true" applyBorder="true" applyAlignment="true" applyProtection="false">
      <alignment horizontal="distributed" vertical="center" textRotation="0" wrapText="false" indent="0" shrinkToFit="false"/>
      <protection locked="true" hidden="false"/>
    </xf>
    <xf numFmtId="167" fontId="13" fillId="0" borderId="2" xfId="0" applyFont="true" applyBorder="true" applyAlignment="true" applyProtection="false">
      <alignment horizontal="right" vertical="center" textRotation="0" wrapText="false" indent="0" shrinkToFit="false"/>
      <protection locked="true" hidden="false"/>
    </xf>
    <xf numFmtId="167" fontId="7" fillId="0" borderId="35" xfId="0" applyFont="true" applyBorder="true" applyAlignment="true" applyProtection="false">
      <alignment horizontal="center" vertical="center" textRotation="0" wrapText="false" indent="0" shrinkToFit="false"/>
      <protection locked="true" hidden="false"/>
    </xf>
    <xf numFmtId="167" fontId="7" fillId="0" borderId="36" xfId="0" applyFont="true" applyBorder="true" applyAlignment="true" applyProtection="false">
      <alignment horizontal="center" vertical="center" textRotation="0" wrapText="false" indent="0" shrinkToFit="false"/>
      <protection locked="true" hidden="false"/>
    </xf>
    <xf numFmtId="167" fontId="7" fillId="0" borderId="4" xfId="0" applyFont="true" applyBorder="true" applyAlignment="true" applyProtection="false">
      <alignment horizontal="distributed" vertical="center" textRotation="0" wrapText="false" indent="0" shrinkToFit="false"/>
      <protection locked="true" hidden="false"/>
    </xf>
    <xf numFmtId="167" fontId="7" fillId="0" borderId="37" xfId="0" applyFont="true" applyBorder="true" applyAlignment="true" applyProtection="false">
      <alignment horizontal="center" vertical="center" textRotation="0" wrapText="false" indent="0" shrinkToFit="false"/>
      <protection locked="true" hidden="false"/>
    </xf>
    <xf numFmtId="167" fontId="16" fillId="0" borderId="4" xfId="0" applyFont="true" applyBorder="true" applyAlignment="true" applyProtection="false">
      <alignment horizontal="distributed" vertical="center" textRotation="0" wrapText="false" indent="0" shrinkToFit="false"/>
      <protection locked="true" hidden="false"/>
    </xf>
    <xf numFmtId="167" fontId="7" fillId="0" borderId="4" xfId="0" applyFont="true" applyBorder="true" applyAlignment="true" applyProtection="false">
      <alignment horizontal="center" vertical="center" textRotation="0" wrapText="false" indent="0" shrinkToFit="false"/>
      <protection locked="true" hidden="false"/>
    </xf>
    <xf numFmtId="167" fontId="13" fillId="0" borderId="1" xfId="0" applyFont="true" applyBorder="true" applyAlignment="true" applyProtection="false">
      <alignment horizontal="right" vertical="center" textRotation="0" wrapText="false" indent="0" shrinkToFit="false"/>
      <protection locked="true" hidden="false"/>
    </xf>
    <xf numFmtId="167" fontId="7" fillId="0" borderId="20" xfId="0" applyFont="true" applyBorder="true" applyAlignment="true" applyProtection="false">
      <alignment horizontal="left" vertical="center" textRotation="0" wrapText="false" indent="0" shrinkToFit="false"/>
      <protection locked="true" hidden="false"/>
    </xf>
    <xf numFmtId="167" fontId="7" fillId="0" borderId="21" xfId="0" applyFont="true" applyBorder="true" applyAlignment="true" applyProtection="false">
      <alignment horizontal="center" vertical="center" textRotation="0" wrapText="false" indent="0" shrinkToFit="false"/>
      <protection locked="true" hidden="false"/>
    </xf>
    <xf numFmtId="167" fontId="13" fillId="0" borderId="21" xfId="0" applyFont="true" applyBorder="true" applyAlignment="true" applyProtection="false">
      <alignment horizontal="right" vertical="center" textRotation="0" wrapText="false" indent="0" shrinkToFit="false"/>
      <protection locked="true" hidden="false"/>
    </xf>
    <xf numFmtId="167" fontId="7" fillId="0" borderId="23" xfId="0" applyFont="true" applyBorder="true" applyAlignment="true" applyProtection="false">
      <alignment horizontal="center" vertical="center" textRotation="0" wrapText="false" indent="0" shrinkToFit="false"/>
      <protection locked="true" hidden="false"/>
    </xf>
    <xf numFmtId="167" fontId="7" fillId="0" borderId="4" xfId="0" applyFont="true" applyBorder="true" applyAlignment="true" applyProtection="false">
      <alignment horizontal="left" vertical="center" textRotation="0" wrapText="false" indent="0" shrinkToFit="false"/>
      <protection locked="true" hidden="false"/>
    </xf>
    <xf numFmtId="167" fontId="13" fillId="0" borderId="38" xfId="0" applyFont="true" applyBorder="true" applyAlignment="true" applyProtection="false">
      <alignment horizontal="right" vertical="center" textRotation="0" wrapText="false" indent="0" shrinkToFit="false"/>
      <protection locked="true" hidden="false"/>
    </xf>
    <xf numFmtId="167" fontId="7" fillId="0" borderId="39" xfId="0" applyFont="true" applyBorder="true" applyAlignment="true" applyProtection="false">
      <alignment horizontal="center" vertical="center" textRotation="0" wrapText="false" indent="0" shrinkToFit="false"/>
      <protection locked="true" hidden="false"/>
    </xf>
    <xf numFmtId="166" fontId="13" fillId="0" borderId="40" xfId="0" applyFont="true" applyBorder="true" applyAlignment="true" applyProtection="false">
      <alignment horizontal="right" vertical="center" textRotation="0" wrapText="false" indent="0" shrinkToFit="false"/>
      <protection locked="true" hidden="false"/>
    </xf>
    <xf numFmtId="167" fontId="13" fillId="0" borderId="41" xfId="0" applyFont="true" applyBorder="true" applyAlignment="true" applyProtection="false">
      <alignment horizontal="general" vertical="center" textRotation="0" wrapText="false" indent="0" shrinkToFit="false"/>
      <protection locked="true" hidden="false"/>
    </xf>
    <xf numFmtId="167" fontId="7" fillId="0" borderId="42"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7" fontId="7"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7" fontId="19" fillId="0" borderId="0" xfId="0" applyFont="true" applyBorder="false" applyAlignment="true" applyProtection="false">
      <alignment horizontal="general" vertical="center" textRotation="0" wrapText="false" indent="0" shrinkToFit="false"/>
      <protection locked="true" hidden="false"/>
    </xf>
    <xf numFmtId="167" fontId="20" fillId="0" borderId="0" xfId="0" applyFont="true" applyBorder="true" applyAlignment="true" applyProtection="false">
      <alignment horizontal="center" vertical="center" textRotation="0" wrapText="false" indent="0" shrinkToFit="false"/>
      <protection locked="true" hidden="false"/>
    </xf>
    <xf numFmtId="167" fontId="21" fillId="0" borderId="0" xfId="0" applyFont="true" applyBorder="false" applyAlignment="true" applyProtection="false">
      <alignment horizontal="left" vertical="center" textRotation="0" wrapText="false" indent="0" shrinkToFit="false"/>
      <protection locked="true" hidden="false"/>
    </xf>
    <xf numFmtId="167" fontId="19" fillId="0" borderId="0" xfId="0" applyFont="true" applyBorder="false" applyAlignment="true" applyProtection="false">
      <alignment horizontal="right" vertical="center" textRotation="0" wrapText="false" indent="0" shrinkToFit="false"/>
      <protection locked="true" hidden="false"/>
    </xf>
    <xf numFmtId="167" fontId="19" fillId="0" borderId="0"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false" applyAlignment="true" applyProtection="false">
      <alignment horizontal="general" vertical="center" textRotation="0" wrapText="false" indent="0" shrinkToFit="false"/>
      <protection locked="true" hidden="false"/>
    </xf>
    <xf numFmtId="167" fontId="22" fillId="0" borderId="0" xfId="0" applyFont="true" applyBorder="false" applyAlignment="true" applyProtection="false">
      <alignment horizontal="general" vertical="center" textRotation="0" wrapText="false" indent="0" shrinkToFit="false"/>
      <protection locked="true" hidden="false"/>
    </xf>
    <xf numFmtId="167" fontId="19" fillId="0" borderId="43" xfId="0" applyFont="true" applyBorder="true" applyAlignment="true" applyProtection="false">
      <alignment horizontal="center" vertical="center" textRotation="0" wrapText="false" indent="0" shrinkToFit="false"/>
      <protection locked="true" hidden="false"/>
    </xf>
    <xf numFmtId="167" fontId="19" fillId="2" borderId="14" xfId="0" applyFont="true" applyBorder="true" applyAlignment="true" applyProtection="true">
      <alignment horizontal="left" vertical="center" textRotation="0" wrapText="false" indent="0" shrinkToFit="false"/>
      <protection locked="false" hidden="false"/>
    </xf>
    <xf numFmtId="167" fontId="19" fillId="0" borderId="8" xfId="0" applyFont="true" applyBorder="true" applyAlignment="true" applyProtection="false">
      <alignment horizontal="center" vertical="center" textRotation="0" wrapText="false" indent="0" shrinkToFit="false"/>
      <protection locked="true" hidden="false"/>
    </xf>
    <xf numFmtId="167" fontId="19" fillId="2" borderId="34" xfId="0" applyFont="true" applyBorder="true" applyAlignment="true" applyProtection="true">
      <alignment horizontal="left" vertical="center" textRotation="0" wrapText="false" indent="0" shrinkToFit="false"/>
      <protection locked="false" hidden="false"/>
    </xf>
    <xf numFmtId="167" fontId="19" fillId="0" borderId="44" xfId="0" applyFont="true" applyBorder="true" applyAlignment="true" applyProtection="false">
      <alignment horizontal="center" vertical="center" textRotation="0" wrapText="false" indent="0" shrinkToFit="false"/>
      <protection locked="true" hidden="false"/>
    </xf>
    <xf numFmtId="167" fontId="19" fillId="0" borderId="1" xfId="0" applyFont="true" applyBorder="true" applyAlignment="true" applyProtection="false">
      <alignment horizontal="center" vertical="center" textRotation="0" wrapText="false" indent="0" shrinkToFit="false"/>
      <protection locked="true" hidden="false"/>
    </xf>
    <xf numFmtId="167" fontId="22" fillId="2" borderId="7" xfId="0" applyFont="true" applyBorder="true" applyAlignment="true" applyProtection="true">
      <alignment horizontal="center" vertical="center" textRotation="0" wrapText="false" indent="0" shrinkToFit="false"/>
      <protection locked="false" hidden="false"/>
    </xf>
    <xf numFmtId="167" fontId="19" fillId="0" borderId="7" xfId="0" applyFont="true" applyBorder="true" applyAlignment="true" applyProtection="false">
      <alignment horizontal="center" vertical="center" textRotation="0" wrapText="false" indent="0" shrinkToFit="false"/>
      <protection locked="true" hidden="false"/>
    </xf>
    <xf numFmtId="167" fontId="19" fillId="2" borderId="45" xfId="0" applyFont="true" applyBorder="true" applyAlignment="true" applyProtection="true">
      <alignment horizontal="left" vertical="top" textRotation="0" wrapText="false" indent="0" shrinkToFit="false"/>
      <protection locked="false" hidden="false"/>
    </xf>
    <xf numFmtId="167" fontId="19" fillId="0" borderId="46" xfId="0" applyFont="true" applyBorder="true" applyAlignment="true" applyProtection="false">
      <alignment horizontal="center" vertical="center" textRotation="0" wrapText="false" indent="0" shrinkToFit="false"/>
      <protection locked="true" hidden="false"/>
    </xf>
    <xf numFmtId="167" fontId="19" fillId="0" borderId="20" xfId="0" applyFont="true" applyBorder="true" applyAlignment="true" applyProtection="false">
      <alignment horizontal="center" vertical="center" textRotation="0" wrapText="false" indent="0" shrinkToFit="false"/>
      <protection locked="true" hidden="false"/>
    </xf>
    <xf numFmtId="167" fontId="22" fillId="2" borderId="23" xfId="0" applyFont="true" applyBorder="true" applyAlignment="true" applyProtection="true">
      <alignment horizontal="left" vertical="center" textRotation="0" wrapText="false" indent="0" shrinkToFit="false"/>
      <protection locked="false" hidden="false"/>
    </xf>
    <xf numFmtId="167" fontId="19" fillId="0" borderId="24" xfId="0" applyFont="true" applyBorder="true" applyAlignment="true" applyProtection="false">
      <alignment horizontal="center" vertical="center" textRotation="0" wrapText="false" indent="0" shrinkToFit="false"/>
      <protection locked="true" hidden="false"/>
    </xf>
    <xf numFmtId="167" fontId="22" fillId="2" borderId="26" xfId="0" applyFont="true" applyBorder="true" applyAlignment="true" applyProtection="true">
      <alignment horizontal="left" vertical="center" textRotation="0" wrapText="false" indent="0" shrinkToFit="false"/>
      <protection locked="false" hidden="false"/>
    </xf>
    <xf numFmtId="167" fontId="22" fillId="2" borderId="34" xfId="0" applyFont="true" applyBorder="true" applyAlignment="true" applyProtection="true">
      <alignment horizontal="left" vertical="center" textRotation="0" wrapText="false" indent="0" shrinkToFit="false"/>
      <protection locked="false" hidden="false"/>
    </xf>
    <xf numFmtId="167" fontId="19" fillId="0" borderId="7" xfId="0" applyFont="true" applyBorder="true" applyAlignment="true" applyProtection="false">
      <alignment horizontal="left" vertical="center" textRotation="0" wrapText="false" indent="0" shrinkToFit="false"/>
      <protection locked="true" hidden="false"/>
    </xf>
    <xf numFmtId="167" fontId="19" fillId="0" borderId="7" xfId="0" applyFont="true" applyBorder="true" applyAlignment="true" applyProtection="false">
      <alignment horizontal="general" vertical="center" textRotation="0" wrapText="false" indent="0" shrinkToFit="false"/>
      <protection locked="true" hidden="false"/>
    </xf>
    <xf numFmtId="167" fontId="19" fillId="0" borderId="45" xfId="0" applyFont="true" applyBorder="true" applyAlignment="true" applyProtection="false">
      <alignment horizontal="general" vertical="center" textRotation="0" wrapText="false" indent="0" shrinkToFit="false"/>
      <protection locked="true" hidden="false"/>
    </xf>
    <xf numFmtId="167" fontId="19" fillId="0" borderId="47" xfId="0" applyFont="true" applyBorder="true" applyAlignment="true" applyProtection="false">
      <alignment horizontal="center" vertical="center" textRotation="0" wrapText="false" indent="0" shrinkToFit="false"/>
      <protection locked="true" hidden="false"/>
    </xf>
    <xf numFmtId="167" fontId="19" fillId="2" borderId="20" xfId="0" applyFont="true" applyBorder="true" applyAlignment="true" applyProtection="true">
      <alignment horizontal="left" vertical="center" textRotation="0" wrapText="false" indent="0" shrinkToFit="false"/>
      <protection locked="false" hidden="false"/>
    </xf>
    <xf numFmtId="167" fontId="19" fillId="2" borderId="21" xfId="0" applyFont="true" applyBorder="true" applyAlignment="true" applyProtection="true">
      <alignment horizontal="center" vertical="center" textRotation="0" wrapText="false" indent="0" shrinkToFit="false"/>
      <protection locked="false" hidden="false"/>
    </xf>
    <xf numFmtId="167" fontId="19" fillId="0" borderId="21" xfId="0" applyFont="true" applyBorder="true" applyAlignment="true" applyProtection="false">
      <alignment horizontal="center" vertical="center" textRotation="0" wrapText="false" indent="0" shrinkToFit="false"/>
      <protection locked="true" hidden="false"/>
    </xf>
    <xf numFmtId="167" fontId="19" fillId="0" borderId="21" xfId="0" applyFont="true" applyBorder="true" applyAlignment="true" applyProtection="false">
      <alignment horizontal="left" vertical="center" textRotation="0" wrapText="false" indent="0" shrinkToFit="false"/>
      <protection locked="true" hidden="false"/>
    </xf>
    <xf numFmtId="167" fontId="19" fillId="0" borderId="21" xfId="0" applyFont="true" applyBorder="true" applyAlignment="true" applyProtection="false">
      <alignment horizontal="general" vertical="center" textRotation="0" wrapText="false" indent="0" shrinkToFit="false"/>
      <protection locked="true" hidden="false"/>
    </xf>
    <xf numFmtId="167" fontId="19" fillId="0" borderId="23" xfId="0" applyFont="true" applyBorder="true" applyAlignment="true" applyProtection="false">
      <alignment horizontal="general" vertical="center" textRotation="0" wrapText="false" indent="0" shrinkToFit="false"/>
      <protection locked="true" hidden="false"/>
    </xf>
    <xf numFmtId="167" fontId="19" fillId="2" borderId="24" xfId="0" applyFont="true" applyBorder="true" applyAlignment="true" applyProtection="true">
      <alignment horizontal="left" vertical="center" textRotation="0" wrapText="false" indent="0" shrinkToFit="false"/>
      <protection locked="false" hidden="false"/>
    </xf>
    <xf numFmtId="167" fontId="19" fillId="2" borderId="0" xfId="0" applyFont="true" applyBorder="true" applyAlignment="true" applyProtection="true">
      <alignment horizontal="center" vertical="center" textRotation="0" wrapText="false" indent="0" shrinkToFit="false"/>
      <protection locked="false" hidden="false"/>
    </xf>
    <xf numFmtId="167" fontId="19" fillId="0" borderId="0" xfId="0" applyFont="true" applyBorder="true" applyAlignment="true" applyProtection="false">
      <alignment horizontal="left" vertical="center" textRotation="0" wrapText="false" indent="0" shrinkToFit="false"/>
      <protection locked="true" hidden="false"/>
    </xf>
    <xf numFmtId="167" fontId="19" fillId="0" borderId="0" xfId="0" applyFont="true" applyBorder="true" applyAlignment="true" applyProtection="false">
      <alignment horizontal="general" vertical="center" textRotation="0" wrapText="false" indent="0" shrinkToFit="false"/>
      <protection locked="true" hidden="false"/>
    </xf>
    <xf numFmtId="167" fontId="19" fillId="0" borderId="26" xfId="0" applyFont="true" applyBorder="true" applyAlignment="true" applyProtection="false">
      <alignment horizontal="general" vertical="center" textRotation="0" wrapText="false" indent="0" shrinkToFit="false"/>
      <protection locked="true" hidden="false"/>
    </xf>
    <xf numFmtId="167" fontId="19" fillId="2" borderId="29" xfId="0" applyFont="true" applyBorder="true" applyAlignment="true" applyProtection="true">
      <alignment horizontal="left" vertical="center" textRotation="0" wrapText="false" indent="0" shrinkToFit="false"/>
      <protection locked="false" hidden="false"/>
    </xf>
    <xf numFmtId="167" fontId="19" fillId="2" borderId="11" xfId="0" applyFont="true" applyBorder="true" applyAlignment="true" applyProtection="true">
      <alignment horizontal="center" vertical="center" textRotation="0" wrapText="false" indent="0" shrinkToFit="false"/>
      <protection locked="false" hidden="false"/>
    </xf>
    <xf numFmtId="167" fontId="19" fillId="0" borderId="11" xfId="0" applyFont="true" applyBorder="true" applyAlignment="true" applyProtection="false">
      <alignment horizontal="center" vertical="center" textRotation="0" wrapText="false" indent="0" shrinkToFit="false"/>
      <protection locked="true" hidden="false"/>
    </xf>
    <xf numFmtId="167" fontId="19" fillId="0" borderId="11" xfId="0" applyFont="true" applyBorder="true" applyAlignment="true" applyProtection="false">
      <alignment horizontal="left" vertical="center" textRotation="0" wrapText="false" indent="0" shrinkToFit="false"/>
      <protection locked="true" hidden="false"/>
    </xf>
    <xf numFmtId="167" fontId="19" fillId="0" borderId="11" xfId="0" applyFont="true" applyBorder="true" applyAlignment="true" applyProtection="false">
      <alignment horizontal="general" vertical="center" textRotation="0" wrapText="false" indent="0" shrinkToFit="false"/>
      <protection locked="true" hidden="false"/>
    </xf>
    <xf numFmtId="167" fontId="19" fillId="0" borderId="31" xfId="0" applyFont="true" applyBorder="true" applyAlignment="true" applyProtection="false">
      <alignment horizontal="general" vertical="center" textRotation="0" wrapText="false" indent="0" shrinkToFit="false"/>
      <protection locked="true" hidden="false"/>
    </xf>
    <xf numFmtId="167" fontId="19" fillId="0" borderId="0" xfId="0" applyFont="true" applyBorder="false" applyAlignment="true" applyProtection="false">
      <alignment horizontal="center" vertical="center" textRotation="0" wrapText="false" indent="0" shrinkToFit="false"/>
      <protection locked="true" hidden="false"/>
    </xf>
    <xf numFmtId="167" fontId="22" fillId="0" borderId="0" xfId="0" applyFont="true" applyBorder="false" applyAlignment="true" applyProtection="false">
      <alignment horizontal="left" vertical="center" textRotation="0" wrapText="false" indent="0" shrinkToFit="false"/>
      <protection locked="true" hidden="false"/>
    </xf>
    <xf numFmtId="167" fontId="19" fillId="0" borderId="39" xfId="0" applyFont="true" applyBorder="true" applyAlignment="true" applyProtection="true">
      <alignment horizontal="center" vertical="center" textRotation="0" wrapText="false" indent="0" shrinkToFit="false"/>
      <protection locked="false" hidden="false"/>
    </xf>
    <xf numFmtId="167" fontId="19" fillId="0" borderId="48" xfId="0" applyFont="true" applyBorder="true" applyAlignment="true" applyProtection="true">
      <alignment horizontal="center" vertical="center" textRotation="0" wrapText="false" indent="0" shrinkToFit="false"/>
      <protection locked="false" hidden="false"/>
    </xf>
    <xf numFmtId="167" fontId="19" fillId="0" borderId="49" xfId="0" applyFont="true" applyBorder="true" applyAlignment="true" applyProtection="true">
      <alignment horizontal="center" vertical="center" textRotation="0" wrapText="false" indent="0" shrinkToFit="false"/>
      <protection locked="false" hidden="false"/>
    </xf>
    <xf numFmtId="167" fontId="19" fillId="0" borderId="50" xfId="0" applyFont="true" applyBorder="true" applyAlignment="true" applyProtection="true">
      <alignment horizontal="center" vertical="center" textRotation="0" wrapText="false" indent="0" shrinkToFit="false"/>
      <protection locked="false" hidden="false"/>
    </xf>
    <xf numFmtId="167" fontId="19" fillId="0" borderId="0" xfId="0" applyFont="true" applyBorder="false" applyAlignment="true" applyProtection="false">
      <alignment horizontal="left" vertical="center" textRotation="0" wrapText="false" indent="0" shrinkToFit="false"/>
      <protection locked="true" hidden="false"/>
    </xf>
    <xf numFmtId="167" fontId="23" fillId="2" borderId="19" xfId="0" applyFont="true" applyBorder="true" applyAlignment="true" applyProtection="true">
      <alignment horizontal="left" vertical="center" textRotation="0" wrapText="true" indent="0" shrinkToFit="false"/>
      <protection locked="false" hidden="false"/>
    </xf>
    <xf numFmtId="167" fontId="23" fillId="2" borderId="51" xfId="0" applyFont="true" applyBorder="true" applyAlignment="true" applyProtection="true">
      <alignment horizontal="left" vertical="center" textRotation="0" wrapText="true" indent="0" shrinkToFit="false"/>
      <protection locked="false" hidden="false"/>
    </xf>
    <xf numFmtId="167" fontId="22" fillId="0" borderId="39" xfId="0" applyFont="true" applyBorder="true" applyAlignment="true" applyProtection="true">
      <alignment horizontal="center" vertical="center" textRotation="255" wrapText="false" indent="0" shrinkToFit="true"/>
      <protection locked="false" hidden="false"/>
    </xf>
    <xf numFmtId="167" fontId="19" fillId="0" borderId="52" xfId="0" applyFont="true" applyBorder="true" applyAlignment="true" applyProtection="true">
      <alignment horizontal="center" vertical="center" textRotation="0" wrapText="false" indent="0" shrinkToFit="false"/>
      <protection locked="false" hidden="false"/>
    </xf>
    <xf numFmtId="167" fontId="19" fillId="0" borderId="4" xfId="0" applyFont="true" applyBorder="true" applyAlignment="true" applyProtection="true">
      <alignment horizontal="center" vertical="center" textRotation="0" wrapText="false" indent="0" shrinkToFit="false"/>
      <protection locked="false" hidden="false"/>
    </xf>
    <xf numFmtId="167" fontId="19" fillId="2" borderId="4" xfId="0" applyFont="true" applyBorder="true" applyAlignment="true" applyProtection="true">
      <alignment horizontal="right" vertical="center" textRotation="0" wrapText="false" indent="0" shrinkToFit="false"/>
      <protection locked="false" hidden="false"/>
    </xf>
    <xf numFmtId="167" fontId="19" fillId="2" borderId="37" xfId="0" applyFont="true" applyBorder="true" applyAlignment="true" applyProtection="true">
      <alignment horizontal="left" vertical="center" textRotation="0" wrapText="false" indent="0" shrinkToFit="false"/>
      <protection locked="false" hidden="false"/>
    </xf>
    <xf numFmtId="167" fontId="19" fillId="0" borderId="10" xfId="0" applyFont="true" applyBorder="true" applyAlignment="true" applyProtection="true">
      <alignment horizontal="center" vertical="center" textRotation="0" wrapText="false" indent="0" shrinkToFit="false"/>
      <protection locked="false" hidden="false"/>
    </xf>
    <xf numFmtId="167" fontId="19" fillId="2" borderId="10" xfId="0" applyFont="true" applyBorder="true" applyAlignment="true" applyProtection="true">
      <alignment horizontal="right" vertical="center" textRotation="0" wrapText="false" indent="0" shrinkToFit="false"/>
      <protection locked="false" hidden="false"/>
    </xf>
    <xf numFmtId="167" fontId="19" fillId="2" borderId="53" xfId="0" applyFont="true" applyBorder="true" applyAlignment="true" applyProtection="true">
      <alignment horizontal="left" vertical="center" textRotation="0" wrapText="false" indent="0" shrinkToFit="false"/>
      <protection locked="false" hidden="false"/>
    </xf>
    <xf numFmtId="167" fontId="19" fillId="2" borderId="53" xfId="0" applyFont="true" applyBorder="true" applyAlignment="true" applyProtection="true">
      <alignment horizontal="center" vertical="center" textRotation="0" wrapText="false" indent="0" shrinkToFit="false"/>
      <protection locked="false" hidden="false"/>
    </xf>
    <xf numFmtId="167" fontId="19" fillId="2" borderId="5" xfId="0" applyFont="true" applyBorder="true" applyAlignment="true" applyProtection="true">
      <alignment horizontal="right" vertical="center" textRotation="0" wrapText="false" indent="0" shrinkToFit="false"/>
      <protection locked="false" hidden="false"/>
    </xf>
    <xf numFmtId="167" fontId="19" fillId="2" borderId="35" xfId="0" applyFont="true" applyBorder="true" applyAlignment="true" applyProtection="true">
      <alignment horizontal="center" vertical="center" textRotation="0" wrapText="false" indent="0" shrinkToFit="false"/>
      <protection locked="false" hidden="false"/>
    </xf>
    <xf numFmtId="167" fontId="19" fillId="0" borderId="8" xfId="0" applyFont="true" applyBorder="true" applyAlignment="true" applyProtection="true">
      <alignment horizontal="center" vertical="center" textRotation="0" wrapText="false" indent="0" shrinkToFit="false"/>
      <protection locked="false" hidden="false"/>
    </xf>
    <xf numFmtId="167" fontId="23" fillId="0" borderId="2" xfId="0" applyFont="true" applyBorder="true" applyAlignment="true" applyProtection="true">
      <alignment horizontal="center" vertical="center" textRotation="0" wrapText="false" indent="0" shrinkToFit="false"/>
      <protection locked="false" hidden="false"/>
    </xf>
    <xf numFmtId="168" fontId="19" fillId="0" borderId="36" xfId="0" applyFont="true" applyBorder="true" applyAlignment="true" applyProtection="true">
      <alignment horizontal="center" vertical="center" textRotation="0" wrapText="false" indent="0" shrinkToFit="false"/>
      <protection locked="false" hidden="false"/>
    </xf>
    <xf numFmtId="167" fontId="19" fillId="0" borderId="20" xfId="0" applyFont="true" applyBorder="true" applyAlignment="true" applyProtection="true">
      <alignment horizontal="left" vertical="center" textRotation="0" wrapText="false" indent="0" shrinkToFit="false"/>
      <protection locked="false" hidden="false"/>
    </xf>
    <xf numFmtId="167" fontId="19" fillId="2" borderId="4" xfId="0" applyFont="true" applyBorder="true" applyAlignment="true" applyProtection="true">
      <alignment horizontal="center" vertical="center" textRotation="0" wrapText="false" indent="0" shrinkToFit="false"/>
      <protection locked="false" hidden="false"/>
    </xf>
    <xf numFmtId="167" fontId="19" fillId="0" borderId="54" xfId="0" applyFont="true" applyBorder="true" applyAlignment="true" applyProtection="true">
      <alignment horizontal="left" vertical="center" textRotation="0" wrapText="false" indent="0" shrinkToFit="false"/>
      <protection locked="false" hidden="false"/>
    </xf>
    <xf numFmtId="167" fontId="19" fillId="0" borderId="24" xfId="0" applyFont="true" applyBorder="true" applyAlignment="true" applyProtection="true">
      <alignment horizontal="left" vertical="center" textRotation="0" wrapText="false" indent="0" shrinkToFit="false"/>
      <protection locked="false" hidden="false"/>
    </xf>
    <xf numFmtId="167" fontId="19" fillId="2" borderId="10" xfId="0" applyFont="true" applyBorder="true" applyAlignment="true" applyProtection="true">
      <alignment horizontal="center" vertical="center" textRotation="0" wrapText="false" indent="0" shrinkToFit="false"/>
      <protection locked="false" hidden="false"/>
    </xf>
    <xf numFmtId="167" fontId="19" fillId="0" borderId="29" xfId="0" applyFont="true" applyBorder="true" applyAlignment="true" applyProtection="true">
      <alignment horizontal="left" vertical="center" textRotation="0" wrapText="false" indent="0" shrinkToFit="false"/>
      <protection locked="false" hidden="false"/>
    </xf>
    <xf numFmtId="167" fontId="19" fillId="2" borderId="55" xfId="0" applyFont="true" applyBorder="true" applyAlignment="true" applyProtection="true">
      <alignment horizontal="center" vertical="center" textRotation="0" wrapText="false" indent="0" shrinkToFit="false"/>
      <protection locked="false" hidden="false"/>
    </xf>
    <xf numFmtId="167" fontId="23" fillId="0" borderId="43" xfId="0" applyFont="true" applyBorder="true" applyAlignment="true" applyProtection="false">
      <alignment horizontal="center" vertical="center" textRotation="0" wrapText="false" indent="0" shrinkToFit="false"/>
      <protection locked="true" hidden="false"/>
    </xf>
    <xf numFmtId="167" fontId="23" fillId="0" borderId="48" xfId="0" applyFont="true" applyBorder="true" applyAlignment="true" applyProtection="false">
      <alignment horizontal="center" vertical="center" textRotation="0" wrapText="true" indent="0" shrinkToFit="false"/>
      <protection locked="true" hidden="false"/>
    </xf>
    <xf numFmtId="167" fontId="19" fillId="0" borderId="50" xfId="0" applyFont="true" applyBorder="true" applyAlignment="true" applyProtection="false">
      <alignment horizontal="center" vertical="center" textRotation="0" wrapText="false" indent="0" shrinkToFit="false"/>
      <protection locked="true" hidden="false"/>
    </xf>
    <xf numFmtId="167" fontId="19" fillId="2" borderId="44" xfId="0" applyFont="true" applyBorder="true" applyAlignment="true" applyProtection="true">
      <alignment horizontal="center" vertical="center" textRotation="0" wrapText="false" indent="0" shrinkToFit="false"/>
      <protection locked="false" hidden="false"/>
    </xf>
    <xf numFmtId="167" fontId="19" fillId="2" borderId="2" xfId="0" applyFont="true" applyBorder="true" applyAlignment="true" applyProtection="true">
      <alignment horizontal="center" vertical="center" textRotation="0" wrapText="false" indent="0" shrinkToFit="false"/>
      <protection locked="false" hidden="false"/>
    </xf>
    <xf numFmtId="167" fontId="19" fillId="2" borderId="2" xfId="0" applyFont="true" applyBorder="true" applyAlignment="true" applyProtection="true">
      <alignment horizontal="center" vertical="center" textRotation="0" wrapText="true" indent="0" shrinkToFit="false"/>
      <protection locked="false" hidden="false"/>
    </xf>
    <xf numFmtId="167" fontId="19" fillId="2" borderId="36" xfId="0" applyFont="true" applyBorder="true" applyAlignment="true" applyProtection="true">
      <alignment horizontal="center" vertical="center" textRotation="0" wrapText="false" indent="0" shrinkToFit="false"/>
      <protection locked="false" hidden="false"/>
    </xf>
    <xf numFmtId="167" fontId="19" fillId="2" borderId="47" xfId="0" applyFont="true" applyBorder="true" applyAlignment="true" applyProtection="true">
      <alignment horizontal="center" vertical="center" textRotation="0" wrapText="false" indent="0" shrinkToFit="false"/>
      <protection locked="false" hidden="false"/>
    </xf>
    <xf numFmtId="167" fontId="19" fillId="2" borderId="19" xfId="0" applyFont="true" applyBorder="true" applyAlignment="true" applyProtection="true">
      <alignment horizontal="center" vertical="center" textRotation="0" wrapText="false" indent="0" shrinkToFit="false"/>
      <protection locked="false" hidden="false"/>
    </xf>
    <xf numFmtId="167" fontId="19" fillId="2" borderId="51" xfId="0" applyFont="true" applyBorder="true" applyAlignment="true" applyProtection="true">
      <alignment horizontal="center" vertical="center" textRotation="0" wrapText="false" indent="0" shrinkToFit="false"/>
      <protection locked="false" hidden="false"/>
    </xf>
    <xf numFmtId="167" fontId="25" fillId="0" borderId="0" xfId="0" applyFont="true" applyBorder="false" applyAlignment="true" applyProtection="false">
      <alignment horizontal="general" vertical="center" textRotation="0" wrapText="false" indent="0" shrinkToFit="false"/>
      <protection locked="true" hidden="false"/>
    </xf>
    <xf numFmtId="167" fontId="23" fillId="0" borderId="0" xfId="0" applyFont="true" applyBorder="false" applyAlignment="true" applyProtection="false">
      <alignment horizontal="general" vertical="center" textRotation="0" wrapText="false" indent="0" shrinkToFit="false"/>
      <protection locked="true" hidden="false"/>
    </xf>
    <xf numFmtId="167" fontId="23" fillId="0" borderId="39" xfId="0" applyFont="true" applyBorder="true" applyAlignment="true" applyProtection="false">
      <alignment horizontal="center" vertical="center" textRotation="0" wrapText="true" indent="0" shrinkToFit="false"/>
      <protection locked="true" hidden="false"/>
    </xf>
    <xf numFmtId="167" fontId="23" fillId="0" borderId="49" xfId="0" applyFont="true" applyBorder="true" applyAlignment="true" applyProtection="false">
      <alignment horizontal="center" vertical="center" textRotation="0" wrapText="true" indent="0" shrinkToFit="false"/>
      <protection locked="true" hidden="false"/>
    </xf>
    <xf numFmtId="167" fontId="19" fillId="0" borderId="49" xfId="0" applyFont="true" applyBorder="true" applyAlignment="true" applyProtection="false">
      <alignment horizontal="center" vertical="center" textRotation="0" wrapText="false" indent="0" shrinkToFit="false"/>
      <protection locked="true" hidden="false"/>
    </xf>
    <xf numFmtId="167" fontId="19" fillId="0" borderId="40" xfId="0" applyFont="true" applyBorder="true" applyAlignment="true" applyProtection="false">
      <alignment horizontal="center" vertical="center" textRotation="0" wrapText="false" indent="0" shrinkToFit="false"/>
      <protection locked="true" hidden="false"/>
    </xf>
    <xf numFmtId="167" fontId="19" fillId="0" borderId="27" xfId="0" applyFont="true" applyBorder="true" applyAlignment="true" applyProtection="false">
      <alignment horizontal="center" vertical="center" textRotation="0" wrapText="false" indent="0" shrinkToFit="false"/>
      <protection locked="true" hidden="false"/>
    </xf>
    <xf numFmtId="167" fontId="19" fillId="0" borderId="56" xfId="0" applyFont="true" applyBorder="true" applyAlignment="true" applyProtection="false">
      <alignment horizontal="center" vertical="center" textRotation="0" wrapText="false" indent="0" shrinkToFit="false"/>
      <protection locked="true" hidden="false"/>
    </xf>
    <xf numFmtId="167" fontId="19" fillId="0" borderId="17" xfId="0" applyFont="true" applyBorder="true" applyAlignment="true" applyProtection="false">
      <alignment horizontal="center" vertical="center" textRotation="0" wrapText="false" indent="0" shrinkToFit="false"/>
      <protection locked="true" hidden="false"/>
    </xf>
    <xf numFmtId="167" fontId="23" fillId="0" borderId="39" xfId="0" applyFont="true" applyBorder="true" applyAlignment="true" applyProtection="false">
      <alignment horizontal="center" vertical="top" textRotation="255" wrapText="true" indent="0" shrinkToFit="false"/>
      <protection locked="true" hidden="false"/>
    </xf>
    <xf numFmtId="167" fontId="19" fillId="2" borderId="48" xfId="0" applyFont="true" applyBorder="true" applyAlignment="true" applyProtection="true">
      <alignment horizontal="center" vertical="center" textRotation="0" wrapText="false" indent="0" shrinkToFit="false"/>
      <protection locked="false" hidden="false"/>
    </xf>
    <xf numFmtId="167" fontId="19" fillId="2" borderId="52" xfId="0" applyFont="true" applyBorder="true" applyAlignment="true" applyProtection="true">
      <alignment horizontal="center" vertical="center" textRotation="0" wrapText="false" indent="0" shrinkToFit="false"/>
      <protection locked="false" hidden="false"/>
    </xf>
    <xf numFmtId="167" fontId="19" fillId="0" borderId="57" xfId="0" applyFont="true" applyBorder="true" applyAlignment="true" applyProtection="false">
      <alignment horizontal="general" vertical="center" textRotation="0" wrapText="false" indent="0" shrinkToFit="false"/>
      <protection locked="true" hidden="false"/>
    </xf>
    <xf numFmtId="167" fontId="19" fillId="0" borderId="58" xfId="0" applyFont="true" applyBorder="true" applyAlignment="true" applyProtection="false">
      <alignment horizontal="general" vertical="center" textRotation="0" wrapText="false" indent="0" shrinkToFit="false"/>
      <protection locked="true" hidden="false"/>
    </xf>
    <xf numFmtId="167" fontId="23" fillId="0" borderId="2" xfId="0" applyFont="true" applyBorder="true" applyAlignment="true" applyProtection="false">
      <alignment horizontal="center" vertical="center" textRotation="0" wrapText="true" indent="0" shrinkToFit="false"/>
      <protection locked="true" hidden="false"/>
    </xf>
    <xf numFmtId="167" fontId="19" fillId="2" borderId="1" xfId="0" applyFont="true" applyBorder="true" applyAlignment="true" applyProtection="true">
      <alignment horizontal="center" vertical="center" textRotation="0" wrapText="false" indent="0" shrinkToFit="false"/>
      <protection locked="false" hidden="false"/>
    </xf>
    <xf numFmtId="167" fontId="19" fillId="0" borderId="59" xfId="0" applyFont="true" applyBorder="true" applyAlignment="true" applyProtection="false">
      <alignment horizontal="general" vertical="center" textRotation="0" wrapText="false" indent="0" shrinkToFit="false"/>
      <protection locked="true" hidden="false"/>
    </xf>
    <xf numFmtId="167" fontId="19" fillId="0" borderId="60" xfId="0" applyFont="true" applyBorder="true" applyAlignment="true" applyProtection="false">
      <alignment horizontal="general" vertical="center" textRotation="0" wrapText="false" indent="0" shrinkToFit="false"/>
      <protection locked="true" hidden="false"/>
    </xf>
    <xf numFmtId="167" fontId="19" fillId="0" borderId="61" xfId="0" applyFont="true" applyBorder="true" applyAlignment="true" applyProtection="false">
      <alignment horizontal="general" vertical="center" textRotation="0" wrapText="false" indent="0" shrinkToFit="false"/>
      <protection locked="true" hidden="false"/>
    </xf>
    <xf numFmtId="167" fontId="23" fillId="0" borderId="19" xfId="0" applyFont="true" applyBorder="true" applyAlignment="true" applyProtection="false">
      <alignment horizontal="center" vertical="center" textRotation="0" wrapText="true" indent="0" shrinkToFit="false"/>
      <protection locked="true" hidden="false"/>
    </xf>
    <xf numFmtId="167" fontId="19" fillId="2" borderId="38" xfId="0" applyFont="true" applyBorder="true" applyAlignment="true" applyProtection="true">
      <alignment horizontal="center" vertical="center" textRotation="0" wrapText="false" indent="0" shrinkToFit="false"/>
      <protection locked="false" hidden="false"/>
    </xf>
    <xf numFmtId="167" fontId="19" fillId="0" borderId="62" xfId="0" applyFont="true" applyBorder="true" applyAlignment="true" applyProtection="false">
      <alignment horizontal="general" vertical="center" textRotation="0" wrapText="false" indent="0" shrinkToFit="false"/>
      <protection locked="true" hidden="false"/>
    </xf>
    <xf numFmtId="167" fontId="19" fillId="0" borderId="56" xfId="0" applyFont="true" applyBorder="true" applyAlignment="true" applyProtection="false">
      <alignment horizontal="general" vertical="center" textRotation="0" wrapText="false" indent="0" shrinkToFit="false"/>
      <protection locked="true" hidden="false"/>
    </xf>
    <xf numFmtId="167" fontId="19" fillId="0" borderId="63" xfId="0" applyFont="true" applyBorder="true" applyAlignment="true" applyProtection="false">
      <alignment horizontal="general" vertical="center" textRotation="0" wrapText="false" indent="0" shrinkToFit="false"/>
      <protection locked="true" hidden="false"/>
    </xf>
    <xf numFmtId="167" fontId="24" fillId="0" borderId="39" xfId="0" applyFont="true" applyBorder="true" applyAlignment="true" applyProtection="false">
      <alignment horizontal="center" vertical="top" textRotation="255" wrapText="true" indent="0" shrinkToFit="false"/>
      <protection locked="true" hidden="false"/>
    </xf>
    <xf numFmtId="167" fontId="19" fillId="0" borderId="64" xfId="0" applyFont="true" applyBorder="true" applyAlignment="true" applyProtection="false">
      <alignment horizontal="general" vertical="center" textRotation="0" wrapText="false" indent="0" shrinkToFit="false"/>
      <protection locked="true" hidden="false"/>
    </xf>
    <xf numFmtId="167" fontId="24" fillId="0" borderId="0" xfId="0" applyFont="true" applyBorder="true" applyAlignment="true" applyProtection="false">
      <alignment horizontal="center" vertical="top" textRotation="255" wrapText="true" indent="0" shrinkToFit="false"/>
      <protection locked="true" hidden="false"/>
    </xf>
    <xf numFmtId="167" fontId="23" fillId="0" borderId="16" xfId="0" applyFont="true" applyBorder="true" applyAlignment="true" applyProtection="false">
      <alignment horizontal="left" vertical="center" textRotation="0" wrapText="true" indent="0" shrinkToFit="false"/>
      <protection locked="true" hidden="false"/>
    </xf>
    <xf numFmtId="167" fontId="19" fillId="0" borderId="16" xfId="0" applyFont="true" applyBorder="true" applyAlignment="true" applyProtection="false">
      <alignment horizontal="center" vertical="center" textRotation="0" wrapText="false" indent="0" shrinkToFit="false"/>
      <protection locked="true" hidden="false"/>
    </xf>
    <xf numFmtId="167" fontId="19" fillId="0" borderId="65" xfId="0" applyFont="true" applyBorder="true" applyAlignment="true" applyProtection="false">
      <alignment horizontal="center" vertical="center" textRotation="0" wrapText="false" indent="0" shrinkToFit="false"/>
      <protection locked="true" hidden="false"/>
    </xf>
    <xf numFmtId="167" fontId="23" fillId="0" borderId="0" xfId="0" applyFont="true" applyBorder="true" applyAlignment="true" applyProtection="false">
      <alignment horizontal="left" vertical="center" textRotation="0" wrapText="true" indent="0" shrinkToFit="false"/>
      <protection locked="true" hidden="false"/>
    </xf>
    <xf numFmtId="167" fontId="23" fillId="0" borderId="66" xfId="0" applyFont="true" applyBorder="true" applyAlignment="true" applyProtection="false">
      <alignment horizontal="general" vertical="center" textRotation="0" wrapText="false" indent="0" shrinkToFit="false"/>
      <protection locked="true" hidden="false"/>
    </xf>
    <xf numFmtId="167" fontId="23" fillId="0" borderId="27" xfId="0" applyFont="true" applyBorder="true" applyAlignment="true" applyProtection="false">
      <alignment horizontal="general" vertical="center" textRotation="0" wrapText="false" indent="0" shrinkToFit="false"/>
      <protection locked="true" hidden="false"/>
    </xf>
    <xf numFmtId="169" fontId="26" fillId="0" borderId="0" xfId="0" applyFont="true" applyBorder="true" applyAlignment="true" applyProtection="false">
      <alignment horizontal="center" vertical="center" textRotation="0" wrapText="false" indent="0" shrinkToFit="false"/>
      <protection locked="true" hidden="false"/>
    </xf>
    <xf numFmtId="169" fontId="19" fillId="0" borderId="0" xfId="0" applyFont="true" applyBorder="false" applyAlignment="true" applyProtection="false">
      <alignment horizontal="general" vertical="center" textRotation="0" wrapText="false" indent="0" shrinkToFit="false"/>
      <protection locked="true" hidden="false"/>
    </xf>
    <xf numFmtId="167" fontId="23" fillId="0" borderId="43" xfId="0" applyFont="true" applyBorder="true" applyAlignment="true" applyProtection="false">
      <alignment horizontal="general" vertical="center" textRotation="0" wrapText="false" indent="0" shrinkToFit="false"/>
      <protection locked="true" hidden="false"/>
    </xf>
    <xf numFmtId="167" fontId="23" fillId="0" borderId="67" xfId="0" applyFont="true" applyBorder="true" applyAlignment="true" applyProtection="false">
      <alignment horizontal="center" vertical="center" textRotation="0" wrapText="false" indent="0" shrinkToFit="false"/>
      <protection locked="true" hidden="false"/>
    </xf>
    <xf numFmtId="167" fontId="23" fillId="0" borderId="48" xfId="0" applyFont="true" applyBorder="true" applyAlignment="true" applyProtection="false">
      <alignment horizontal="center" vertical="center" textRotation="0" wrapText="false" indent="0" shrinkToFit="false"/>
      <protection locked="true" hidden="false"/>
    </xf>
    <xf numFmtId="167" fontId="23" fillId="0" borderId="50" xfId="0" applyFont="true" applyBorder="true" applyAlignment="true" applyProtection="false">
      <alignment horizontal="center" vertical="center" textRotation="0" wrapText="false" indent="0" shrinkToFit="false"/>
      <protection locked="true" hidden="false"/>
    </xf>
    <xf numFmtId="167" fontId="19" fillId="2" borderId="3" xfId="0" applyFont="true" applyBorder="true" applyAlignment="true" applyProtection="true">
      <alignment horizontal="center" vertical="center" textRotation="0" wrapText="false" indent="0" shrinkToFit="false"/>
      <protection locked="false" hidden="false"/>
    </xf>
    <xf numFmtId="165" fontId="19" fillId="2" borderId="3" xfId="0" applyFont="true" applyBorder="true" applyAlignment="true" applyProtection="true">
      <alignment horizontal="center" vertical="center" textRotation="0" wrapText="false" indent="0" shrinkToFit="false"/>
      <protection locked="false" hidden="false"/>
    </xf>
    <xf numFmtId="170" fontId="19" fillId="2" borderId="36" xfId="0" applyFont="true" applyBorder="true" applyAlignment="true" applyProtection="true">
      <alignment horizontal="center" vertical="center" textRotation="0" wrapText="false" indent="0" shrinkToFit="false"/>
      <protection locked="false" hidden="false"/>
    </xf>
    <xf numFmtId="170" fontId="22" fillId="2" borderId="36" xfId="0" applyFont="true" applyBorder="true" applyAlignment="true" applyProtection="true">
      <alignment horizontal="center" vertical="center" textRotation="0" wrapText="false" indent="0" shrinkToFit="false"/>
      <protection locked="false" hidden="false"/>
    </xf>
    <xf numFmtId="165" fontId="19" fillId="2" borderId="2" xfId="0" applyFont="true" applyBorder="true" applyAlignment="true" applyProtection="true">
      <alignment horizontal="center" vertical="center" textRotation="0" wrapText="false" indent="0" shrinkToFit="false"/>
      <protection locked="false" hidden="false"/>
    </xf>
    <xf numFmtId="167" fontId="27" fillId="0" borderId="0" xfId="0" applyFont="true" applyBorder="false" applyAlignment="true" applyProtection="false">
      <alignment horizontal="general" vertical="center" textRotation="0" wrapText="false" indent="0" shrinkToFit="false"/>
      <protection locked="true" hidden="false"/>
    </xf>
    <xf numFmtId="167" fontId="19" fillId="2" borderId="68" xfId="0" applyFont="true" applyBorder="true" applyAlignment="true" applyProtection="true">
      <alignment horizontal="center" vertical="center" textRotation="0" wrapText="false" indent="0" shrinkToFit="false"/>
      <protection locked="false" hidden="false"/>
    </xf>
    <xf numFmtId="165" fontId="19" fillId="2" borderId="19" xfId="0" applyFont="true" applyBorder="true" applyAlignment="true" applyProtection="true">
      <alignment horizontal="center" vertical="center" textRotation="0" wrapText="false" indent="0" shrinkToFit="false"/>
      <protection locked="false" hidden="false"/>
    </xf>
    <xf numFmtId="170" fontId="22" fillId="2" borderId="51" xfId="0" applyFont="true" applyBorder="true" applyAlignment="true" applyProtection="true">
      <alignment horizontal="center" vertical="center" textRotation="0" wrapText="false" indent="0" shrinkToFit="false"/>
      <protection locked="false" hidden="false"/>
    </xf>
    <xf numFmtId="164" fontId="19" fillId="0" borderId="0" xfId="0" applyFont="true" applyBorder="false" applyAlignment="true" applyProtection="true">
      <alignment horizontal="general" vertical="center" textRotation="0" wrapText="false" indent="0" shrinkToFit="false"/>
      <protection locked="true" hidden="false"/>
    </xf>
    <xf numFmtId="164" fontId="20"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left" vertical="center" textRotation="0" wrapText="false" indent="0" shrinkToFit="false"/>
      <protection locked="true" hidden="false"/>
    </xf>
    <xf numFmtId="166" fontId="21"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right" vertical="center" textRotation="0" wrapText="false" indent="0" shrinkToFit="false"/>
      <protection locked="true" hidden="false"/>
    </xf>
    <xf numFmtId="164" fontId="19" fillId="0" borderId="11" xfId="0" applyFont="true" applyBorder="tru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left" vertical="center" textRotation="0" wrapText="false" indent="0" shrinkToFit="false"/>
      <protection locked="true" hidden="false"/>
    </xf>
    <xf numFmtId="164" fontId="19" fillId="0" borderId="43" xfId="0" applyFont="true" applyBorder="true" applyAlignment="true" applyProtection="true">
      <alignment horizontal="center" vertical="center" textRotation="0" wrapText="false" indent="0" shrinkToFit="false"/>
      <protection locked="true" hidden="false"/>
    </xf>
    <xf numFmtId="164" fontId="19" fillId="0" borderId="48" xfId="0" applyFont="true" applyBorder="true" applyAlignment="true" applyProtection="true">
      <alignment horizontal="center" vertical="center" textRotation="0" wrapText="true" indent="0" shrinkToFit="false"/>
      <protection locked="true" hidden="false"/>
    </xf>
    <xf numFmtId="164" fontId="19" fillId="0" borderId="52" xfId="0" applyFont="true" applyBorder="true" applyAlignment="true" applyProtection="true">
      <alignment horizontal="center" vertical="center" textRotation="0" wrapText="true" indent="0" shrinkToFit="false"/>
      <protection locked="true" hidden="false"/>
    </xf>
    <xf numFmtId="164" fontId="19" fillId="0" borderId="67" xfId="0" applyFont="true" applyBorder="true" applyAlignment="true" applyProtection="true">
      <alignment horizontal="center" vertical="center" textRotation="0" wrapText="false" indent="0" shrinkToFit="false"/>
      <protection locked="true" hidden="false"/>
    </xf>
    <xf numFmtId="164" fontId="19" fillId="0" borderId="48" xfId="0" applyFont="true" applyBorder="true" applyAlignment="true" applyProtection="true">
      <alignment horizontal="center" vertical="center" textRotation="0" wrapText="false" indent="0" shrinkToFit="false"/>
      <protection locked="true" hidden="false"/>
    </xf>
    <xf numFmtId="164" fontId="19" fillId="0" borderId="5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9" fillId="0" borderId="2" xfId="0" applyFont="true" applyBorder="true" applyAlignment="true" applyProtection="true">
      <alignment horizontal="center" vertical="center" textRotation="0" wrapText="false" indent="0" shrinkToFit="false"/>
      <protection locked="true" hidden="false"/>
    </xf>
    <xf numFmtId="164" fontId="22" fillId="0" borderId="18" xfId="0" applyFont="true" applyBorder="true" applyAlignment="true" applyProtection="true">
      <alignment horizontal="general" vertical="center" textRotation="0" wrapText="false" indent="0" shrinkToFit="false"/>
      <protection locked="true" hidden="false"/>
    </xf>
    <xf numFmtId="164" fontId="19" fillId="0" borderId="0" xfId="0" applyFont="true" applyBorder="true" applyAlignment="true" applyProtection="true">
      <alignment horizontal="general" vertical="center" textRotation="0" wrapText="false" indent="0" shrinkToFit="false"/>
      <protection locked="true" hidden="false"/>
    </xf>
    <xf numFmtId="164" fontId="19" fillId="0" borderId="8" xfId="0" applyFont="true" applyBorder="true" applyAlignment="true" applyProtection="true">
      <alignment horizontal="general" vertical="center" textRotation="0" wrapText="false" indent="0" shrinkToFit="false"/>
      <protection locked="true" hidden="false"/>
    </xf>
    <xf numFmtId="164" fontId="19" fillId="0" borderId="6" xfId="0" applyFont="true" applyBorder="true" applyAlignment="true" applyProtection="true">
      <alignment horizontal="general" vertical="center" textRotation="0" wrapText="false" indent="0" shrinkToFit="false"/>
      <protection locked="true" hidden="false"/>
    </xf>
    <xf numFmtId="164" fontId="19" fillId="0" borderId="9" xfId="0" applyFont="true" applyBorder="true" applyAlignment="true" applyProtection="true">
      <alignment horizontal="general" vertical="center" textRotation="0" wrapText="false" indent="0" shrinkToFit="false"/>
      <protection locked="true" hidden="false"/>
    </xf>
    <xf numFmtId="164" fontId="19" fillId="0" borderId="1" xfId="0" applyFont="true" applyBorder="true" applyAlignment="true" applyProtection="true">
      <alignment horizontal="general" vertical="center" textRotation="0" wrapText="false" indent="0" shrinkToFit="false"/>
      <protection locked="true" hidden="false"/>
    </xf>
    <xf numFmtId="164" fontId="19" fillId="0" borderId="7" xfId="0" applyFont="true" applyBorder="true" applyAlignment="true" applyProtection="true">
      <alignment horizontal="general" vertical="center" textRotation="0" wrapText="false" indent="0" shrinkToFit="false"/>
      <protection locked="true" hidden="false"/>
    </xf>
    <xf numFmtId="164" fontId="19" fillId="0" borderId="3" xfId="0" applyFont="true" applyBorder="true" applyAlignment="true" applyProtection="true">
      <alignment horizontal="general" vertical="center" textRotation="0" wrapText="false" indent="0" shrinkToFit="false"/>
      <protection locked="true" hidden="false"/>
    </xf>
    <xf numFmtId="164" fontId="19" fillId="0" borderId="26" xfId="0" applyFont="true" applyBorder="tru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0" shrinkToFit="false"/>
      <protection locked="true" hidden="false"/>
    </xf>
    <xf numFmtId="164" fontId="19" fillId="0" borderId="18" xfId="0" applyFont="true" applyBorder="true" applyAlignment="true" applyProtection="true">
      <alignment horizontal="distributed" vertical="center" textRotation="0" wrapText="false" indent="0" shrinkToFit="false"/>
      <protection locked="true" hidden="false"/>
    </xf>
    <xf numFmtId="164" fontId="22" fillId="0" borderId="4" xfId="0" applyFont="true" applyBorder="true" applyAlignment="true" applyProtection="true">
      <alignment horizontal="distributed" vertical="center" textRotation="0" wrapText="false" indent="0" shrinkToFit="false"/>
      <protection locked="true" hidden="false"/>
    </xf>
    <xf numFmtId="166" fontId="28" fillId="0" borderId="2" xfId="0" applyFont="true" applyBorder="true" applyAlignment="true" applyProtection="true">
      <alignment horizontal="right" vertical="center" textRotation="0" wrapText="false" indent="0" shrinkToFit="false"/>
      <protection locked="true" hidden="false"/>
    </xf>
    <xf numFmtId="166" fontId="29" fillId="0" borderId="69" xfId="0" applyFont="true" applyBorder="true" applyAlignment="true" applyProtection="true">
      <alignment horizontal="right" vertical="center" textRotation="0" wrapText="false" indent="0" shrinkToFit="false"/>
      <protection locked="true" hidden="false"/>
    </xf>
    <xf numFmtId="171" fontId="29" fillId="0" borderId="36" xfId="0" applyFont="true" applyBorder="true" applyAlignment="true" applyProtection="true">
      <alignment horizontal="right" vertical="center" textRotation="0" wrapText="false" indent="0" shrinkToFit="false"/>
      <protection locked="true" hidden="false"/>
    </xf>
    <xf numFmtId="164" fontId="19" fillId="0" borderId="24" xfId="0" applyFont="true" applyBorder="true" applyAlignment="true" applyProtection="true">
      <alignment horizontal="distributed" vertical="center" textRotation="0" wrapText="false" indent="0" shrinkToFit="false"/>
      <protection locked="true" hidden="false"/>
    </xf>
    <xf numFmtId="164" fontId="19" fillId="0" borderId="70" xfId="0" applyFont="true" applyBorder="true" applyAlignment="true" applyProtection="true">
      <alignment horizontal="distributed" vertical="center" textRotation="0" wrapText="false" indent="0" shrinkToFit="false"/>
      <protection locked="true" hidden="false"/>
    </xf>
    <xf numFmtId="166" fontId="29" fillId="2" borderId="70" xfId="0" applyFont="true" applyBorder="true" applyAlignment="true" applyProtection="true">
      <alignment horizontal="right" vertical="center" textRotation="0" wrapText="false" indent="0" shrinkToFit="false"/>
      <protection locked="false" hidden="false"/>
    </xf>
    <xf numFmtId="166" fontId="29" fillId="0" borderId="71" xfId="0" applyFont="true" applyBorder="true" applyAlignment="true" applyProtection="true">
      <alignment horizontal="right" vertical="center" textRotation="0" wrapText="false" indent="0" shrinkToFit="false"/>
      <protection locked="true" hidden="false"/>
    </xf>
    <xf numFmtId="166" fontId="29" fillId="0" borderId="72" xfId="0" applyFont="true" applyBorder="true" applyAlignment="true" applyProtection="true">
      <alignment horizontal="general" vertical="center" textRotation="0" wrapText="false" indent="0" shrinkToFit="false"/>
      <protection locked="true" hidden="false"/>
    </xf>
    <xf numFmtId="166" fontId="29" fillId="0" borderId="73" xfId="0" applyFont="true" applyBorder="true" applyAlignment="true" applyProtection="true">
      <alignment horizontal="right" vertical="center" textRotation="0" wrapText="false" indent="0" shrinkToFit="false"/>
      <protection locked="true" hidden="false"/>
    </xf>
    <xf numFmtId="166" fontId="28" fillId="0" borderId="70" xfId="0" applyFont="true" applyBorder="true" applyAlignment="true" applyProtection="true">
      <alignment horizontal="right" vertical="center" textRotation="0" wrapText="false" indent="0" shrinkToFit="false"/>
      <protection locked="true" hidden="false"/>
    </xf>
    <xf numFmtId="171" fontId="24" fillId="0" borderId="74" xfId="0" applyFont="true" applyBorder="true" applyAlignment="true" applyProtection="true">
      <alignment horizontal="right" vertical="center" textRotation="0" wrapText="false" indent="0" shrinkToFit="false"/>
      <protection locked="true" hidden="false"/>
    </xf>
    <xf numFmtId="164" fontId="19" fillId="0" borderId="75" xfId="0" applyFont="true" applyBorder="true" applyAlignment="true" applyProtection="true">
      <alignment horizontal="distributed" vertical="center" textRotation="0" wrapText="false" indent="0" shrinkToFit="false"/>
      <protection locked="true" hidden="false"/>
    </xf>
    <xf numFmtId="166" fontId="29" fillId="2" borderId="75" xfId="0" applyFont="true" applyBorder="true" applyAlignment="true" applyProtection="true">
      <alignment horizontal="right" vertical="center" textRotation="0" wrapText="false" indent="0" shrinkToFit="false"/>
      <protection locked="false" hidden="false"/>
    </xf>
    <xf numFmtId="166" fontId="29" fillId="0" borderId="76" xfId="0" applyFont="true" applyBorder="true" applyAlignment="true" applyProtection="true">
      <alignment horizontal="right" vertical="center" textRotation="0" wrapText="false" indent="0" shrinkToFit="false"/>
      <protection locked="true" hidden="false"/>
    </xf>
    <xf numFmtId="166" fontId="28" fillId="0" borderId="75" xfId="0" applyFont="true" applyBorder="true" applyAlignment="true" applyProtection="true">
      <alignment horizontal="right" vertical="center" textRotation="0" wrapText="false" indent="0" shrinkToFit="false"/>
      <protection locked="true" hidden="false"/>
    </xf>
    <xf numFmtId="171" fontId="29" fillId="0" borderId="77" xfId="0" applyFont="true" applyBorder="true" applyAlignment="true" applyProtection="true">
      <alignment horizontal="right" vertical="center" textRotation="0" wrapText="false" indent="0" shrinkToFit="false"/>
      <protection locked="true" hidden="false"/>
    </xf>
    <xf numFmtId="164" fontId="19" fillId="0" borderId="8" xfId="0" applyFont="true" applyBorder="true" applyAlignment="true" applyProtection="true">
      <alignment horizontal="distributed" vertical="center" textRotation="0" wrapText="false" indent="0" shrinkToFit="false"/>
      <protection locked="true" hidden="false"/>
    </xf>
    <xf numFmtId="164" fontId="19" fillId="2" borderId="78" xfId="0" applyFont="true" applyBorder="true" applyAlignment="true" applyProtection="true">
      <alignment horizontal="distributed" vertical="center" textRotation="0" wrapText="false" indent="0" shrinkToFit="false"/>
      <protection locked="false" hidden="false"/>
    </xf>
    <xf numFmtId="166" fontId="29" fillId="2" borderId="78" xfId="0" applyFont="true" applyBorder="true" applyAlignment="true" applyProtection="true">
      <alignment horizontal="right" vertical="center" textRotation="0" wrapText="false" indent="0" shrinkToFit="false"/>
      <protection locked="false" hidden="false"/>
    </xf>
    <xf numFmtId="166" fontId="29" fillId="0" borderId="79" xfId="0" applyFont="true" applyBorder="true" applyAlignment="true" applyProtection="true">
      <alignment horizontal="right" vertical="center" textRotation="0" wrapText="false" indent="0" shrinkToFit="false"/>
      <protection locked="true" hidden="false"/>
    </xf>
    <xf numFmtId="166" fontId="28" fillId="0" borderId="78" xfId="0" applyFont="true" applyBorder="true" applyAlignment="true" applyProtection="true">
      <alignment horizontal="right" vertical="center" textRotation="0" wrapText="false" indent="0" shrinkToFit="false"/>
      <protection locked="true" hidden="false"/>
    </xf>
    <xf numFmtId="171" fontId="29" fillId="0" borderId="80" xfId="0" applyFont="true" applyBorder="true" applyAlignment="true" applyProtection="true">
      <alignment horizontal="right" vertical="center" textRotation="0" wrapText="fals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22" fillId="0" borderId="2" xfId="0" applyFont="true" applyBorder="true" applyAlignment="true" applyProtection="true">
      <alignment horizontal="distributed" vertical="center" textRotation="0" wrapText="false" indent="0" shrinkToFit="false"/>
      <protection locked="true" hidden="false"/>
    </xf>
    <xf numFmtId="166" fontId="28" fillId="2" borderId="2" xfId="0" applyFont="true" applyBorder="true" applyAlignment="true" applyProtection="true">
      <alignment horizontal="right" vertical="center" textRotation="0" wrapText="false" indent="0" shrinkToFit="false"/>
      <protection locked="false" hidden="false"/>
    </xf>
    <xf numFmtId="166" fontId="28" fillId="0" borderId="1" xfId="0" applyFont="true" applyBorder="true" applyAlignment="true" applyProtection="true">
      <alignment horizontal="right" vertical="center" textRotation="0" wrapText="false" indent="0" shrinkToFit="false"/>
      <protection locked="true" hidden="false"/>
    </xf>
    <xf numFmtId="166" fontId="29" fillId="0" borderId="3" xfId="0" applyFont="true" applyBorder="true" applyAlignment="true" applyProtection="true">
      <alignment horizontal="right" vertical="center" textRotation="0" wrapText="false" indent="0" shrinkToFit="false"/>
      <protection locked="true" hidden="false"/>
    </xf>
    <xf numFmtId="166" fontId="29" fillId="0" borderId="70" xfId="0" applyFont="true" applyBorder="true" applyAlignment="true" applyProtection="true">
      <alignment horizontal="right" vertical="center" textRotation="0" wrapText="false" indent="0" shrinkToFit="false"/>
      <protection locked="true" hidden="false"/>
    </xf>
    <xf numFmtId="171" fontId="29" fillId="0" borderId="74" xfId="0" applyFont="true" applyBorder="true" applyAlignment="true" applyProtection="true">
      <alignment horizontal="right" vertical="center" textRotation="0" wrapText="false" indent="0" shrinkToFit="false"/>
      <protection locked="true" hidden="false"/>
    </xf>
    <xf numFmtId="164" fontId="19" fillId="0" borderId="78" xfId="0" applyFont="true" applyBorder="true" applyAlignment="true" applyProtection="true">
      <alignment horizontal="distributed" vertical="center" textRotation="0" wrapText="false" indent="0" shrinkToFit="false"/>
      <protection locked="true" hidden="false"/>
    </xf>
    <xf numFmtId="166" fontId="19" fillId="0" borderId="2" xfId="0" applyFont="true" applyBorder="true" applyAlignment="true" applyProtection="true">
      <alignment horizontal="center" vertical="center" textRotation="0" wrapText="false" indent="0" shrinkToFit="false"/>
      <protection locked="true" hidden="false"/>
    </xf>
    <xf numFmtId="164" fontId="19" fillId="2" borderId="70" xfId="0" applyFont="true" applyBorder="true" applyAlignment="true" applyProtection="true">
      <alignment horizontal="distributed" vertical="center" textRotation="0" wrapText="false" indent="0" shrinkToFit="false"/>
      <protection locked="false" hidden="false"/>
    </xf>
    <xf numFmtId="164" fontId="22" fillId="0" borderId="47" xfId="0" applyFont="true" applyBorder="true" applyAlignment="true" applyProtection="true">
      <alignment horizontal="distributed" vertical="center" textRotation="0" wrapText="false" indent="0" shrinkToFit="false"/>
      <protection locked="true" hidden="false"/>
    </xf>
    <xf numFmtId="166" fontId="28" fillId="0" borderId="19" xfId="0" applyFont="true" applyBorder="true" applyAlignment="true" applyProtection="true">
      <alignment horizontal="right" vertical="center" textRotation="0" wrapText="false" indent="0" shrinkToFit="false"/>
      <protection locked="true" hidden="false"/>
    </xf>
    <xf numFmtId="166" fontId="29" fillId="0" borderId="81" xfId="0" applyFont="true" applyBorder="true" applyAlignment="true" applyProtection="true">
      <alignment horizontal="right" vertical="center" textRotation="0" wrapText="false" indent="0" shrinkToFit="false"/>
      <protection locked="true" hidden="false"/>
    </xf>
    <xf numFmtId="171" fontId="29" fillId="0" borderId="51" xfId="0" applyFont="true" applyBorder="true" applyAlignment="true" applyProtection="true">
      <alignment horizontal="right" vertical="center" textRotation="0" wrapText="false" indent="0" shrinkToFit="false"/>
      <protection locked="true" hidden="false"/>
    </xf>
    <xf numFmtId="164" fontId="22" fillId="0" borderId="15" xfId="0" applyFont="true" applyBorder="true" applyAlignment="true" applyProtection="true">
      <alignment horizontal="general" vertical="center" textRotation="0" wrapText="false" indent="0" shrinkToFit="false"/>
      <protection locked="true" hidden="false"/>
    </xf>
    <xf numFmtId="164" fontId="19" fillId="0" borderId="16" xfId="0" applyFont="true" applyBorder="true" applyAlignment="true" applyProtection="true">
      <alignment horizontal="general" vertical="center" textRotation="0" wrapText="false" indent="0" shrinkToFit="false"/>
      <protection locked="true" hidden="false"/>
    </xf>
    <xf numFmtId="166" fontId="29" fillId="0" borderId="48" xfId="0" applyFont="true" applyBorder="true" applyAlignment="true" applyProtection="true">
      <alignment horizontal="right" vertical="center" textRotation="0" wrapText="false" indent="0" shrinkToFit="false"/>
      <protection locked="true" hidden="false"/>
    </xf>
    <xf numFmtId="166" fontId="29" fillId="0" borderId="52" xfId="0" applyFont="true" applyBorder="true" applyAlignment="true" applyProtection="true">
      <alignment horizontal="right" vertical="center" textRotation="0" wrapText="false" indent="0" shrinkToFit="false"/>
      <protection locked="true" hidden="false"/>
    </xf>
    <xf numFmtId="166" fontId="29" fillId="0" borderId="67" xfId="0" applyFont="true" applyBorder="true" applyAlignment="true" applyProtection="true">
      <alignment horizontal="right" vertical="center" textRotation="0" wrapText="false" indent="0" shrinkToFit="false"/>
      <protection locked="true" hidden="false"/>
    </xf>
    <xf numFmtId="166" fontId="28" fillId="0" borderId="48" xfId="0" applyFont="true" applyBorder="true" applyAlignment="true" applyProtection="true">
      <alignment horizontal="right" vertical="center" textRotation="0" wrapText="false" indent="0" shrinkToFit="false"/>
      <protection locked="true" hidden="false"/>
    </xf>
    <xf numFmtId="164" fontId="29" fillId="0" borderId="50" xfId="0" applyFont="true" applyBorder="true" applyAlignment="true" applyProtection="true">
      <alignment horizontal="right" vertical="center" textRotation="0" wrapText="false" indent="0" shrinkToFit="false"/>
      <protection locked="true" hidden="false"/>
    </xf>
    <xf numFmtId="164" fontId="19" fillId="0" borderId="18" xfId="0" applyFont="true" applyBorder="true" applyAlignment="true" applyProtection="true">
      <alignment horizontal="general" vertical="center" textRotation="0" wrapText="false" indent="0" shrinkToFit="false"/>
      <protection locked="true" hidden="false"/>
    </xf>
    <xf numFmtId="164" fontId="29" fillId="0" borderId="36" xfId="0" applyFont="true" applyBorder="true" applyAlignment="true" applyProtection="true">
      <alignment horizontal="right" vertical="center" textRotation="0" wrapText="false" indent="0" shrinkToFit="false"/>
      <protection locked="true" hidden="false"/>
    </xf>
    <xf numFmtId="164" fontId="7" fillId="0" borderId="70" xfId="0" applyFont="true" applyBorder="true" applyAlignment="true" applyProtection="true">
      <alignment horizontal="distributed" vertical="center" textRotation="0" wrapText="false" indent="0" shrinkToFit="false"/>
      <protection locked="true" hidden="false"/>
    </xf>
    <xf numFmtId="164" fontId="29" fillId="0" borderId="74" xfId="0" applyFont="true" applyBorder="true" applyAlignment="true" applyProtection="true">
      <alignment horizontal="right" vertical="center" textRotation="0" wrapText="false" indent="0" shrinkToFit="false"/>
      <protection locked="true" hidden="false"/>
    </xf>
    <xf numFmtId="164" fontId="7" fillId="0" borderId="75" xfId="0" applyFont="true" applyBorder="true" applyAlignment="true" applyProtection="true">
      <alignment horizontal="distributed" vertical="center" textRotation="0" wrapText="false" indent="0" shrinkToFit="false"/>
      <protection locked="true" hidden="false"/>
    </xf>
    <xf numFmtId="166" fontId="29" fillId="0" borderId="75" xfId="0" applyFont="true" applyBorder="true" applyAlignment="true" applyProtection="true">
      <alignment horizontal="right" vertical="center" textRotation="0" wrapText="false" indent="0" shrinkToFit="false"/>
      <protection locked="true" hidden="false"/>
    </xf>
    <xf numFmtId="164" fontId="29" fillId="0" borderId="77" xfId="0" applyFont="true" applyBorder="true" applyAlignment="true" applyProtection="true">
      <alignment horizontal="right" vertical="center" textRotation="0" wrapText="false" indent="0" shrinkToFit="false"/>
      <protection locked="true" hidden="false"/>
    </xf>
    <xf numFmtId="164" fontId="7" fillId="2" borderId="75" xfId="0" applyFont="true" applyBorder="true" applyAlignment="true" applyProtection="true">
      <alignment horizontal="distributed" vertical="center" textRotation="0" wrapText="false" indent="0" shrinkToFit="false"/>
      <protection locked="false" hidden="false"/>
    </xf>
    <xf numFmtId="164" fontId="7" fillId="2" borderId="78" xfId="0" applyFont="true" applyBorder="true" applyAlignment="true" applyProtection="true">
      <alignment horizontal="distributed" vertical="center" textRotation="0" wrapText="false" indent="0" shrinkToFit="false"/>
      <protection locked="false" hidden="false"/>
    </xf>
    <xf numFmtId="164" fontId="29" fillId="0" borderId="80" xfId="0" applyFont="true" applyBorder="true" applyAlignment="true" applyProtection="true">
      <alignment horizontal="right" vertical="center" textRotation="0" wrapText="false" indent="0" shrinkToFit="false"/>
      <protection locked="true" hidden="false"/>
    </xf>
    <xf numFmtId="164" fontId="12" fillId="0" borderId="4" xfId="0" applyFont="true" applyBorder="true" applyAlignment="true" applyProtection="true">
      <alignment horizontal="distributed" vertical="center" textRotation="0" wrapText="false" indent="0" shrinkToFit="false"/>
      <protection locked="true" hidden="false"/>
    </xf>
    <xf numFmtId="164" fontId="7" fillId="0" borderId="24" xfId="0" applyFont="true" applyBorder="true" applyAlignment="true" applyProtection="true">
      <alignment horizontal="distributed" vertical="center" textRotation="0" wrapText="false" indent="0" shrinkToFit="false"/>
      <protection locked="true" hidden="false"/>
    </xf>
    <xf numFmtId="164" fontId="7" fillId="0" borderId="8" xfId="0" applyFont="true" applyBorder="true" applyAlignment="true" applyProtection="true">
      <alignment horizontal="distributed" vertical="center" textRotation="0" wrapText="false" indent="0" shrinkToFit="false"/>
      <protection locked="true" hidden="false"/>
    </xf>
    <xf numFmtId="164" fontId="12" fillId="0" borderId="2" xfId="0" applyFont="true" applyBorder="true" applyAlignment="true" applyProtection="true">
      <alignment horizontal="distributed" vertical="center" textRotation="0" wrapText="false" indent="0" shrinkToFit="false"/>
      <protection locked="true" hidden="false"/>
    </xf>
    <xf numFmtId="166" fontId="28" fillId="0" borderId="69" xfId="0" applyFont="true" applyBorder="true" applyAlignment="true" applyProtection="true">
      <alignment horizontal="right" vertical="center" textRotation="0" wrapText="false" indent="0" shrinkToFit="false"/>
      <protection locked="true" hidden="false"/>
    </xf>
    <xf numFmtId="166" fontId="28" fillId="0" borderId="38" xfId="0" applyFont="true" applyBorder="true" applyAlignment="true" applyProtection="true">
      <alignment horizontal="right" vertical="center" textRotation="0" wrapText="false" indent="0" shrinkToFit="false"/>
      <protection locked="true" hidden="false"/>
    </xf>
    <xf numFmtId="166" fontId="29" fillId="0" borderId="68" xfId="0" applyFont="true" applyBorder="true" applyAlignment="true" applyProtection="true">
      <alignment horizontal="right" vertical="center" textRotation="0" wrapText="false" indent="0" shrinkToFit="false"/>
      <protection locked="true" hidden="false"/>
    </xf>
    <xf numFmtId="164" fontId="29" fillId="0" borderId="51" xfId="0" applyFont="true" applyBorder="true" applyAlignment="true" applyProtection="true">
      <alignment horizontal="right" vertical="center" textRotation="0" wrapText="false" indent="0" shrinkToFit="false"/>
      <protection locked="true" hidden="false"/>
    </xf>
    <xf numFmtId="164" fontId="19" fillId="0" borderId="16" xfId="0" applyFont="true" applyBorder="true" applyAlignment="true" applyProtection="true">
      <alignment horizontal="left" vertical="center" textRotation="0" wrapText="true" indent="0" shrinkToFit="false"/>
      <protection locked="true" hidden="false"/>
    </xf>
    <xf numFmtId="164" fontId="19" fillId="0" borderId="0" xfId="0" applyFont="true" applyBorder="true" applyAlignment="true" applyProtection="tru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_交付申請時チェックリスト"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4.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84</xdr:col>
      <xdr:colOff>76320</xdr:colOff>
      <xdr:row>14</xdr:row>
      <xdr:rowOff>38160</xdr:rowOff>
    </xdr:from>
    <xdr:to>
      <xdr:col>104</xdr:col>
      <xdr:colOff>47520</xdr:colOff>
      <xdr:row>15</xdr:row>
      <xdr:rowOff>275760</xdr:rowOff>
    </xdr:to>
    <xdr:sp>
      <xdr:nvSpPr>
        <xdr:cNvPr id="1" name="Rectangle 14"/>
        <xdr:cNvSpPr/>
      </xdr:nvSpPr>
      <xdr:spPr>
        <a:xfrm>
          <a:off x="7437240" y="5105520"/>
          <a:ext cx="1723680" cy="59940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確認した場合、□をクリックすると、チェックが付きます。</a:t>
          </a:r>
          <a:endParaRPr b="0" lang="en-US" sz="1100" strike="noStrike" u="none">
            <a:effectLst/>
            <a:uFillTx/>
            <a:latin typeface="Noto Serif JP"/>
          </a:endParaRPr>
        </a:p>
      </xdr:txBody>
    </xdr:sp>
    <xdr:clientData/>
  </xdr:twoCellAnchor>
  <mc:AlternateContent xmlns:mc="http://schemas.openxmlformats.org/markup-compatibility/2006">
    <mc:Choice xmlns:a14="http://schemas.microsoft.com/office/drawing/2010/main" Requires="a14">
      <xdr:twoCellAnchor editAs="oneCell">
        <xdr:from>
          <xdr:col>4</xdr:col>
          <xdr:colOff>38160</xdr:colOff>
          <xdr:row>8</xdr:row>
          <xdr:rowOff>95400</xdr:rowOff>
        </xdr:from>
        <xdr:to>
          <xdr:col>7</xdr:col>
          <xdr:colOff>66600</xdr:colOff>
          <xdr:row>9</xdr:row>
          <xdr:rowOff>-57240</xdr:rowOff>
        </xdr:to>
        <xdr:sp>
          <xdr:nvSpPr>
            <xdr:cNvPr id="1001" name="Check Box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9</xdr:row>
          <xdr:rowOff>95400</xdr:rowOff>
        </xdr:from>
        <xdr:to>
          <xdr:col>7</xdr:col>
          <xdr:colOff>66600</xdr:colOff>
          <xdr:row>10</xdr:row>
          <xdr:rowOff>-56880</xdr:rowOff>
        </xdr:to>
        <xdr:sp>
          <xdr:nvSpPr>
            <xdr:cNvPr id="1002" name="Check Box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10</xdr:row>
          <xdr:rowOff>104760</xdr:rowOff>
        </xdr:from>
        <xdr:to>
          <xdr:col>7</xdr:col>
          <xdr:colOff>66600</xdr:colOff>
          <xdr:row>11</xdr:row>
          <xdr:rowOff>-47880</xdr:rowOff>
        </xdr:to>
        <xdr:sp>
          <xdr:nvSpPr>
            <xdr:cNvPr id="1003"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13</xdr:row>
          <xdr:rowOff>114120</xdr:rowOff>
        </xdr:from>
        <xdr:to>
          <xdr:col>7</xdr:col>
          <xdr:colOff>66600</xdr:colOff>
          <xdr:row>14</xdr:row>
          <xdr:rowOff>-38520</xdr:rowOff>
        </xdr:to>
        <xdr:sp>
          <xdr:nvSpPr>
            <xdr:cNvPr id="1004" name="Check Box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14</xdr:row>
          <xdr:rowOff>123840</xdr:rowOff>
        </xdr:from>
        <xdr:to>
          <xdr:col>7</xdr:col>
          <xdr:colOff>66600</xdr:colOff>
          <xdr:row>15</xdr:row>
          <xdr:rowOff>-28440</xdr:rowOff>
        </xdr:to>
        <xdr:sp>
          <xdr:nvSpPr>
            <xdr:cNvPr id="1005" name="Check Box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15</xdr:row>
          <xdr:rowOff>133200</xdr:rowOff>
        </xdr:from>
        <xdr:to>
          <xdr:col>7</xdr:col>
          <xdr:colOff>66600</xdr:colOff>
          <xdr:row>16</xdr:row>
          <xdr:rowOff>-19440</xdr:rowOff>
        </xdr:to>
        <xdr:sp>
          <xdr:nvSpPr>
            <xdr:cNvPr id="1006"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16</xdr:row>
          <xdr:rowOff>133200</xdr:rowOff>
        </xdr:from>
        <xdr:to>
          <xdr:col>7</xdr:col>
          <xdr:colOff>66600</xdr:colOff>
          <xdr:row>17</xdr:row>
          <xdr:rowOff>-19080</xdr:rowOff>
        </xdr:to>
        <xdr:sp>
          <xdr:nvSpPr>
            <xdr:cNvPr id="1007"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17</xdr:row>
          <xdr:rowOff>142920</xdr:rowOff>
        </xdr:from>
        <xdr:to>
          <xdr:col>7</xdr:col>
          <xdr:colOff>66600</xdr:colOff>
          <xdr:row>18</xdr:row>
          <xdr:rowOff>-9720</xdr:rowOff>
        </xdr:to>
        <xdr:sp>
          <xdr:nvSpPr>
            <xdr:cNvPr id="1008"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47520</xdr:colOff>
          <xdr:row>22</xdr:row>
          <xdr:rowOff>66600</xdr:rowOff>
        </xdr:from>
        <xdr:to>
          <xdr:col>7</xdr:col>
          <xdr:colOff>75960</xdr:colOff>
          <xdr:row>23</xdr:row>
          <xdr:rowOff>-86040</xdr:rowOff>
        </xdr:to>
        <xdr:sp>
          <xdr:nvSpPr>
            <xdr:cNvPr id="1009"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23</xdr:row>
          <xdr:rowOff>76320</xdr:rowOff>
        </xdr:from>
        <xdr:to>
          <xdr:col>7</xdr:col>
          <xdr:colOff>66600</xdr:colOff>
          <xdr:row>24</xdr:row>
          <xdr:rowOff>-75960</xdr:rowOff>
        </xdr:to>
        <xdr:sp>
          <xdr:nvSpPr>
            <xdr:cNvPr id="1010"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9</xdr:row>
          <xdr:rowOff>95400</xdr:rowOff>
        </xdr:from>
        <xdr:to>
          <xdr:col>7</xdr:col>
          <xdr:colOff>66600</xdr:colOff>
          <xdr:row>10</xdr:row>
          <xdr:rowOff>-56880</xdr:rowOff>
        </xdr:to>
        <xdr:sp>
          <xdr:nvSpPr>
            <xdr:cNvPr id="1011"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10</xdr:row>
          <xdr:rowOff>104760</xdr:rowOff>
        </xdr:from>
        <xdr:to>
          <xdr:col>7</xdr:col>
          <xdr:colOff>66600</xdr:colOff>
          <xdr:row>11</xdr:row>
          <xdr:rowOff>-47880</xdr:rowOff>
        </xdr:to>
        <xdr:sp>
          <xdr:nvSpPr>
            <xdr:cNvPr id="1012"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11</xdr:row>
          <xdr:rowOff>228600</xdr:rowOff>
        </xdr:from>
        <xdr:to>
          <xdr:col>7</xdr:col>
          <xdr:colOff>66600</xdr:colOff>
          <xdr:row>12</xdr:row>
          <xdr:rowOff>85680</xdr:rowOff>
        </xdr:to>
        <xdr:sp>
          <xdr:nvSpPr>
            <xdr:cNvPr id="1013"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13</xdr:row>
          <xdr:rowOff>114120</xdr:rowOff>
        </xdr:from>
        <xdr:to>
          <xdr:col>7</xdr:col>
          <xdr:colOff>66600</xdr:colOff>
          <xdr:row>14</xdr:row>
          <xdr:rowOff>-38520</xdr:rowOff>
        </xdr:to>
        <xdr:sp>
          <xdr:nvSpPr>
            <xdr:cNvPr id="1014"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14</xdr:row>
          <xdr:rowOff>123840</xdr:rowOff>
        </xdr:from>
        <xdr:to>
          <xdr:col>7</xdr:col>
          <xdr:colOff>66600</xdr:colOff>
          <xdr:row>15</xdr:row>
          <xdr:rowOff>-28440</xdr:rowOff>
        </xdr:to>
        <xdr:sp>
          <xdr:nvSpPr>
            <xdr:cNvPr id="1015"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15</xdr:row>
          <xdr:rowOff>133200</xdr:rowOff>
        </xdr:from>
        <xdr:to>
          <xdr:col>7</xdr:col>
          <xdr:colOff>66600</xdr:colOff>
          <xdr:row>16</xdr:row>
          <xdr:rowOff>-19440</xdr:rowOff>
        </xdr:to>
        <xdr:sp>
          <xdr:nvSpPr>
            <xdr:cNvPr id="1016"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16</xdr:row>
          <xdr:rowOff>133200</xdr:rowOff>
        </xdr:from>
        <xdr:to>
          <xdr:col>7</xdr:col>
          <xdr:colOff>66600</xdr:colOff>
          <xdr:row>17</xdr:row>
          <xdr:rowOff>-19080</xdr:rowOff>
        </xdr:to>
        <xdr:sp>
          <xdr:nvSpPr>
            <xdr:cNvPr id="1017"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17</xdr:row>
          <xdr:rowOff>142920</xdr:rowOff>
        </xdr:from>
        <xdr:to>
          <xdr:col>7</xdr:col>
          <xdr:colOff>66600</xdr:colOff>
          <xdr:row>18</xdr:row>
          <xdr:rowOff>-9720</xdr:rowOff>
        </xdr:to>
        <xdr:sp>
          <xdr:nvSpPr>
            <xdr:cNvPr id="1018"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47520</xdr:colOff>
          <xdr:row>20</xdr:row>
          <xdr:rowOff>257040</xdr:rowOff>
        </xdr:from>
        <xdr:to>
          <xdr:col>7</xdr:col>
          <xdr:colOff>75960</xdr:colOff>
          <xdr:row>21</xdr:row>
          <xdr:rowOff>104760</xdr:rowOff>
        </xdr:to>
        <xdr:sp>
          <xdr:nvSpPr>
            <xdr:cNvPr id="1019"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38160</xdr:colOff>
          <xdr:row>18</xdr:row>
          <xdr:rowOff>276120</xdr:rowOff>
        </xdr:from>
        <xdr:to>
          <xdr:col>6</xdr:col>
          <xdr:colOff>76320</xdr:colOff>
          <xdr:row>19</xdr:row>
          <xdr:rowOff>114120</xdr:rowOff>
        </xdr:to>
        <xdr:sp>
          <xdr:nvSpPr>
            <xdr:cNvPr id="1020" name="Check Box 137"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twoCell">
    <xdr:from>
      <xdr:col>25</xdr:col>
      <xdr:colOff>207000</xdr:colOff>
      <xdr:row>34</xdr:row>
      <xdr:rowOff>24840</xdr:rowOff>
    </xdr:from>
    <xdr:to>
      <xdr:col>31</xdr:col>
      <xdr:colOff>79920</xdr:colOff>
      <xdr:row>39</xdr:row>
      <xdr:rowOff>156600</xdr:rowOff>
    </xdr:to>
    <xdr:sp>
      <xdr:nvSpPr>
        <xdr:cNvPr id="2" name="Rectangle 3"/>
        <xdr:cNvSpPr/>
      </xdr:nvSpPr>
      <xdr:spPr>
        <a:xfrm>
          <a:off x="6763320" y="8473680"/>
          <a:ext cx="1446480" cy="12268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これらの項目は、前年度申請時と比べて、内容に変更がない場合、省略することができます。</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省略する場合は、</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左記チェック欄に☑を入れてください。</a:t>
          </a:r>
          <a:endParaRPr b="0" lang="en-US" sz="1100" strike="noStrike" u="none">
            <a:effectLst/>
            <a:uFillTx/>
            <a:latin typeface="Noto Serif JP"/>
          </a:endParaRPr>
        </a:p>
      </xdr:txBody>
    </xdr:sp>
    <xdr:clientData/>
  </xdr:twoCellAnchor>
  <xdr:twoCellAnchor editAs="twoCell">
    <xdr:from>
      <xdr:col>24</xdr:col>
      <xdr:colOff>0</xdr:colOff>
      <xdr:row>34</xdr:row>
      <xdr:rowOff>152280</xdr:rowOff>
    </xdr:from>
    <xdr:to>
      <xdr:col>25</xdr:col>
      <xdr:colOff>209160</xdr:colOff>
      <xdr:row>38</xdr:row>
      <xdr:rowOff>75600</xdr:rowOff>
    </xdr:to>
    <xdr:sp>
      <xdr:nvSpPr>
        <xdr:cNvPr id="3" name="AutoShape 2"/>
        <xdr:cNvSpPr/>
      </xdr:nvSpPr>
      <xdr:spPr>
        <a:xfrm>
          <a:off x="6294240" y="8601120"/>
          <a:ext cx="471240" cy="799560"/>
        </a:xfrm>
        <a:prstGeom prst="rightBrace">
          <a:avLst>
            <a:gd name="adj1" fmla="val 22294"/>
            <a:gd name="adj2" fmla="val 50000"/>
          </a:avLst>
        </a:prstGeom>
        <a:noFill/>
        <a:ln w="9525">
          <a:solidFill>
            <a:srgbClr val="000000"/>
          </a:solidFill>
          <a:round/>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9</xdr:col>
          <xdr:colOff>76320</xdr:colOff>
          <xdr:row>34</xdr:row>
          <xdr:rowOff>200160</xdr:rowOff>
        </xdr:from>
        <xdr:to>
          <xdr:col>10</xdr:col>
          <xdr:colOff>0</xdr:colOff>
          <xdr:row>36</xdr:row>
          <xdr:rowOff>9720</xdr:rowOff>
        </xdr:to>
        <xdr:sp>
          <xdr:nvSpPr>
            <xdr:cNvPr id="1001" name="Check Box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76320</xdr:colOff>
          <xdr:row>35</xdr:row>
          <xdr:rowOff>200160</xdr:rowOff>
        </xdr:from>
        <xdr:to>
          <xdr:col>10</xdr:col>
          <xdr:colOff>23400</xdr:colOff>
          <xdr:row>37</xdr:row>
          <xdr:rowOff>9720</xdr:rowOff>
        </xdr:to>
        <xdr:sp>
          <xdr:nvSpPr>
            <xdr:cNvPr id="1002" name="Check Box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9</xdr:col>
          <xdr:colOff>76320</xdr:colOff>
          <xdr:row>36</xdr:row>
          <xdr:rowOff>209520</xdr:rowOff>
        </xdr:from>
        <xdr:to>
          <xdr:col>10</xdr:col>
          <xdr:colOff>0</xdr:colOff>
          <xdr:row>38</xdr:row>
          <xdr:rowOff>19080</xdr:rowOff>
        </xdr:to>
        <xdr:sp>
          <xdr:nvSpPr>
            <xdr:cNvPr id="1003" name="Check Box 9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6.xml><?xml version="1.0" encoding="utf-8"?>
<xdr:wsDr xmlns:xdr="http://schemas.openxmlformats.org/drawingml/2006/spreadsheetDrawing" xmlns:a="http://schemas.openxmlformats.org/drawingml/2006/main" xmlns:r="http://schemas.openxmlformats.org/officeDocument/2006/relationships">
  <xdr:twoCellAnchor editAs="twoCell">
    <xdr:from>
      <xdr:col>24</xdr:col>
      <xdr:colOff>145800</xdr:colOff>
      <xdr:row>30</xdr:row>
      <xdr:rowOff>168120</xdr:rowOff>
    </xdr:from>
    <xdr:to>
      <xdr:col>36</xdr:col>
      <xdr:colOff>22320</xdr:colOff>
      <xdr:row>35</xdr:row>
      <xdr:rowOff>223920</xdr:rowOff>
    </xdr:to>
    <xdr:sp>
      <xdr:nvSpPr>
        <xdr:cNvPr id="4" name="角丸四角形 1"/>
        <xdr:cNvSpPr/>
      </xdr:nvSpPr>
      <xdr:spPr>
        <a:xfrm>
          <a:off x="6758640" y="6511680"/>
          <a:ext cx="3712680" cy="1246680"/>
        </a:xfrm>
        <a:prstGeom prst="roundRect">
          <a:avLst>
            <a:gd name="adj" fmla="val 16667"/>
          </a:avLst>
        </a:prstGeom>
        <a:gradFill rotWithShape="0">
          <a:gsLst>
            <a:gs pos="0">
              <a:srgbClr val="d9fda6"/>
            </a:gs>
            <a:gs pos="35000">
              <a:srgbClr val="e3fbc2"/>
            </a:gs>
            <a:gs pos="100000">
              <a:srgbClr val="f4ffe6"/>
            </a:gs>
          </a:gsLst>
          <a:lin ang="16200000"/>
        </a:gradFill>
        <a:ln w="9525">
          <a:solidFill>
            <a:srgbClr val="98b855"/>
          </a:solidFill>
          <a:round/>
        </a:ln>
        <a:effectLst>
          <a:outerShdw blurRad="39960" dir="5400000" dist="20160" rotWithShape="0">
            <a:srgbClr val="000000">
              <a:alpha val="38000"/>
            </a:srgbClr>
          </a:outerShdw>
        </a:effectLst>
      </xdr:spPr>
      <xdr:style>
        <a:lnRef idx="1">
          <a:schemeClr val="accent3"/>
        </a:lnRef>
        <a:fillRef idx="2">
          <a:schemeClr val="accent3"/>
        </a:fillRef>
        <a:effectRef idx="1">
          <a:schemeClr val="accent3"/>
        </a:effectRef>
        <a:fontRef idx="minor"/>
      </xdr:style>
      <xdr:txBody>
        <a:bodyPr horzOverflow="clip" vertOverflow="clip" lIns="90000" rIns="90000" tIns="45000" bIns="45000" anchor="ctr">
          <a:noAutofit/>
        </a:bodyPr>
        <a:p>
          <a:pPr>
            <a:lnSpc>
              <a:spcPts val="2100"/>
            </a:lnSpc>
          </a:pPr>
          <a:r>
            <a:rPr b="0" lang="ja-JP" sz="1800" strike="noStrike" u="none">
              <a:solidFill>
                <a:schemeClr val="dk1"/>
              </a:solidFill>
              <a:effectLst/>
              <a:uFillTx/>
              <a:latin typeface="HG丸ｺﾞｼｯｸM-PRO"/>
              <a:ea typeface="HG丸ｺﾞｼｯｸM-PRO"/>
            </a:rPr>
            <a:t>別紙１については、別紙２及び別紙</a:t>
          </a:r>
          <a:r>
            <a:rPr b="0" lang="en-US" sz="1800" strike="noStrike" u="none">
              <a:solidFill>
                <a:schemeClr val="dk1"/>
              </a:solidFill>
              <a:effectLst/>
              <a:uFillTx/>
              <a:latin typeface="HG丸ｺﾞｼｯｸM-PRO"/>
              <a:ea typeface="HG丸ｺﾞｼｯｸM-PRO"/>
            </a:rPr>
            <a:t>3</a:t>
          </a:r>
          <a:r>
            <a:rPr b="0" lang="ja-JP" sz="1800" strike="noStrike" u="none">
              <a:solidFill>
                <a:schemeClr val="dk1"/>
              </a:solidFill>
              <a:effectLst/>
              <a:uFillTx/>
              <a:latin typeface="HG丸ｺﾞｼｯｸM-PRO"/>
              <a:ea typeface="HG丸ｺﾞｼｯｸM-PRO"/>
            </a:rPr>
            <a:t>に入力した数値が反映されるため、</a:t>
          </a:r>
          <a:r>
            <a:rPr b="1" lang="ja-JP" sz="1800" strike="noStrike" u="none">
              <a:solidFill>
                <a:srgbClr val="ff0000"/>
              </a:solidFill>
              <a:effectLst/>
              <a:uFillTx/>
              <a:latin typeface="HG丸ｺﾞｼｯｸM-PRO"/>
              <a:ea typeface="HG丸ｺﾞｼｯｸM-PRO"/>
            </a:rPr>
            <a:t>本シートへの入力は不要</a:t>
          </a:r>
          <a:r>
            <a:rPr b="0" lang="ja-JP" sz="1800" strike="noStrike" u="none">
              <a:solidFill>
                <a:schemeClr val="dk1"/>
              </a:solidFill>
              <a:effectLst/>
              <a:uFillTx/>
              <a:latin typeface="HG丸ｺﾞｼｯｸM-PRO"/>
              <a:ea typeface="HG丸ｺﾞｼｯｸM-PRO"/>
            </a:rPr>
            <a:t>です。</a:t>
          </a:r>
          <a:endParaRPr b="0" lang="en-US" sz="1800" strike="noStrike" u="none">
            <a:effectLst/>
            <a:uFillTx/>
            <a:latin typeface="Noto Serif JP"/>
          </a:endParaRPr>
        </a:p>
      </xdr:txBody>
    </xdr:sp>
    <xdr:clientData/>
  </xdr:twoCellAnchor>
</xdr:wsDr>
</file>

<file path=xl/drawings/drawing27.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104760</xdr:colOff>
      <xdr:row>4</xdr:row>
      <xdr:rowOff>57240</xdr:rowOff>
    </xdr:from>
    <xdr:to>
      <xdr:col>29</xdr:col>
      <xdr:colOff>266400</xdr:colOff>
      <xdr:row>17</xdr:row>
      <xdr:rowOff>180720</xdr:rowOff>
    </xdr:to>
    <xdr:sp>
      <xdr:nvSpPr>
        <xdr:cNvPr id="5" name="AutoShape 2"/>
        <xdr:cNvSpPr/>
      </xdr:nvSpPr>
      <xdr:spPr>
        <a:xfrm>
          <a:off x="7042680" y="933480"/>
          <a:ext cx="1052640" cy="2971440"/>
        </a:xfrm>
        <a:prstGeom prst="rightBrace">
          <a:avLst>
            <a:gd name="adj1" fmla="val 21849"/>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29</xdr:col>
      <xdr:colOff>419040</xdr:colOff>
      <xdr:row>7</xdr:row>
      <xdr:rowOff>104760</xdr:rowOff>
    </xdr:from>
    <xdr:to>
      <xdr:col>34</xdr:col>
      <xdr:colOff>199440</xdr:colOff>
      <xdr:row>15</xdr:row>
      <xdr:rowOff>209160</xdr:rowOff>
    </xdr:to>
    <xdr:sp>
      <xdr:nvSpPr>
        <xdr:cNvPr id="6" name="Rectangle 3"/>
        <xdr:cNvSpPr/>
      </xdr:nvSpPr>
      <xdr:spPr>
        <a:xfrm>
          <a:off x="8247960" y="1638360"/>
          <a:ext cx="1458000" cy="18568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これらの項目は、全て日中一時運営規定と同じにしてください。</a:t>
          </a:r>
          <a:endParaRPr b="0" lang="en-US" sz="1100" strike="noStrike" u="none">
            <a:effectLst/>
            <a:uFillTx/>
            <a:latin typeface="Noto Serif JP"/>
          </a:endParaRPr>
        </a:p>
        <a:p>
          <a:pPr>
            <a:lnSpc>
              <a:spcPts val="1301"/>
            </a:lnSpc>
          </a:pP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規定と実態とが異なる場合は、規定を変更してください。</a:t>
          </a:r>
          <a:endParaRPr b="0" lang="en-US" sz="1100" strike="noStrike" u="none">
            <a:effectLst/>
            <a:uFillTx/>
            <a:latin typeface="Noto Serif JP"/>
          </a:endParaRPr>
        </a:p>
      </xdr:txBody>
    </xdr:sp>
    <xdr:clientData/>
  </xdr:twoCellAnchor>
  <xdr:twoCellAnchor editAs="twoCell">
    <xdr:from>
      <xdr:col>30</xdr:col>
      <xdr:colOff>38160</xdr:colOff>
      <xdr:row>33</xdr:row>
      <xdr:rowOff>28440</xdr:rowOff>
    </xdr:from>
    <xdr:to>
      <xdr:col>31</xdr:col>
      <xdr:colOff>127800</xdr:colOff>
      <xdr:row>46</xdr:row>
      <xdr:rowOff>75600</xdr:rowOff>
    </xdr:to>
    <xdr:sp>
      <xdr:nvSpPr>
        <xdr:cNvPr id="7" name="AutoShape 4"/>
        <xdr:cNvSpPr/>
      </xdr:nvSpPr>
      <xdr:spPr>
        <a:xfrm>
          <a:off x="8495640" y="7257960"/>
          <a:ext cx="352080" cy="2523600"/>
        </a:xfrm>
        <a:prstGeom prst="rightBrace">
          <a:avLst>
            <a:gd name="adj1" fmla="val 36853"/>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29</xdr:col>
      <xdr:colOff>149760</xdr:colOff>
      <xdr:row>32</xdr:row>
      <xdr:rowOff>146880</xdr:rowOff>
    </xdr:from>
    <xdr:to>
      <xdr:col>35</xdr:col>
      <xdr:colOff>6840</xdr:colOff>
      <xdr:row>48</xdr:row>
      <xdr:rowOff>70200</xdr:rowOff>
    </xdr:to>
    <xdr:sp>
      <xdr:nvSpPr>
        <xdr:cNvPr id="8" name="Rectangle 5"/>
        <xdr:cNvSpPr/>
      </xdr:nvSpPr>
      <xdr:spPr>
        <a:xfrm>
          <a:off x="7978680" y="7157160"/>
          <a:ext cx="1797120" cy="302868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管理者も含めて記載して下さい。</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なお、管理者や支援（介護）員は要綱に定められた資格が必要です。特に管理者は常勤でなくてはなりません。</a:t>
          </a: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要件を満たす職員については、別紙４にも記載して下さい。</a:t>
          </a:r>
          <a:endParaRPr b="0" lang="en-US" sz="1100" strike="noStrike" u="none">
            <a:effectLst/>
            <a:uFillTx/>
            <a:latin typeface="Noto Serif JP"/>
          </a:endParaRPr>
        </a:p>
        <a:p>
          <a:pPr>
            <a:lnSpc>
              <a:spcPts val="1301"/>
            </a:lnSpc>
          </a:pP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日中一時のみ行う職員は「専任」に○をしてください。</a:t>
          </a:r>
          <a:endParaRPr b="0" lang="en-US" sz="1100" strike="noStrike" u="none">
            <a:effectLst/>
            <a:uFillTx/>
            <a:latin typeface="Noto Serif JP"/>
          </a:endParaRPr>
        </a:p>
        <a:p>
          <a:pPr>
            <a:lnSpc>
              <a:spcPct val="100000"/>
            </a:lnSpc>
          </a:pPr>
          <a:r>
            <a:rPr b="0" lang="ja-JP" sz="1100" strike="noStrike" u="none">
              <a:solidFill>
                <a:srgbClr val="000000"/>
              </a:solidFill>
              <a:effectLst/>
              <a:uFillTx/>
              <a:latin typeface="ＭＳ Ｐゴシック"/>
              <a:ea typeface="ＭＳ Ｐゴシック"/>
            </a:rPr>
            <a:t>他の職務も行う職員は「兼務」に○をしてください。</a:t>
          </a:r>
          <a:endParaRPr b="0" lang="en-US" sz="1100" strike="noStrike" u="none">
            <a:effectLst/>
            <a:uFillTx/>
            <a:latin typeface="Noto Serif JP"/>
          </a:endParaRPr>
        </a:p>
        <a:p>
          <a:pPr>
            <a:lnSpc>
              <a:spcPts val="1301"/>
            </a:lnSpc>
          </a:pPr>
          <a:endParaRPr b="0" lang="en-US" sz="1100" strike="noStrike" u="none">
            <a:effectLst/>
            <a:uFillTx/>
            <a:latin typeface="Noto Serif JP"/>
          </a:endParaRPr>
        </a:p>
        <a:p>
          <a:pPr>
            <a:lnSpc>
              <a:spcPts val="1301"/>
            </a:lnSpc>
          </a:pPr>
          <a:r>
            <a:rPr b="0" lang="ja-JP" sz="1100" strike="noStrike" u="none">
              <a:solidFill>
                <a:srgbClr val="000000"/>
              </a:solidFill>
              <a:effectLst/>
              <a:uFillTx/>
              <a:latin typeface="ＭＳ Ｐゴシック"/>
              <a:ea typeface="ＭＳ Ｐゴシック"/>
            </a:rPr>
            <a:t>食事を提供する場合は、調理を行う職員についても別紙４と併せて記載し、資格証明書の写しを添付して下さい。</a:t>
          </a:r>
          <a:endParaRPr b="0" lang="en-US" sz="1100" strike="noStrike" u="none">
            <a:effectLst/>
            <a:uFillTx/>
            <a:latin typeface="Noto Serif JP"/>
          </a:endParaRPr>
        </a:p>
      </xdr:txBody>
    </xdr:sp>
    <xdr:clientData/>
  </xdr:twoCellAnchor>
  <xdr:twoCellAnchor editAs="twoCell">
    <xdr:from>
      <xdr:col>30</xdr:col>
      <xdr:colOff>133200</xdr:colOff>
      <xdr:row>54</xdr:row>
      <xdr:rowOff>0</xdr:rowOff>
    </xdr:from>
    <xdr:to>
      <xdr:col>33</xdr:col>
      <xdr:colOff>13320</xdr:colOff>
      <xdr:row>65</xdr:row>
      <xdr:rowOff>294840</xdr:rowOff>
    </xdr:to>
    <xdr:sp>
      <xdr:nvSpPr>
        <xdr:cNvPr id="9" name="AutoShape 9"/>
        <xdr:cNvSpPr/>
      </xdr:nvSpPr>
      <xdr:spPr>
        <a:xfrm>
          <a:off x="8590680" y="11496600"/>
          <a:ext cx="667080" cy="3962160"/>
        </a:xfrm>
        <a:prstGeom prst="rightBrace">
          <a:avLst>
            <a:gd name="adj1" fmla="val 46222"/>
            <a:gd name="adj2" fmla="val 50000"/>
          </a:avLst>
        </a:prstGeom>
        <a:noFill/>
        <a:ln w="9525">
          <a:solidFill>
            <a:srgbClr val="000000"/>
          </a:solidFill>
          <a:round/>
        </a:ln>
      </xdr:spPr>
      <xdr:style>
        <a:lnRef idx="0"/>
        <a:fillRef idx="0"/>
        <a:effectRef idx="0"/>
        <a:fontRef idx="minor"/>
      </xdr:style>
    </xdr:sp>
    <xdr:clientData/>
  </xdr:twoCellAnchor>
  <xdr:twoCellAnchor editAs="twoCell">
    <xdr:from>
      <xdr:col>33</xdr:col>
      <xdr:colOff>142920</xdr:colOff>
      <xdr:row>58</xdr:row>
      <xdr:rowOff>200160</xdr:rowOff>
    </xdr:from>
    <xdr:to>
      <xdr:col>40</xdr:col>
      <xdr:colOff>85320</xdr:colOff>
      <xdr:row>61</xdr:row>
      <xdr:rowOff>171360</xdr:rowOff>
    </xdr:to>
    <xdr:sp>
      <xdr:nvSpPr>
        <xdr:cNvPr id="10" name="Rectangle 10"/>
        <xdr:cNvSpPr/>
      </xdr:nvSpPr>
      <xdr:spPr>
        <a:xfrm>
          <a:off x="9387360" y="13030200"/>
          <a:ext cx="1778040" cy="971640"/>
        </a:xfrm>
        <a:prstGeom prst="rect">
          <a:avLst/>
        </a:prstGeom>
        <a:solidFill>
          <a:srgbClr val="ffffff"/>
        </a:solidFill>
        <a:ln w="9525">
          <a:solidFill>
            <a:srgbClr val="000000"/>
          </a:solidFill>
          <a:miter/>
        </a:ln>
      </xdr:spPr>
      <xdr:style>
        <a:lnRef idx="0"/>
        <a:fillRef idx="0"/>
        <a:effectRef idx="0"/>
        <a:fontRef idx="minor"/>
      </xdr:style>
      <xdr:txBody>
        <a:bodyPr vertOverflow="clip" lIns="27360" rIns="0" tIns="18360" bIns="0" anchor="t" upright="1">
          <a:noAutofit/>
        </a:bodyPr>
        <a:p>
          <a:pPr>
            <a:lnSpc>
              <a:spcPts val="1301"/>
            </a:lnSpc>
          </a:pPr>
          <a:r>
            <a:rPr b="0" lang="ja-JP" sz="1100" strike="noStrike" u="none">
              <a:solidFill>
                <a:srgbClr val="000000"/>
              </a:solidFill>
              <a:effectLst/>
              <a:uFillTx/>
              <a:latin typeface="ＭＳ Ｐゴシック"/>
              <a:ea typeface="ＭＳ Ｐゴシック"/>
            </a:rPr>
            <a:t>計画している回数を記入すれば、自動的に補助金算出調書や収支予算書の補助額と負担額が計算して記載されるようになっております。</a:t>
          </a:r>
          <a:endParaRPr b="0" lang="en-US" sz="1100" strike="noStrike" u="none">
            <a:effectLst/>
            <a:uFillTx/>
            <a:latin typeface="Noto Serif JP"/>
          </a:endParaRPr>
        </a:p>
      </xdr:txBody>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2.xml"/><Relationship Id="rId3" Type="http://schemas.openxmlformats.org/officeDocument/2006/relationships/vmlDrawing" Target="../drawings/vmlDrawing2.vml"/><Relationship Id="rId4" Type="http://schemas.openxmlformats.org/officeDocument/2006/relationships/ctrlProp" Target="../ctrlProps/ctrlProps23.xml"/><Relationship Id="rId5" Type="http://schemas.openxmlformats.org/officeDocument/2006/relationships/ctrlProp" Target="../ctrlProps/ctrlProps24.xml"/><Relationship Id="rId6" Type="http://schemas.openxmlformats.org/officeDocument/2006/relationships/ctrlProp" Target="../ctrlProps/ctrlProps25.xml"/>
</Relationships>
</file>

<file path=xl/worksheets/_rels/sheet3.xml.rels><?xml version="1.0" encoding="UTF-8"?>
<Relationships xmlns="http://schemas.openxmlformats.org/package/2006/relationships"><Relationship Id="rId1" Type="http://schemas.openxmlformats.org/officeDocument/2006/relationships/drawing" Target="../drawings/drawing26.xml"/>
</Relationships>
</file>

<file path=xl/worksheets/_rels/sheet4.xml.rels><?xml version="1.0" encoding="UTF-8"?>
<Relationships xmlns="http://schemas.openxmlformats.org/package/2006/relationships"><Relationship Id="rId1" Type="http://schemas.openxmlformats.org/officeDocument/2006/relationships/drawing" Target="../drawings/drawing27.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DEADA"/>
    <pageSetUpPr fitToPage="false"/>
  </sheetPr>
  <dimension ref="A1:CG24"/>
  <sheetViews>
    <sheetView showFormulas="false" showGridLines="true" showRowColHeaders="true" showZeros="true" rightToLeft="false" tabSelected="false" showOutlineSymbols="true" defaultGridColor="true" view="pageBreakPreview" topLeftCell="A1" colorId="64" zoomScale="160" zoomScaleNormal="85" zoomScalePageLayoutView="160" workbookViewId="0">
      <selection pane="topLeft" activeCell="K25" activeCellId="0" sqref="K25"/>
    </sheetView>
  </sheetViews>
  <sheetFormatPr defaultColWidth="1.2578125" defaultRowHeight="28.5" customHeight="true" zeroHeight="false" outlineLevelRow="0" outlineLevelCol="0"/>
  <cols>
    <col collapsed="false" customWidth="false" hidden="false" outlineLevel="0" max="16384" min="1" style="1" width="1.25"/>
  </cols>
  <sheetData>
    <row r="1" customFormat="false" ht="28.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row>
    <row r="3" customFormat="false" ht="28.5" hidden="false" customHeight="true" outlineLevel="0" collapsed="false">
      <c r="A3" s="3" t="s">
        <v>1</v>
      </c>
      <c r="B3" s="3"/>
      <c r="C3" s="3"/>
      <c r="D3" s="3"/>
      <c r="E3" s="3"/>
      <c r="F3" s="3"/>
      <c r="G3" s="3"/>
      <c r="H3" s="3"/>
      <c r="I3" s="3"/>
      <c r="J3" s="3"/>
      <c r="K3" s="3"/>
      <c r="L3" s="3"/>
      <c r="M3" s="3"/>
      <c r="N3" s="3"/>
      <c r="O3" s="3"/>
      <c r="P3" s="3"/>
      <c r="Q3" s="3"/>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5"/>
      <c r="CG3" s="5"/>
    </row>
    <row r="4" customFormat="false" ht="28.5" hidden="false" customHeight="true" outlineLevel="0" collapsed="false">
      <c r="A4" s="3" t="s">
        <v>2</v>
      </c>
      <c r="B4" s="3"/>
      <c r="C4" s="3"/>
      <c r="D4" s="3"/>
      <c r="E4" s="3"/>
      <c r="F4" s="3"/>
      <c r="G4" s="3"/>
      <c r="H4" s="3"/>
      <c r="I4" s="3"/>
      <c r="J4" s="3"/>
      <c r="K4" s="3"/>
      <c r="L4" s="3"/>
      <c r="M4" s="3"/>
      <c r="N4" s="3"/>
      <c r="O4" s="3"/>
      <c r="P4" s="3"/>
      <c r="Q4" s="3"/>
      <c r="R4" s="3"/>
      <c r="S4" s="3"/>
      <c r="T4" s="3"/>
      <c r="U4" s="3"/>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5"/>
      <c r="CG4" s="5"/>
    </row>
    <row r="5" customFormat="false" ht="28.5" hidden="false" customHeight="true" outlineLevel="0" collapsed="false">
      <c r="A5" s="3" t="s">
        <v>3</v>
      </c>
      <c r="B5" s="3"/>
      <c r="C5" s="3"/>
      <c r="D5" s="3"/>
      <c r="E5" s="3"/>
      <c r="F5" s="3"/>
      <c r="G5" s="3"/>
      <c r="H5" s="3"/>
      <c r="I5" s="3"/>
      <c r="J5" s="3"/>
      <c r="K5" s="3"/>
      <c r="L5" s="3"/>
      <c r="M5" s="3"/>
      <c r="N5" s="3"/>
      <c r="O5" s="3"/>
      <c r="P5" s="3"/>
      <c r="Q5" s="3"/>
      <c r="R5" s="3"/>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5"/>
      <c r="CG5" s="5"/>
    </row>
    <row r="6" customFormat="false" ht="28.5" hidden="false" customHeight="true" outlineLevel="0" collapsed="false">
      <c r="A6" s="3" t="s">
        <v>4</v>
      </c>
      <c r="B6" s="3"/>
      <c r="C6" s="3"/>
      <c r="D6" s="3"/>
      <c r="E6" s="3"/>
      <c r="F6" s="3"/>
      <c r="G6" s="3"/>
      <c r="H6" s="3"/>
      <c r="I6" s="3"/>
      <c r="J6" s="3"/>
      <c r="K6" s="3"/>
      <c r="L6" s="3"/>
      <c r="M6" s="3"/>
      <c r="N6" s="3"/>
      <c r="O6" s="3"/>
      <c r="P6" s="3"/>
      <c r="Q6" s="3"/>
      <c r="R6" s="3"/>
      <c r="S6" s="3"/>
      <c r="T6" s="3"/>
      <c r="U6" s="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5"/>
      <c r="CG6" s="5"/>
    </row>
    <row r="8" customFormat="false" ht="28.5" hidden="false" customHeight="true" outlineLevel="0" collapsed="false">
      <c r="A8" s="1" t="s">
        <v>5</v>
      </c>
    </row>
    <row r="9" customFormat="false" ht="28.5" hidden="false" customHeight="true" outlineLevel="0" collapsed="false">
      <c r="B9" s="3" t="n">
        <v>1</v>
      </c>
      <c r="C9" s="3"/>
      <c r="D9" s="3"/>
      <c r="E9" s="6"/>
      <c r="F9" s="6"/>
      <c r="G9" s="6"/>
      <c r="H9" s="6"/>
      <c r="I9" s="6"/>
      <c r="J9" s="7" t="s">
        <v>6</v>
      </c>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row>
    <row r="10" customFormat="false" ht="28.5" hidden="false" customHeight="true" outlineLevel="0" collapsed="false">
      <c r="B10" s="3" t="n">
        <v>2</v>
      </c>
      <c r="C10" s="3"/>
      <c r="D10" s="3"/>
      <c r="E10" s="6"/>
      <c r="F10" s="6"/>
      <c r="G10" s="6"/>
      <c r="H10" s="6"/>
      <c r="I10" s="6"/>
      <c r="J10" s="7" t="s">
        <v>7</v>
      </c>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row>
    <row r="11" customFormat="false" ht="28.5" hidden="false" customHeight="true" outlineLevel="0" collapsed="false">
      <c r="B11" s="3" t="n">
        <v>3</v>
      </c>
      <c r="C11" s="3"/>
      <c r="D11" s="3"/>
      <c r="E11" s="6"/>
      <c r="F11" s="6"/>
      <c r="G11" s="6"/>
      <c r="H11" s="6"/>
      <c r="I11" s="6"/>
      <c r="J11" s="7" t="s">
        <v>8</v>
      </c>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row>
    <row r="12" customFormat="false" ht="28.5" hidden="false" customHeight="true" outlineLevel="0" collapsed="false">
      <c r="B12" s="3" t="n">
        <v>4</v>
      </c>
      <c r="C12" s="3"/>
      <c r="D12" s="3"/>
      <c r="E12" s="6"/>
      <c r="F12" s="6"/>
      <c r="G12" s="6"/>
      <c r="H12" s="6"/>
      <c r="I12" s="6"/>
      <c r="J12" s="8" t="s">
        <v>9</v>
      </c>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row>
    <row r="13" customFormat="false" ht="28.5" hidden="false" customHeight="true" outlineLevel="0" collapsed="false">
      <c r="B13" s="3"/>
      <c r="C13" s="3"/>
      <c r="D13" s="3"/>
      <c r="E13" s="6"/>
      <c r="F13" s="6"/>
      <c r="G13" s="6"/>
      <c r="H13" s="6"/>
      <c r="I13" s="6"/>
      <c r="J13" s="9" t="s">
        <v>10</v>
      </c>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row>
    <row r="14" customFormat="false" ht="28.5" hidden="false" customHeight="true" outlineLevel="0" collapsed="false">
      <c r="B14" s="3" t="n">
        <v>5</v>
      </c>
      <c r="C14" s="3"/>
      <c r="D14" s="3"/>
      <c r="E14" s="6"/>
      <c r="F14" s="6"/>
      <c r="G14" s="6"/>
      <c r="H14" s="6"/>
      <c r="I14" s="6"/>
      <c r="J14" s="7" t="s">
        <v>11</v>
      </c>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row>
    <row r="15" customFormat="false" ht="28.5" hidden="false" customHeight="true" outlineLevel="0" collapsed="false">
      <c r="B15" s="3" t="n">
        <v>6</v>
      </c>
      <c r="C15" s="3"/>
      <c r="D15" s="3"/>
      <c r="E15" s="6"/>
      <c r="F15" s="6"/>
      <c r="G15" s="6"/>
      <c r="H15" s="6"/>
      <c r="I15" s="6"/>
      <c r="J15" s="10" t="s">
        <v>12</v>
      </c>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row>
    <row r="16" customFormat="false" ht="28.5" hidden="false" customHeight="true" outlineLevel="0" collapsed="false">
      <c r="B16" s="3" t="n">
        <v>7</v>
      </c>
      <c r="C16" s="3"/>
      <c r="D16" s="3"/>
      <c r="E16" s="6"/>
      <c r="F16" s="6"/>
      <c r="G16" s="6"/>
      <c r="H16" s="6"/>
      <c r="I16" s="6"/>
      <c r="J16" s="10" t="s">
        <v>13</v>
      </c>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row>
    <row r="17" customFormat="false" ht="28.5" hidden="false" customHeight="true" outlineLevel="0" collapsed="false">
      <c r="B17" s="3" t="n">
        <v>8</v>
      </c>
      <c r="C17" s="3"/>
      <c r="D17" s="3"/>
      <c r="E17" s="6"/>
      <c r="F17" s="6"/>
      <c r="G17" s="6"/>
      <c r="H17" s="6"/>
      <c r="I17" s="6"/>
      <c r="J17" s="10" t="s">
        <v>14</v>
      </c>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row>
    <row r="18" customFormat="false" ht="28.5" hidden="false" customHeight="true" outlineLevel="0" collapsed="false">
      <c r="B18" s="3" t="n">
        <v>9</v>
      </c>
      <c r="C18" s="3"/>
      <c r="D18" s="3"/>
      <c r="E18" s="6"/>
      <c r="F18" s="6"/>
      <c r="G18" s="6"/>
      <c r="H18" s="6"/>
      <c r="I18" s="6"/>
      <c r="J18" s="10" t="s">
        <v>15</v>
      </c>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row>
    <row r="19" customFormat="false" ht="28.5" hidden="false" customHeight="true" outlineLevel="0" collapsed="false">
      <c r="B19" s="3" t="n">
        <v>10</v>
      </c>
      <c r="C19" s="3"/>
      <c r="D19" s="3"/>
      <c r="E19" s="6"/>
      <c r="F19" s="6"/>
      <c r="G19" s="6"/>
      <c r="H19" s="6"/>
      <c r="I19" s="6"/>
      <c r="J19" s="10" t="s">
        <v>16</v>
      </c>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row>
    <row r="20" customFormat="false" ht="28.5" hidden="false" customHeight="true" outlineLevel="0" collapsed="false">
      <c r="B20" s="3"/>
      <c r="C20" s="3"/>
      <c r="D20" s="3"/>
      <c r="E20" s="6"/>
      <c r="F20" s="6"/>
      <c r="G20" s="6"/>
      <c r="H20" s="6"/>
      <c r="I20" s="6"/>
      <c r="J20" s="10" t="s">
        <v>17</v>
      </c>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row>
    <row r="21" customFormat="false" ht="28.5" hidden="false" customHeight="true" outlineLevel="0" collapsed="false">
      <c r="B21" s="3" t="n">
        <v>11</v>
      </c>
      <c r="C21" s="3"/>
      <c r="D21" s="3"/>
      <c r="E21" s="6"/>
      <c r="F21" s="6"/>
      <c r="G21" s="6"/>
      <c r="H21" s="6"/>
      <c r="I21" s="6"/>
      <c r="J21" s="10" t="s">
        <v>18</v>
      </c>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row>
    <row r="22" customFormat="false" ht="28.5" hidden="false" customHeight="true" outlineLevel="0" collapsed="false">
      <c r="B22" s="3"/>
      <c r="C22" s="3"/>
      <c r="D22" s="3"/>
      <c r="E22" s="6"/>
      <c r="F22" s="6"/>
      <c r="G22" s="6"/>
      <c r="H22" s="6"/>
      <c r="I22" s="6"/>
      <c r="J22" s="10" t="s">
        <v>19</v>
      </c>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row>
    <row r="23" customFormat="false" ht="28.5" hidden="false" customHeight="true" outlineLevel="0" collapsed="false">
      <c r="B23" s="3" t="n">
        <v>12</v>
      </c>
      <c r="C23" s="3"/>
      <c r="D23" s="3"/>
      <c r="E23" s="6"/>
      <c r="F23" s="6"/>
      <c r="G23" s="6"/>
      <c r="H23" s="6"/>
      <c r="I23" s="6"/>
      <c r="J23" s="10" t="s">
        <v>20</v>
      </c>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row>
    <row r="24" customFormat="false" ht="28.5" hidden="false" customHeight="true" outlineLevel="0" collapsed="false">
      <c r="B24" s="3" t="n">
        <v>13</v>
      </c>
      <c r="C24" s="3"/>
      <c r="D24" s="3"/>
      <c r="E24" s="6"/>
      <c r="F24" s="6"/>
      <c r="G24" s="6"/>
      <c r="H24" s="6"/>
      <c r="I24" s="6"/>
      <c r="J24" s="11" t="s">
        <v>21</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row>
  </sheetData>
  <mergeCells count="51">
    <mergeCell ref="A1:CE1"/>
    <mergeCell ref="A3:U3"/>
    <mergeCell ref="V3:CE3"/>
    <mergeCell ref="A4:U4"/>
    <mergeCell ref="V4:CE4"/>
    <mergeCell ref="A5:U5"/>
    <mergeCell ref="V5:CE5"/>
    <mergeCell ref="A6:U6"/>
    <mergeCell ref="V6:CE6"/>
    <mergeCell ref="B9:D9"/>
    <mergeCell ref="E9:I9"/>
    <mergeCell ref="J9:CE9"/>
    <mergeCell ref="B10:D10"/>
    <mergeCell ref="E10:I10"/>
    <mergeCell ref="J10:CE10"/>
    <mergeCell ref="B11:D11"/>
    <mergeCell ref="E11:I11"/>
    <mergeCell ref="J11:CE11"/>
    <mergeCell ref="B12:D13"/>
    <mergeCell ref="E12:I13"/>
    <mergeCell ref="J12:CE12"/>
    <mergeCell ref="J13:CE13"/>
    <mergeCell ref="B14:D14"/>
    <mergeCell ref="E14:I14"/>
    <mergeCell ref="J14:CE14"/>
    <mergeCell ref="B15:D15"/>
    <mergeCell ref="E15:I15"/>
    <mergeCell ref="J15:CE15"/>
    <mergeCell ref="B16:D16"/>
    <mergeCell ref="E16:I16"/>
    <mergeCell ref="J16:CE16"/>
    <mergeCell ref="B17:D17"/>
    <mergeCell ref="E17:I17"/>
    <mergeCell ref="J17:CE17"/>
    <mergeCell ref="B18:D18"/>
    <mergeCell ref="E18:I18"/>
    <mergeCell ref="J18:CE18"/>
    <mergeCell ref="B19:D20"/>
    <mergeCell ref="E19:I20"/>
    <mergeCell ref="J19:CE19"/>
    <mergeCell ref="J20:CE20"/>
    <mergeCell ref="B21:D22"/>
    <mergeCell ref="E21:I22"/>
    <mergeCell ref="J21:CE21"/>
    <mergeCell ref="J22:CE22"/>
    <mergeCell ref="B23:D23"/>
    <mergeCell ref="E23:I23"/>
    <mergeCell ref="J23:CE23"/>
    <mergeCell ref="B24:D24"/>
    <mergeCell ref="E24:I24"/>
    <mergeCell ref="J24:CE24"/>
  </mergeCells>
  <printOptions headings="false" gridLines="false" gridLinesSet="true" horizontalCentered="false" verticalCentered="false"/>
  <pageMargins left="0.75" right="0.75" top="1" bottom="1" header="0.511811023622047" footer="0.511811023622047"/>
  <pageSetup paperSize="9" scale="83" fitToWidth="1" fitToHeight="1" pageOrder="downThenOver" orientation="portrait" blackAndWhite="false" draft="false" cellComments="none" horizontalDpi="300" verticalDpi="300" copies="1"/>
  <headerFooter differentFirst="false" differentOddEven="false">
    <oddHeader/>
    <oddFooter/>
  </headerFooter>
  <colBreaks count="1" manualBreakCount="1">
    <brk id="83" man="true" max="65535" min="0"/>
  </colBreaks>
  <drawing r:id="rId1"/>
  <legacyDrawing r:id="rId2"/>
  <mc:AlternateContent xmlns:mc="http://schemas.openxmlformats.org/markup-compatibility/2006">
    <mc:Choice Requires="x14">
      <controls>
        <mc:AlternateContent xmlns:mc="http://schemas.openxmlformats.org/markup-compatibility/2006">
          <mc:Choice Requires="x14">
            <control shapeId="1001" r:id="rId3" name="">
              <controlPr defaultSize="0" locked="1" autoFill="0" autoLine="0" autoPict="0" print="true" altText="Check Box 1">
                <anchor moveWithCells="true" sizeWithCells="false">
                  <from>
                    <xdr:col>4</xdr:col>
                    <xdr:colOff>38160</xdr:colOff>
                    <xdr:row>8</xdr:row>
                    <xdr:rowOff>95400</xdr:rowOff>
                  </from>
                  <to>
                    <xdr:col>7</xdr:col>
                    <xdr:colOff>66600</xdr:colOff>
                    <xdr:row>9</xdr:row>
                    <xdr:rowOff>-57240</xdr:rowOff>
                  </to>
                </anchor>
              </controlPr>
            </control>
          </mc:Choice>
        </mc:AlternateContent>
        <mc:AlternateContent xmlns:mc="http://schemas.openxmlformats.org/markup-compatibility/2006">
          <mc:Choice Requires="x14">
            <control shapeId="1002" r:id="rId4" name="">
              <controlPr defaultSize="0" locked="1" autoFill="0" autoLine="0" autoPict="0" print="true" altText="Check Box 2">
                <anchor moveWithCells="true" sizeWithCells="false">
                  <from>
                    <xdr:col>4</xdr:col>
                    <xdr:colOff>38160</xdr:colOff>
                    <xdr:row>9</xdr:row>
                    <xdr:rowOff>95400</xdr:rowOff>
                  </from>
                  <to>
                    <xdr:col>7</xdr:col>
                    <xdr:colOff>66600</xdr:colOff>
                    <xdr:row>10</xdr:row>
                    <xdr:rowOff>-56880</xdr:rowOff>
                  </to>
                </anchor>
              </controlPr>
            </control>
          </mc:Choice>
        </mc:AlternateContent>
        <mc:AlternateContent xmlns:mc="http://schemas.openxmlformats.org/markup-compatibility/2006">
          <mc:Choice Requires="x14">
            <control shapeId="1003" r:id="rId5" name="">
              <controlPr defaultSize="0" locked="1" autoFill="0" autoLine="0" autoPict="0" print="true" altText="Check Box 3">
                <anchor moveWithCells="true" sizeWithCells="false">
                  <from>
                    <xdr:col>4</xdr:col>
                    <xdr:colOff>38160</xdr:colOff>
                    <xdr:row>10</xdr:row>
                    <xdr:rowOff>104760</xdr:rowOff>
                  </from>
                  <to>
                    <xdr:col>7</xdr:col>
                    <xdr:colOff>66600</xdr:colOff>
                    <xdr:row>11</xdr:row>
                    <xdr:rowOff>-47880</xdr:rowOff>
                  </to>
                </anchor>
              </controlPr>
            </control>
          </mc:Choice>
        </mc:AlternateContent>
        <mc:AlternateContent xmlns:mc="http://schemas.openxmlformats.org/markup-compatibility/2006">
          <mc:Choice Requires="x14">
            <control shapeId="1004" r:id="rId6" name="">
              <controlPr defaultSize="0" locked="1" autoFill="0" autoLine="0" autoPict="0" print="true" altText="Check Box 5">
                <anchor moveWithCells="true" sizeWithCells="false">
                  <from>
                    <xdr:col>4</xdr:col>
                    <xdr:colOff>38160</xdr:colOff>
                    <xdr:row>13</xdr:row>
                    <xdr:rowOff>114120</xdr:rowOff>
                  </from>
                  <to>
                    <xdr:col>7</xdr:col>
                    <xdr:colOff>66600</xdr:colOff>
                    <xdr:row>14</xdr:row>
                    <xdr:rowOff>-38520</xdr:rowOff>
                  </to>
                </anchor>
              </controlPr>
            </control>
          </mc:Choice>
        </mc:AlternateContent>
        <mc:AlternateContent xmlns:mc="http://schemas.openxmlformats.org/markup-compatibility/2006">
          <mc:Choice Requires="x14">
            <control shapeId="1005" r:id="rId7" name="">
              <controlPr defaultSize="0" locked="1" autoFill="0" autoLine="0" autoPict="0" print="true" altText="Check Box 6">
                <anchor moveWithCells="true" sizeWithCells="false">
                  <from>
                    <xdr:col>4</xdr:col>
                    <xdr:colOff>38160</xdr:colOff>
                    <xdr:row>14</xdr:row>
                    <xdr:rowOff>123840</xdr:rowOff>
                  </from>
                  <to>
                    <xdr:col>7</xdr:col>
                    <xdr:colOff>66600</xdr:colOff>
                    <xdr:row>15</xdr:row>
                    <xdr:rowOff>-28440</xdr:rowOff>
                  </to>
                </anchor>
              </controlPr>
            </control>
          </mc:Choice>
        </mc:AlternateContent>
        <mc:AlternateContent xmlns:mc="http://schemas.openxmlformats.org/markup-compatibility/2006">
          <mc:Choice Requires="x14">
            <control shapeId="1006" r:id="rId8" name="">
              <controlPr defaultSize="0" locked="1" autoFill="0" autoLine="0" autoPict="0" print="true" altText="Check Box 7">
                <anchor moveWithCells="true" sizeWithCells="false">
                  <from>
                    <xdr:col>4</xdr:col>
                    <xdr:colOff>38160</xdr:colOff>
                    <xdr:row>15</xdr:row>
                    <xdr:rowOff>133200</xdr:rowOff>
                  </from>
                  <to>
                    <xdr:col>7</xdr:col>
                    <xdr:colOff>66600</xdr:colOff>
                    <xdr:row>16</xdr:row>
                    <xdr:rowOff>-19440</xdr:rowOff>
                  </to>
                </anchor>
              </controlPr>
            </control>
          </mc:Choice>
        </mc:AlternateContent>
        <mc:AlternateContent xmlns:mc="http://schemas.openxmlformats.org/markup-compatibility/2006">
          <mc:Choice Requires="x14">
            <control shapeId="1007" r:id="rId9" name="">
              <controlPr defaultSize="0" locked="1" autoFill="0" autoLine="0" autoPict="0" print="true" altText="Check Box 8">
                <anchor moveWithCells="true" sizeWithCells="false">
                  <from>
                    <xdr:col>4</xdr:col>
                    <xdr:colOff>38160</xdr:colOff>
                    <xdr:row>16</xdr:row>
                    <xdr:rowOff>133200</xdr:rowOff>
                  </from>
                  <to>
                    <xdr:col>7</xdr:col>
                    <xdr:colOff>66600</xdr:colOff>
                    <xdr:row>17</xdr:row>
                    <xdr:rowOff>-19080</xdr:rowOff>
                  </to>
                </anchor>
              </controlPr>
            </control>
          </mc:Choice>
        </mc:AlternateContent>
        <mc:AlternateContent xmlns:mc="http://schemas.openxmlformats.org/markup-compatibility/2006">
          <mc:Choice Requires="x14">
            <control shapeId="1008" r:id="rId10" name="">
              <controlPr defaultSize="0" locked="1" autoFill="0" autoLine="0" autoPict="0" print="true" altText="Check Box 9">
                <anchor moveWithCells="true" sizeWithCells="false">
                  <from>
                    <xdr:col>4</xdr:col>
                    <xdr:colOff>38160</xdr:colOff>
                    <xdr:row>17</xdr:row>
                    <xdr:rowOff>142920</xdr:rowOff>
                  </from>
                  <to>
                    <xdr:col>7</xdr:col>
                    <xdr:colOff>66600</xdr:colOff>
                    <xdr:row>18</xdr:row>
                    <xdr:rowOff>-9720</xdr:rowOff>
                  </to>
                </anchor>
              </controlPr>
            </control>
          </mc:Choice>
        </mc:AlternateContent>
        <mc:AlternateContent xmlns:mc="http://schemas.openxmlformats.org/markup-compatibility/2006">
          <mc:Choice Requires="x14">
            <control shapeId="1009" r:id="rId11" name="">
              <controlPr defaultSize="0" locked="1" autoFill="0" autoLine="0" autoPict="0" print="true" altText="Check Box 12">
                <anchor moveWithCells="true" sizeWithCells="false">
                  <from>
                    <xdr:col>4</xdr:col>
                    <xdr:colOff>47520</xdr:colOff>
                    <xdr:row>22</xdr:row>
                    <xdr:rowOff>66600</xdr:rowOff>
                  </from>
                  <to>
                    <xdr:col>7</xdr:col>
                    <xdr:colOff>75960</xdr:colOff>
                    <xdr:row>23</xdr:row>
                    <xdr:rowOff>-86040</xdr:rowOff>
                  </to>
                </anchor>
              </controlPr>
            </control>
          </mc:Choice>
        </mc:AlternateContent>
        <mc:AlternateContent xmlns:mc="http://schemas.openxmlformats.org/markup-compatibility/2006">
          <mc:Choice Requires="x14">
            <control shapeId="1010" r:id="rId12" name="">
              <controlPr defaultSize="0" locked="1" autoFill="0" autoLine="0" autoPict="0" print="true" altText="Check Box 13">
                <anchor moveWithCells="true" sizeWithCells="false">
                  <from>
                    <xdr:col>4</xdr:col>
                    <xdr:colOff>38160</xdr:colOff>
                    <xdr:row>23</xdr:row>
                    <xdr:rowOff>76320</xdr:rowOff>
                  </from>
                  <to>
                    <xdr:col>7</xdr:col>
                    <xdr:colOff>66600</xdr:colOff>
                    <xdr:row>24</xdr:row>
                    <xdr:rowOff>-75960</xdr:rowOff>
                  </to>
                </anchor>
              </controlPr>
            </control>
          </mc:Choice>
        </mc:AlternateContent>
        <mc:AlternateContent xmlns:mc="http://schemas.openxmlformats.org/markup-compatibility/2006">
          <mc:Choice Requires="x14">
            <control shapeId="1011" r:id="rId13" name="">
              <controlPr defaultSize="0" locked="1" autoFill="0" autoLine="0" autoPict="0" print="true" altText="Check Box 15">
                <anchor moveWithCells="true" sizeWithCells="false">
                  <from>
                    <xdr:col>4</xdr:col>
                    <xdr:colOff>38160</xdr:colOff>
                    <xdr:row>9</xdr:row>
                    <xdr:rowOff>95400</xdr:rowOff>
                  </from>
                  <to>
                    <xdr:col>7</xdr:col>
                    <xdr:colOff>66600</xdr:colOff>
                    <xdr:row>10</xdr:row>
                    <xdr:rowOff>-56880</xdr:rowOff>
                  </to>
                </anchor>
              </controlPr>
            </control>
          </mc:Choice>
        </mc:AlternateContent>
        <mc:AlternateContent xmlns:mc="http://schemas.openxmlformats.org/markup-compatibility/2006">
          <mc:Choice Requires="x14">
            <control shapeId="1012" r:id="rId14" name="">
              <controlPr defaultSize="0" locked="1" autoFill="0" autoLine="0" autoPict="0" print="true" altText="Check Box 16">
                <anchor moveWithCells="true" sizeWithCells="false">
                  <from>
                    <xdr:col>4</xdr:col>
                    <xdr:colOff>38160</xdr:colOff>
                    <xdr:row>10</xdr:row>
                    <xdr:rowOff>104760</xdr:rowOff>
                  </from>
                  <to>
                    <xdr:col>7</xdr:col>
                    <xdr:colOff>66600</xdr:colOff>
                    <xdr:row>11</xdr:row>
                    <xdr:rowOff>-47880</xdr:rowOff>
                  </to>
                </anchor>
              </controlPr>
            </control>
          </mc:Choice>
        </mc:AlternateContent>
        <mc:AlternateContent xmlns:mc="http://schemas.openxmlformats.org/markup-compatibility/2006">
          <mc:Choice Requires="x14">
            <control shapeId="1013" r:id="rId15" name="">
              <controlPr defaultSize="0" locked="1" autoFill="0" autoLine="0" autoPict="0" print="true" altText="Check Box 18">
                <anchor moveWithCells="true" sizeWithCells="false">
                  <from>
                    <xdr:col>4</xdr:col>
                    <xdr:colOff>38160</xdr:colOff>
                    <xdr:row>11</xdr:row>
                    <xdr:rowOff>228600</xdr:rowOff>
                  </from>
                  <to>
                    <xdr:col>7</xdr:col>
                    <xdr:colOff>66600</xdr:colOff>
                    <xdr:row>12</xdr:row>
                    <xdr:rowOff>85680</xdr:rowOff>
                  </to>
                </anchor>
              </controlPr>
            </control>
          </mc:Choice>
        </mc:AlternateContent>
        <mc:AlternateContent xmlns:mc="http://schemas.openxmlformats.org/markup-compatibility/2006">
          <mc:Choice Requires="x14">
            <control shapeId="1014" r:id="rId16" name="">
              <controlPr defaultSize="0" locked="1" autoFill="0" autoLine="0" autoPict="0" print="true" altText="Check Box 19">
                <anchor moveWithCells="true" sizeWithCells="false">
                  <from>
                    <xdr:col>4</xdr:col>
                    <xdr:colOff>38160</xdr:colOff>
                    <xdr:row>13</xdr:row>
                    <xdr:rowOff>114120</xdr:rowOff>
                  </from>
                  <to>
                    <xdr:col>7</xdr:col>
                    <xdr:colOff>66600</xdr:colOff>
                    <xdr:row>14</xdr:row>
                    <xdr:rowOff>-38520</xdr:rowOff>
                  </to>
                </anchor>
              </controlPr>
            </control>
          </mc:Choice>
        </mc:AlternateContent>
        <mc:AlternateContent xmlns:mc="http://schemas.openxmlformats.org/markup-compatibility/2006">
          <mc:Choice Requires="x14">
            <control shapeId="1015" r:id="rId17" name="">
              <controlPr defaultSize="0" locked="1" autoFill="0" autoLine="0" autoPict="0" print="true" altText="Check Box 20">
                <anchor moveWithCells="true" sizeWithCells="false">
                  <from>
                    <xdr:col>4</xdr:col>
                    <xdr:colOff>38160</xdr:colOff>
                    <xdr:row>14</xdr:row>
                    <xdr:rowOff>123840</xdr:rowOff>
                  </from>
                  <to>
                    <xdr:col>7</xdr:col>
                    <xdr:colOff>66600</xdr:colOff>
                    <xdr:row>15</xdr:row>
                    <xdr:rowOff>-28440</xdr:rowOff>
                  </to>
                </anchor>
              </controlPr>
            </control>
          </mc:Choice>
        </mc:AlternateContent>
        <mc:AlternateContent xmlns:mc="http://schemas.openxmlformats.org/markup-compatibility/2006">
          <mc:Choice Requires="x14">
            <control shapeId="1016" r:id="rId18" name="">
              <controlPr defaultSize="0" locked="1" autoFill="0" autoLine="0" autoPict="0" print="true" altText="Check Box 21">
                <anchor moveWithCells="true" sizeWithCells="false">
                  <from>
                    <xdr:col>4</xdr:col>
                    <xdr:colOff>38160</xdr:colOff>
                    <xdr:row>15</xdr:row>
                    <xdr:rowOff>133200</xdr:rowOff>
                  </from>
                  <to>
                    <xdr:col>7</xdr:col>
                    <xdr:colOff>66600</xdr:colOff>
                    <xdr:row>16</xdr:row>
                    <xdr:rowOff>-19440</xdr:rowOff>
                  </to>
                </anchor>
              </controlPr>
            </control>
          </mc:Choice>
        </mc:AlternateContent>
        <mc:AlternateContent xmlns:mc="http://schemas.openxmlformats.org/markup-compatibility/2006">
          <mc:Choice Requires="x14">
            <control shapeId="1017" r:id="rId19" name="">
              <controlPr defaultSize="0" locked="1" autoFill="0" autoLine="0" autoPict="0" print="true" altText="Check Box 22">
                <anchor moveWithCells="true" sizeWithCells="false">
                  <from>
                    <xdr:col>4</xdr:col>
                    <xdr:colOff>38160</xdr:colOff>
                    <xdr:row>16</xdr:row>
                    <xdr:rowOff>133200</xdr:rowOff>
                  </from>
                  <to>
                    <xdr:col>7</xdr:col>
                    <xdr:colOff>66600</xdr:colOff>
                    <xdr:row>17</xdr:row>
                    <xdr:rowOff>-19080</xdr:rowOff>
                  </to>
                </anchor>
              </controlPr>
            </control>
          </mc:Choice>
        </mc:AlternateContent>
        <mc:AlternateContent xmlns:mc="http://schemas.openxmlformats.org/markup-compatibility/2006">
          <mc:Choice Requires="x14">
            <control shapeId="1018" r:id="rId20" name="">
              <controlPr defaultSize="0" locked="1" autoFill="0" autoLine="0" autoPict="0" print="true" altText="Check Box 23">
                <anchor moveWithCells="true" sizeWithCells="false">
                  <from>
                    <xdr:col>4</xdr:col>
                    <xdr:colOff>38160</xdr:colOff>
                    <xdr:row>17</xdr:row>
                    <xdr:rowOff>142920</xdr:rowOff>
                  </from>
                  <to>
                    <xdr:col>7</xdr:col>
                    <xdr:colOff>66600</xdr:colOff>
                    <xdr:row>18</xdr:row>
                    <xdr:rowOff>-9720</xdr:rowOff>
                  </to>
                </anchor>
              </controlPr>
            </control>
          </mc:Choice>
        </mc:AlternateContent>
        <mc:AlternateContent xmlns:mc="http://schemas.openxmlformats.org/markup-compatibility/2006">
          <mc:Choice Requires="x14">
            <control shapeId="1019" r:id="rId21" name="">
              <controlPr defaultSize="0" locked="1" autoFill="0" autoLine="0" autoPict="0" print="true" altText="Check Box 25">
                <anchor moveWithCells="true" sizeWithCells="false">
                  <from>
                    <xdr:col>4</xdr:col>
                    <xdr:colOff>47520</xdr:colOff>
                    <xdr:row>20</xdr:row>
                    <xdr:rowOff>257040</xdr:rowOff>
                  </from>
                  <to>
                    <xdr:col>7</xdr:col>
                    <xdr:colOff>75960</xdr:colOff>
                    <xdr:row>21</xdr:row>
                    <xdr:rowOff>104760</xdr:rowOff>
                  </to>
                </anchor>
              </controlPr>
            </control>
          </mc:Choice>
        </mc:AlternateContent>
        <mc:AlternateContent xmlns:mc="http://schemas.openxmlformats.org/markup-compatibility/2006">
          <mc:Choice Requires="x14">
            <control shapeId="1020" r:id="rId22" name="">
              <controlPr defaultSize="0" locked="1" autoFill="0" autoLine="0" autoPict="0" print="true" altText="Check Box 137">
                <anchor moveWithCells="true" sizeWithCells="false">
                  <from>
                    <xdr:col>4</xdr:col>
                    <xdr:colOff>38160</xdr:colOff>
                    <xdr:row>18</xdr:row>
                    <xdr:rowOff>276120</xdr:rowOff>
                  </from>
                  <to>
                    <xdr:col>6</xdr:col>
                    <xdr:colOff>76320</xdr:colOff>
                    <xdr:row>19</xdr:row>
                    <xdr:rowOff>114120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45"/>
  <sheetViews>
    <sheetView showFormulas="false" showGridLines="true" showRowColHeaders="true" showZeros="true" rightToLeft="false" tabSelected="false" showOutlineSymbols="true" defaultGridColor="true" view="pageBreakPreview" topLeftCell="A28" colorId="64" zoomScale="115" zoomScaleNormal="100" zoomScalePageLayoutView="115" workbookViewId="0">
      <selection pane="topLeft" activeCell="I25" activeCellId="0" sqref="I25"/>
    </sheetView>
  </sheetViews>
  <sheetFormatPr defaultColWidth="3.7578125" defaultRowHeight="17.25" customHeight="true" zeroHeight="false" outlineLevelRow="0" outlineLevelCol="0"/>
  <cols>
    <col collapsed="false" customWidth="false" hidden="false" outlineLevel="0" max="16384" min="1" style="12" width="3.75"/>
  </cols>
  <sheetData>
    <row r="1" customFormat="false" ht="17.25" hidden="false" customHeight="true" outlineLevel="0" collapsed="false">
      <c r="A1" s="13" t="s">
        <v>22</v>
      </c>
      <c r="P1" s="14"/>
      <c r="Q1" s="15"/>
      <c r="R1" s="15"/>
      <c r="S1" s="15"/>
      <c r="T1" s="15"/>
      <c r="U1" s="15"/>
      <c r="V1" s="15"/>
      <c r="W1" s="15"/>
      <c r="X1" s="15"/>
      <c r="Y1" s="14"/>
      <c r="Z1" s="14"/>
    </row>
    <row r="2" customFormat="false" ht="17.25" hidden="false" customHeight="true" outlineLevel="0" collapsed="false">
      <c r="P2" s="14"/>
      <c r="Q2" s="14"/>
      <c r="R2" s="14"/>
      <c r="S2" s="14"/>
      <c r="T2" s="14"/>
      <c r="U2" s="14"/>
      <c r="V2" s="14"/>
      <c r="W2" s="14"/>
      <c r="X2" s="14"/>
      <c r="Y2" s="14"/>
      <c r="Z2" s="14"/>
    </row>
    <row r="3" customFormat="false" ht="17.25" hidden="false" customHeight="true" outlineLevel="0" collapsed="false">
      <c r="A3" s="16" t="s">
        <v>23</v>
      </c>
      <c r="B3" s="16"/>
      <c r="C3" s="16"/>
      <c r="D3" s="16"/>
      <c r="E3" s="16"/>
      <c r="F3" s="16"/>
      <c r="G3" s="16"/>
      <c r="H3" s="16"/>
      <c r="I3" s="16"/>
      <c r="J3" s="16"/>
      <c r="K3" s="16"/>
      <c r="L3" s="16"/>
      <c r="M3" s="16"/>
      <c r="N3" s="16"/>
      <c r="O3" s="16"/>
      <c r="P3" s="16"/>
      <c r="Q3" s="16"/>
      <c r="R3" s="16"/>
      <c r="S3" s="16"/>
      <c r="T3" s="16"/>
      <c r="U3" s="16"/>
      <c r="V3" s="16"/>
      <c r="W3" s="16"/>
      <c r="X3" s="16"/>
      <c r="Z3" s="12" t="s">
        <v>24</v>
      </c>
    </row>
    <row r="4" customFormat="false" ht="17.25" hidden="false" customHeight="true" outlineLevel="0" collapsed="false">
      <c r="Z4" s="12" t="s">
        <v>25</v>
      </c>
      <c r="AA4" s="17" t="n">
        <v>8</v>
      </c>
      <c r="AB4" s="12" t="s">
        <v>26</v>
      </c>
      <c r="AC4" s="12" t="s">
        <v>27</v>
      </c>
    </row>
    <row r="5" s="13" customFormat="true" ht="17.25" hidden="false" customHeight="true" outlineLevel="0" collapsed="false">
      <c r="P5" s="18" t="s">
        <v>25</v>
      </c>
      <c r="Q5" s="18"/>
      <c r="R5" s="19" t="n">
        <f aca="false">IF(AA4="","",AA4)</f>
        <v>8</v>
      </c>
      <c r="S5" s="20" t="s">
        <v>28</v>
      </c>
      <c r="T5" s="19" t="n">
        <v>4</v>
      </c>
      <c r="U5" s="20" t="s">
        <v>29</v>
      </c>
      <c r="V5" s="21"/>
      <c r="W5" s="20" t="s">
        <v>30</v>
      </c>
      <c r="X5" s="22"/>
    </row>
    <row r="6" s="13" customFormat="true" ht="17.25" hidden="false" customHeight="true" outlineLevel="0" collapsed="false">
      <c r="B6" s="23" t="s">
        <v>31</v>
      </c>
      <c r="C6" s="23"/>
      <c r="D6" s="23"/>
      <c r="E6" s="23"/>
      <c r="F6" s="23"/>
      <c r="G6" s="23"/>
      <c r="H6" s="23"/>
    </row>
    <row r="7" s="13" customFormat="true" ht="17.25" hidden="false" customHeight="true" outlineLevel="0" collapsed="false"/>
    <row r="8" s="13" customFormat="true" ht="17.25" hidden="false" customHeight="true" outlineLevel="0" collapsed="false">
      <c r="J8" s="24" t="s">
        <v>32</v>
      </c>
      <c r="K8" s="24"/>
      <c r="L8" s="24"/>
      <c r="M8" s="24"/>
    </row>
    <row r="9" s="13" customFormat="true" ht="24.75" hidden="false" customHeight="true" outlineLevel="0" collapsed="false">
      <c r="J9" s="24" t="s">
        <v>33</v>
      </c>
      <c r="K9" s="24"/>
      <c r="L9" s="24"/>
      <c r="M9" s="24"/>
      <c r="O9" s="25"/>
      <c r="P9" s="25"/>
      <c r="Q9" s="25"/>
      <c r="R9" s="25"/>
      <c r="S9" s="25"/>
      <c r="T9" s="25"/>
      <c r="U9" s="25"/>
      <c r="V9" s="25"/>
      <c r="W9" s="25"/>
      <c r="X9" s="25"/>
    </row>
    <row r="10" s="13" customFormat="true" ht="24.75" hidden="false" customHeight="true" outlineLevel="0" collapsed="false">
      <c r="J10" s="24" t="s">
        <v>34</v>
      </c>
      <c r="K10" s="24"/>
      <c r="L10" s="24"/>
      <c r="M10" s="24"/>
      <c r="O10" s="26"/>
      <c r="P10" s="26"/>
      <c r="Q10" s="26"/>
      <c r="R10" s="26"/>
      <c r="S10" s="26"/>
      <c r="T10" s="26"/>
      <c r="U10" s="26"/>
      <c r="V10" s="26"/>
      <c r="W10" s="26"/>
      <c r="X10" s="26"/>
    </row>
    <row r="11" s="13" customFormat="true" ht="24.75" hidden="false" customHeight="true" outlineLevel="0" collapsed="false">
      <c r="J11" s="24" t="s">
        <v>35</v>
      </c>
      <c r="K11" s="24"/>
      <c r="L11" s="24"/>
      <c r="M11" s="24"/>
      <c r="O11" s="27"/>
      <c r="P11" s="27"/>
      <c r="Q11" s="27"/>
      <c r="R11" s="27"/>
      <c r="S11" s="27"/>
      <c r="T11" s="27"/>
      <c r="U11" s="27"/>
      <c r="V11" s="27"/>
      <c r="W11" s="27"/>
      <c r="X11" s="28"/>
    </row>
    <row r="12" s="13" customFormat="true" ht="17.25" hidden="false" customHeight="true" outlineLevel="0" collapsed="false"/>
    <row r="13" s="13" customFormat="true" ht="17.25" hidden="false" customHeight="true" outlineLevel="0" collapsed="false">
      <c r="B13" s="13" t="s">
        <v>25</v>
      </c>
      <c r="C13" s="19" t="n">
        <f aca="false">IF(AA4="","",AA4)</f>
        <v>8</v>
      </c>
      <c r="D13" s="13" t="s">
        <v>36</v>
      </c>
    </row>
    <row r="14" s="13" customFormat="true" ht="11.25" hidden="false" customHeight="true" outlineLevel="0" collapsed="false"/>
    <row r="15" s="13" customFormat="true" ht="15.75" hidden="false" customHeight="true" outlineLevel="0" collapsed="false">
      <c r="A15" s="29" t="s">
        <v>37</v>
      </c>
      <c r="B15" s="29"/>
      <c r="C15" s="29"/>
      <c r="D15" s="29"/>
      <c r="E15" s="29"/>
      <c r="F15" s="29"/>
      <c r="G15" s="29"/>
      <c r="H15" s="29"/>
      <c r="I15" s="29"/>
      <c r="J15" s="29"/>
      <c r="K15" s="29"/>
      <c r="L15" s="29"/>
      <c r="M15" s="29"/>
      <c r="N15" s="29"/>
      <c r="O15" s="29"/>
      <c r="P15" s="29"/>
      <c r="Q15" s="29"/>
      <c r="R15" s="29"/>
      <c r="S15" s="29"/>
      <c r="T15" s="29"/>
      <c r="U15" s="29"/>
      <c r="V15" s="29"/>
      <c r="W15" s="29"/>
      <c r="X15" s="29"/>
    </row>
    <row r="16" s="13" customFormat="true" ht="17.25" hidden="false" customHeight="true" outlineLevel="0" collapsed="false">
      <c r="A16" s="13" t="s">
        <v>38</v>
      </c>
    </row>
    <row r="17" s="13" customFormat="true" ht="21.75" hidden="false" customHeight="true" outlineLevel="0" collapsed="false">
      <c r="B17" s="30" t="s">
        <v>39</v>
      </c>
      <c r="C17" s="31"/>
      <c r="D17" s="31"/>
      <c r="E17" s="32"/>
      <c r="F17" s="33"/>
      <c r="G17" s="33"/>
      <c r="H17" s="33"/>
      <c r="I17" s="33"/>
      <c r="J17" s="33"/>
      <c r="K17" s="33"/>
      <c r="L17" s="33"/>
      <c r="M17" s="33"/>
      <c r="N17" s="33"/>
      <c r="O17" s="33"/>
      <c r="P17" s="33"/>
      <c r="Q17" s="33"/>
      <c r="R17" s="33"/>
      <c r="S17" s="33"/>
      <c r="T17" s="33"/>
      <c r="U17" s="33"/>
      <c r="V17" s="33"/>
      <c r="W17" s="33"/>
    </row>
    <row r="18" s="13" customFormat="true" ht="21.75" hidden="false" customHeight="true" outlineLevel="0" collapsed="false">
      <c r="B18" s="30" t="s">
        <v>40</v>
      </c>
      <c r="C18" s="31"/>
      <c r="D18" s="31"/>
      <c r="E18" s="31"/>
      <c r="F18" s="34"/>
      <c r="G18" s="34"/>
      <c r="H18" s="34"/>
      <c r="I18" s="34"/>
      <c r="J18" s="34"/>
      <c r="K18" s="34"/>
      <c r="L18" s="34"/>
      <c r="M18" s="34"/>
      <c r="N18" s="34"/>
      <c r="O18" s="34"/>
      <c r="P18" s="34"/>
      <c r="Q18" s="34"/>
      <c r="R18" s="34"/>
      <c r="S18" s="34"/>
      <c r="T18" s="34"/>
      <c r="U18" s="34"/>
      <c r="V18" s="34"/>
      <c r="W18" s="34"/>
    </row>
    <row r="19" s="13" customFormat="true" ht="21.75" hidden="false" customHeight="true" outlineLevel="0" collapsed="false">
      <c r="B19" s="30" t="s">
        <v>41</v>
      </c>
      <c r="C19" s="31"/>
      <c r="D19" s="32"/>
      <c r="E19" s="35"/>
      <c r="F19" s="35"/>
      <c r="G19" s="35"/>
      <c r="H19" s="35"/>
      <c r="I19" s="35"/>
      <c r="J19" s="35"/>
      <c r="K19" s="35"/>
      <c r="L19" s="35"/>
      <c r="M19" s="36" t="s">
        <v>42</v>
      </c>
      <c r="N19" s="37"/>
      <c r="O19" s="37"/>
      <c r="P19" s="38"/>
      <c r="Q19" s="38"/>
      <c r="R19" s="38"/>
      <c r="S19" s="38"/>
      <c r="T19" s="38"/>
      <c r="U19" s="38"/>
      <c r="V19" s="38"/>
      <c r="W19" s="38"/>
    </row>
    <row r="20" s="13" customFormat="true" ht="21.75" hidden="false" customHeight="true" outlineLevel="0" collapsed="false">
      <c r="B20" s="30" t="s">
        <v>43</v>
      </c>
      <c r="C20" s="31"/>
      <c r="D20" s="31"/>
      <c r="E20" s="31"/>
      <c r="F20" s="32"/>
      <c r="G20" s="39"/>
      <c r="H20" s="39"/>
      <c r="I20" s="39"/>
      <c r="J20" s="39"/>
      <c r="K20" s="39"/>
      <c r="L20" s="39"/>
      <c r="M20" s="39"/>
      <c r="N20" s="39"/>
      <c r="O20" s="39"/>
      <c r="P20" s="39"/>
      <c r="Q20" s="39"/>
      <c r="R20" s="39"/>
      <c r="S20" s="39"/>
      <c r="T20" s="39"/>
      <c r="U20" s="39"/>
      <c r="V20" s="39"/>
      <c r="W20" s="39"/>
    </row>
    <row r="21" s="13" customFormat="true" ht="21.75" hidden="false" customHeight="true" outlineLevel="0" collapsed="false">
      <c r="B21" s="30" t="s">
        <v>44</v>
      </c>
      <c r="C21" s="31"/>
      <c r="D21" s="31"/>
      <c r="E21" s="31"/>
      <c r="F21" s="31"/>
      <c r="G21" s="40"/>
      <c r="H21" s="40"/>
      <c r="I21" s="40"/>
      <c r="J21" s="40"/>
      <c r="K21" s="40"/>
      <c r="L21" s="40"/>
      <c r="M21" s="41" t="s">
        <v>45</v>
      </c>
      <c r="N21" s="41"/>
      <c r="O21" s="41"/>
      <c r="P21" s="40"/>
      <c r="Q21" s="40"/>
      <c r="R21" s="40"/>
      <c r="S21" s="40"/>
      <c r="T21" s="40"/>
      <c r="U21" s="40"/>
      <c r="V21" s="40"/>
      <c r="W21" s="40"/>
    </row>
    <row r="22" s="13" customFormat="true" ht="21.75" hidden="false" customHeight="true" outlineLevel="0" collapsed="false">
      <c r="B22" s="30" t="s">
        <v>46</v>
      </c>
      <c r="C22" s="31"/>
      <c r="D22" s="31"/>
      <c r="E22" s="31"/>
      <c r="F22" s="31"/>
      <c r="G22" s="37"/>
      <c r="H22" s="42"/>
      <c r="I22" s="43" t="s">
        <v>47</v>
      </c>
      <c r="J22" s="43"/>
      <c r="K22" s="43"/>
      <c r="L22" s="43"/>
      <c r="M22" s="43"/>
      <c r="N22" s="43"/>
      <c r="O22" s="43"/>
      <c r="P22" s="43"/>
      <c r="Q22" s="43"/>
      <c r="R22" s="43"/>
      <c r="S22" s="43"/>
      <c r="T22" s="43"/>
      <c r="U22" s="43"/>
      <c r="V22" s="43"/>
      <c r="W22" s="43"/>
    </row>
    <row r="23" s="13" customFormat="true" ht="21.75" hidden="false" customHeight="true" outlineLevel="0" collapsed="false">
      <c r="B23" s="30" t="s">
        <v>48</v>
      </c>
      <c r="C23" s="31"/>
      <c r="D23" s="31"/>
      <c r="E23" s="31"/>
      <c r="F23" s="31"/>
      <c r="G23" s="37"/>
      <c r="H23" s="42"/>
      <c r="I23" s="40" t="s">
        <v>49</v>
      </c>
      <c r="J23" s="40"/>
      <c r="K23" s="40"/>
      <c r="L23" s="40"/>
      <c r="M23" s="40"/>
      <c r="N23" s="40"/>
      <c r="O23" s="40"/>
      <c r="P23" s="40"/>
      <c r="Q23" s="40"/>
      <c r="R23" s="40"/>
      <c r="S23" s="40"/>
      <c r="T23" s="40"/>
      <c r="U23" s="40"/>
      <c r="V23" s="40"/>
      <c r="W23" s="40"/>
    </row>
    <row r="24" s="13" customFormat="true" ht="21.75" hidden="false" customHeight="true" outlineLevel="0" collapsed="false">
      <c r="B24" s="36" t="s">
        <v>50</v>
      </c>
      <c r="C24" s="37"/>
      <c r="D24" s="42"/>
      <c r="E24" s="44"/>
      <c r="F24" s="44"/>
      <c r="G24" s="44"/>
      <c r="H24" s="42" t="s">
        <v>51</v>
      </c>
      <c r="I24" s="45" t="s">
        <v>52</v>
      </c>
      <c r="J24" s="45"/>
      <c r="K24" s="45"/>
      <c r="L24" s="45"/>
      <c r="M24" s="46"/>
      <c r="N24" s="46"/>
      <c r="O24" s="46"/>
      <c r="P24" s="46"/>
      <c r="Q24" s="46"/>
      <c r="R24" s="46"/>
      <c r="S24" s="46"/>
      <c r="T24" s="46"/>
      <c r="U24" s="46"/>
      <c r="V24" s="46"/>
      <c r="W24" s="46"/>
    </row>
    <row r="25" s="13" customFormat="true" ht="21.75" hidden="false" customHeight="true" outlineLevel="0" collapsed="false">
      <c r="B25" s="47" t="s">
        <v>53</v>
      </c>
      <c r="C25" s="47"/>
      <c r="D25" s="47"/>
      <c r="E25" s="47"/>
      <c r="F25" s="47"/>
      <c r="G25" s="47"/>
      <c r="H25" s="47"/>
      <c r="I25" s="48" t="s">
        <v>54</v>
      </c>
      <c r="J25" s="48"/>
      <c r="K25" s="48"/>
      <c r="L25" s="48"/>
      <c r="M25" s="48"/>
      <c r="N25" s="48"/>
      <c r="O25" s="48"/>
      <c r="P25" s="48"/>
      <c r="Q25" s="48"/>
      <c r="R25" s="48"/>
      <c r="S25" s="48"/>
      <c r="T25" s="48"/>
      <c r="U25" s="48"/>
      <c r="V25" s="48"/>
      <c r="W25" s="48"/>
    </row>
    <row r="26" s="13" customFormat="true" ht="36" hidden="false" customHeight="true" outlineLevel="0" collapsed="false">
      <c r="B26" s="47"/>
      <c r="C26" s="47"/>
      <c r="D26" s="47"/>
      <c r="E26" s="47"/>
      <c r="F26" s="47"/>
      <c r="G26" s="47"/>
      <c r="H26" s="47"/>
      <c r="I26" s="49"/>
      <c r="J26" s="49"/>
      <c r="K26" s="49"/>
      <c r="L26" s="49"/>
      <c r="M26" s="49"/>
      <c r="N26" s="49"/>
      <c r="O26" s="49"/>
      <c r="P26" s="49"/>
      <c r="Q26" s="49"/>
      <c r="R26" s="49"/>
      <c r="S26" s="49"/>
      <c r="T26" s="49"/>
      <c r="U26" s="49"/>
      <c r="V26" s="49"/>
      <c r="W26" s="49"/>
    </row>
    <row r="27" s="13" customFormat="true" ht="21.75" hidden="false" customHeight="true" outlineLevel="0" collapsed="false">
      <c r="B27" s="50"/>
      <c r="C27" s="50"/>
      <c r="D27" s="50"/>
      <c r="E27" s="50"/>
      <c r="F27" s="50"/>
      <c r="G27" s="50"/>
      <c r="H27" s="50"/>
      <c r="I27" s="51"/>
      <c r="J27" s="51"/>
      <c r="K27" s="51"/>
      <c r="L27" s="51"/>
      <c r="M27" s="51"/>
      <c r="N27" s="51"/>
      <c r="O27" s="51"/>
      <c r="P27" s="51"/>
      <c r="Q27" s="51"/>
      <c r="R27" s="51"/>
      <c r="S27" s="51"/>
      <c r="T27" s="51"/>
      <c r="U27" s="51"/>
      <c r="V27" s="51"/>
      <c r="W27" s="51"/>
    </row>
    <row r="28" s="13" customFormat="true" ht="17.25" hidden="false" customHeight="true" outlineLevel="0" collapsed="false"/>
    <row r="29" s="13" customFormat="true" ht="17.25" hidden="false" customHeight="true" outlineLevel="0" collapsed="false">
      <c r="A29" s="13" t="s">
        <v>55</v>
      </c>
      <c r="G29" s="22" t="s">
        <v>56</v>
      </c>
      <c r="H29" s="52" t="str">
        <f aca="false">別紙３!M8</f>
        <v/>
      </c>
      <c r="I29" s="52"/>
      <c r="J29" s="52"/>
      <c r="K29" s="52"/>
      <c r="L29" s="52"/>
      <c r="M29" s="52"/>
      <c r="N29" s="52"/>
      <c r="O29" s="13" t="s">
        <v>57</v>
      </c>
      <c r="P29" s="53"/>
      <c r="Q29" s="53"/>
      <c r="R29" s="53"/>
      <c r="S29" s="53"/>
      <c r="T29" s="53"/>
      <c r="U29" s="53"/>
      <c r="V29" s="53"/>
      <c r="W29" s="53"/>
    </row>
    <row r="30" s="13" customFormat="true" ht="17.25" hidden="false" customHeight="true" outlineLevel="0" collapsed="false">
      <c r="H30" s="53" t="s">
        <v>58</v>
      </c>
      <c r="I30" s="53"/>
      <c r="J30" s="53"/>
      <c r="K30" s="53"/>
      <c r="L30" s="53"/>
      <c r="M30" s="53"/>
      <c r="N30" s="53"/>
      <c r="O30" s="53"/>
      <c r="P30" s="53"/>
      <c r="Q30" s="53"/>
      <c r="R30" s="53"/>
      <c r="S30" s="53"/>
      <c r="T30" s="53"/>
      <c r="U30" s="54"/>
      <c r="V30" s="54"/>
      <c r="W30" s="54"/>
    </row>
    <row r="31" s="13" customFormat="true" ht="17.25" hidden="false" customHeight="true" outlineLevel="0" collapsed="false">
      <c r="H31" s="54"/>
      <c r="I31" s="54"/>
      <c r="J31" s="54"/>
      <c r="K31" s="54"/>
      <c r="L31" s="54"/>
      <c r="M31" s="54"/>
      <c r="N31" s="54"/>
      <c r="O31" s="54"/>
      <c r="P31" s="54"/>
      <c r="Q31" s="54"/>
      <c r="R31" s="54"/>
      <c r="S31" s="54"/>
      <c r="T31" s="54"/>
      <c r="U31" s="54"/>
      <c r="V31" s="54"/>
      <c r="W31" s="54"/>
    </row>
    <row r="32" s="13" customFormat="true" ht="17.25" hidden="false" customHeight="true" outlineLevel="0" collapsed="false">
      <c r="A32" s="13" t="s">
        <v>59</v>
      </c>
      <c r="S32" s="55"/>
    </row>
    <row r="33" s="13" customFormat="true" ht="17.25" hidden="false" customHeight="true" outlineLevel="0" collapsed="false">
      <c r="B33" s="13" t="s">
        <v>60</v>
      </c>
      <c r="Z33" s="56"/>
      <c r="AA33" s="19"/>
      <c r="AB33" s="19"/>
      <c r="AC33" s="19"/>
      <c r="AD33" s="56"/>
      <c r="AE33" s="19"/>
      <c r="AF33" s="19"/>
      <c r="AG33" s="19"/>
      <c r="AH33" s="56"/>
      <c r="AI33" s="19"/>
      <c r="AJ33" s="19"/>
      <c r="AK33" s="19"/>
      <c r="AL33" s="56"/>
      <c r="AM33" s="19"/>
      <c r="AN33" s="19"/>
      <c r="AO33" s="19"/>
      <c r="AP33" s="56"/>
      <c r="AQ33" s="19"/>
      <c r="AR33" s="19"/>
      <c r="AS33" s="19"/>
    </row>
    <row r="34" s="13" customFormat="true" ht="17.25" hidden="false" customHeight="true" outlineLevel="0" collapsed="false">
      <c r="B34" s="13" t="s">
        <v>61</v>
      </c>
      <c r="Z34" s="19"/>
      <c r="AA34" s="19"/>
      <c r="AB34" s="19"/>
      <c r="AC34" s="19"/>
      <c r="AD34" s="19"/>
      <c r="AE34" s="19"/>
      <c r="AF34" s="19"/>
      <c r="AG34" s="19"/>
      <c r="AH34" s="19"/>
      <c r="AI34" s="19"/>
      <c r="AJ34" s="19"/>
      <c r="AK34" s="19"/>
      <c r="AL34" s="19"/>
      <c r="AM34" s="19"/>
      <c r="AN34" s="19"/>
      <c r="AO34" s="19"/>
      <c r="AP34" s="19"/>
      <c r="AQ34" s="19"/>
      <c r="AR34" s="19"/>
      <c r="AS34" s="19"/>
    </row>
    <row r="35" s="13" customFormat="true" ht="17.25" hidden="false" customHeight="true" outlineLevel="0" collapsed="false">
      <c r="B35" s="13" t="s">
        <v>62</v>
      </c>
      <c r="Z35" s="57"/>
      <c r="AA35" s="57"/>
      <c r="AB35" s="57"/>
      <c r="AC35" s="57"/>
      <c r="AD35" s="57"/>
      <c r="AE35" s="57"/>
      <c r="AF35" s="57"/>
      <c r="AG35" s="57"/>
      <c r="AH35" s="57"/>
      <c r="AI35" s="57"/>
      <c r="AJ35" s="57"/>
      <c r="AK35" s="57"/>
      <c r="AL35" s="57"/>
      <c r="AM35" s="57"/>
      <c r="AN35" s="57"/>
      <c r="AO35" s="57"/>
      <c r="AP35" s="57"/>
      <c r="AQ35" s="57"/>
      <c r="AR35" s="57"/>
      <c r="AS35" s="57"/>
    </row>
    <row r="36" s="13" customFormat="true" ht="17.25" hidden="false" customHeight="true" outlineLevel="0" collapsed="false">
      <c r="B36" s="13" t="s">
        <v>63</v>
      </c>
      <c r="I36" s="58"/>
      <c r="J36" s="58"/>
      <c r="K36" s="58"/>
      <c r="L36" s="58"/>
      <c r="M36" s="58"/>
      <c r="N36" s="58"/>
      <c r="O36" s="58"/>
      <c r="P36" s="58"/>
      <c r="Q36" s="58"/>
      <c r="R36" s="58"/>
      <c r="S36" s="58"/>
      <c r="Z36" s="57"/>
      <c r="AA36" s="57"/>
      <c r="AB36" s="57"/>
      <c r="AC36" s="57"/>
      <c r="AD36" s="57"/>
      <c r="AE36" s="57"/>
      <c r="AF36" s="57"/>
      <c r="AG36" s="57"/>
      <c r="AH36" s="57"/>
      <c r="AI36" s="57"/>
      <c r="AJ36" s="57"/>
      <c r="AK36" s="57"/>
      <c r="AL36" s="57"/>
      <c r="AM36" s="57"/>
      <c r="AN36" s="57"/>
      <c r="AO36" s="57"/>
      <c r="AP36" s="57"/>
      <c r="AQ36" s="57"/>
      <c r="AR36" s="57"/>
      <c r="AS36" s="57"/>
    </row>
    <row r="37" s="13" customFormat="true" ht="17.25" hidden="false" customHeight="true" outlineLevel="0" collapsed="false">
      <c r="B37" s="13" t="s">
        <v>64</v>
      </c>
      <c r="I37" s="58"/>
      <c r="J37" s="58"/>
      <c r="K37" s="58"/>
      <c r="L37" s="58"/>
      <c r="M37" s="58"/>
      <c r="N37" s="58"/>
      <c r="O37" s="58"/>
      <c r="P37" s="58"/>
      <c r="Q37" s="58"/>
      <c r="R37" s="58"/>
      <c r="S37" s="58"/>
    </row>
    <row r="38" s="13" customFormat="true" ht="17.25" hidden="false" customHeight="true" outlineLevel="0" collapsed="false">
      <c r="B38" s="13" t="s">
        <v>65</v>
      </c>
      <c r="I38" s="58"/>
      <c r="J38" s="58"/>
      <c r="K38" s="58"/>
      <c r="L38" s="58"/>
      <c r="M38" s="58"/>
      <c r="N38" s="58"/>
      <c r="O38" s="58"/>
      <c r="P38" s="58"/>
      <c r="Q38" s="58"/>
      <c r="R38" s="58"/>
      <c r="S38" s="58"/>
    </row>
    <row r="39" s="13" customFormat="true" ht="17.25" hidden="false" customHeight="true" outlineLevel="0" collapsed="false">
      <c r="C39" s="13" t="s">
        <v>66</v>
      </c>
    </row>
    <row r="40" s="13" customFormat="true" ht="17.25" hidden="false" customHeight="true" outlineLevel="0" collapsed="false">
      <c r="C40" s="13" t="s">
        <v>67</v>
      </c>
    </row>
    <row r="41" s="13" customFormat="true" ht="17.25" hidden="false" customHeight="true" outlineLevel="0" collapsed="false">
      <c r="C41" s="13" t="s">
        <v>68</v>
      </c>
    </row>
    <row r="42" s="13" customFormat="true" ht="17.25" hidden="false" customHeight="true" outlineLevel="0" collapsed="false">
      <c r="C42" s="13" t="s">
        <v>69</v>
      </c>
    </row>
    <row r="43" s="13" customFormat="true" ht="17.25" hidden="false" customHeight="true" outlineLevel="0" collapsed="false"/>
    <row r="44" s="13" customFormat="true" ht="17.25" hidden="false" customHeight="true" outlineLevel="0" collapsed="false"/>
    <row r="45" s="13" customFormat="true" ht="17.25" hidden="false" customHeight="true" outlineLevel="0" collapsed="false"/>
  </sheetData>
  <sheetProtection sheet="true" password="cc37" objects="true" scenarios="true" selectLockedCells="true"/>
  <mergeCells count="33">
    <mergeCell ref="Q1:T1"/>
    <mergeCell ref="U1:V1"/>
    <mergeCell ref="W1:X1"/>
    <mergeCell ref="A3:X3"/>
    <mergeCell ref="P5:Q5"/>
    <mergeCell ref="B6:H6"/>
    <mergeCell ref="J8:M8"/>
    <mergeCell ref="J9:M9"/>
    <mergeCell ref="O9:X9"/>
    <mergeCell ref="J10:M10"/>
    <mergeCell ref="O10:X10"/>
    <mergeCell ref="J11:M11"/>
    <mergeCell ref="O11:W11"/>
    <mergeCell ref="A15:X15"/>
    <mergeCell ref="F17:W17"/>
    <mergeCell ref="F18:W18"/>
    <mergeCell ref="E19:L19"/>
    <mergeCell ref="P19:W19"/>
    <mergeCell ref="G20:W20"/>
    <mergeCell ref="G21:L21"/>
    <mergeCell ref="M21:O21"/>
    <mergeCell ref="P21:W21"/>
    <mergeCell ref="I22:W22"/>
    <mergeCell ref="I23:W23"/>
    <mergeCell ref="E24:G24"/>
    <mergeCell ref="I24:L24"/>
    <mergeCell ref="M24:W24"/>
    <mergeCell ref="B25:H26"/>
    <mergeCell ref="I25:W25"/>
    <mergeCell ref="I26:W26"/>
    <mergeCell ref="H29:N29"/>
    <mergeCell ref="P29:W29"/>
    <mergeCell ref="H30:T30"/>
  </mergeCells>
  <printOptions headings="false" gridLines="false" gridLinesSet="true" horizontalCentered="false" verticalCentered="false"/>
  <pageMargins left="0.679861111111111" right="0.420138888888889" top="0.520138888888889" bottom="0.4201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89">
                <anchor moveWithCells="true" sizeWithCells="false">
                  <from>
                    <xdr:col>9</xdr:col>
                    <xdr:colOff>76320</xdr:colOff>
                    <xdr:row>34</xdr:row>
                    <xdr:rowOff>200160</xdr:rowOff>
                  </from>
                  <to>
                    <xdr:col>10</xdr:col>
                    <xdr:colOff>0</xdr:colOff>
                    <xdr:row>36</xdr:row>
                    <xdr:rowOff>9720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90">
                <anchor moveWithCells="true" sizeWithCells="false">
                  <from>
                    <xdr:col>9</xdr:col>
                    <xdr:colOff>76320</xdr:colOff>
                    <xdr:row>35</xdr:row>
                    <xdr:rowOff>200160</xdr:rowOff>
                  </from>
                  <to>
                    <xdr:col>10</xdr:col>
                    <xdr:colOff>23400</xdr:colOff>
                    <xdr:row>37</xdr:row>
                    <xdr:rowOff>9720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91">
                <anchor moveWithCells="true" sizeWithCells="false">
                  <from>
                    <xdr:col>9</xdr:col>
                    <xdr:colOff>76320</xdr:colOff>
                    <xdr:row>36</xdr:row>
                    <xdr:rowOff>209520</xdr:rowOff>
                  </from>
                  <to>
                    <xdr:col>10</xdr:col>
                    <xdr:colOff>0</xdr:colOff>
                    <xdr:row>38</xdr:row>
                    <xdr:rowOff>19080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51"/>
  <sheetViews>
    <sheetView showFormulas="false" showGridLines="true" showRowColHeaders="true" showZeros="true" rightToLeft="false" tabSelected="false" showOutlineSymbols="true" defaultGridColor="true" view="pageBreakPreview" topLeftCell="A31" colorId="64" zoomScale="85" zoomScaleNormal="100" zoomScalePageLayoutView="85" workbookViewId="0">
      <selection pane="topLeft" activeCell="Q42" activeCellId="0" sqref="Q42"/>
    </sheetView>
  </sheetViews>
  <sheetFormatPr defaultColWidth="3.7578125" defaultRowHeight="15" customHeight="true" zeroHeight="false" outlineLevelRow="0" outlineLevelCol="0"/>
  <cols>
    <col collapsed="false" customWidth="false" hidden="false" outlineLevel="0" max="8" min="1" style="59" width="3.75"/>
    <col collapsed="false" customWidth="true" hidden="false" outlineLevel="0" max="16" min="9" style="59" width="2.5"/>
    <col collapsed="false" customWidth="true" hidden="false" outlineLevel="0" max="17" min="17" style="59" width="2.75"/>
    <col collapsed="false" customWidth="true" hidden="false" outlineLevel="0" max="18" min="18" style="59" width="8"/>
    <col collapsed="false" customWidth="false" hidden="false" outlineLevel="0" max="19" min="19" style="59" width="3.75"/>
    <col collapsed="false" customWidth="true" hidden="false" outlineLevel="0" max="20" min="20" style="59" width="6.37"/>
    <col collapsed="false" customWidth="false" hidden="false" outlineLevel="0" max="21" min="21" style="59" width="3.75"/>
    <col collapsed="false" customWidth="true" hidden="false" outlineLevel="0" max="22" min="22" style="59" width="10.37"/>
    <col collapsed="false" customWidth="true" hidden="false" outlineLevel="0" max="23" min="23" style="59" width="2.37"/>
    <col collapsed="false" customWidth="true" hidden="false" outlineLevel="0" max="24" min="24" style="59" width="7.26"/>
    <col collapsed="false" customWidth="true" hidden="false" outlineLevel="0" max="25" min="25" style="59" width="5.26"/>
    <col collapsed="false" customWidth="true" hidden="false" outlineLevel="0" max="27" min="26" style="59" width="7.13"/>
    <col collapsed="false" customWidth="false" hidden="false" outlineLevel="0" max="29" min="28" style="59" width="3.75"/>
    <col collapsed="false" customWidth="true" hidden="false" outlineLevel="0" max="30" min="30" style="59" width="5.37"/>
    <col collapsed="false" customWidth="false" hidden="false" outlineLevel="0" max="16384" min="31" style="59" width="3.75"/>
  </cols>
  <sheetData>
    <row r="1" customFormat="false" ht="15" hidden="false" customHeight="true" outlineLevel="0" collapsed="false">
      <c r="A1" s="59" t="s">
        <v>70</v>
      </c>
      <c r="V1" s="60"/>
    </row>
    <row r="2" customFormat="false" ht="15" hidden="false" customHeight="true" outlineLevel="0" collapsed="false">
      <c r="A2" s="61" t="s">
        <v>71</v>
      </c>
      <c r="B2" s="61"/>
      <c r="C2" s="61"/>
      <c r="D2" s="61"/>
      <c r="E2" s="61"/>
      <c r="F2" s="61"/>
      <c r="G2" s="61"/>
      <c r="H2" s="61"/>
      <c r="I2" s="61"/>
      <c r="J2" s="61"/>
      <c r="K2" s="61"/>
      <c r="L2" s="61"/>
      <c r="M2" s="61"/>
      <c r="N2" s="61"/>
      <c r="O2" s="61"/>
      <c r="P2" s="61"/>
      <c r="Q2" s="61"/>
      <c r="R2" s="61"/>
      <c r="S2" s="61"/>
      <c r="T2" s="61"/>
      <c r="U2" s="61"/>
      <c r="V2" s="61"/>
      <c r="W2" s="61"/>
      <c r="X2" s="61"/>
      <c r="Y2" s="62"/>
    </row>
    <row r="3" customFormat="false" ht="4.5" hidden="false" customHeight="true" outlineLevel="0" collapsed="false">
      <c r="A3" s="63"/>
      <c r="B3" s="63"/>
      <c r="C3" s="63"/>
      <c r="D3" s="63"/>
      <c r="E3" s="63"/>
      <c r="F3" s="63"/>
      <c r="G3" s="63"/>
      <c r="H3" s="63"/>
      <c r="I3" s="63"/>
      <c r="J3" s="63"/>
      <c r="K3" s="63"/>
      <c r="L3" s="63"/>
      <c r="M3" s="63"/>
      <c r="N3" s="63"/>
      <c r="O3" s="63"/>
      <c r="P3" s="63"/>
      <c r="Q3" s="63"/>
      <c r="R3" s="63"/>
      <c r="S3" s="63"/>
      <c r="T3" s="63"/>
      <c r="U3" s="63"/>
      <c r="V3" s="63"/>
      <c r="W3" s="63"/>
      <c r="X3" s="63"/>
      <c r="Y3" s="63"/>
    </row>
    <row r="4" customFormat="false" ht="15" hidden="false" customHeight="true" outlineLevel="0" collapsed="false">
      <c r="A4" s="64"/>
      <c r="B4" s="64"/>
      <c r="C4" s="64"/>
      <c r="D4" s="64"/>
      <c r="E4" s="64"/>
      <c r="F4" s="64"/>
      <c r="G4" s="64"/>
      <c r="H4" s="64"/>
      <c r="I4" s="64"/>
      <c r="J4" s="64"/>
      <c r="K4" s="64"/>
      <c r="L4" s="64"/>
      <c r="M4" s="64" t="s">
        <v>1</v>
      </c>
      <c r="N4" s="64"/>
      <c r="O4" s="64"/>
      <c r="P4" s="64" t="s">
        <v>72</v>
      </c>
      <c r="Q4" s="65" t="str">
        <f aca="false">IF(様式１!F18="","",様式１!F18)</f>
        <v/>
      </c>
      <c r="R4" s="65"/>
      <c r="S4" s="65"/>
      <c r="T4" s="65"/>
      <c r="U4" s="65"/>
      <c r="V4" s="65"/>
      <c r="W4" s="65"/>
      <c r="X4" s="66" t="s">
        <v>73</v>
      </c>
      <c r="Y4" s="67"/>
    </row>
    <row r="5" customFormat="false" ht="18" hidden="false" customHeight="true" outlineLevel="0" collapsed="false">
      <c r="A5" s="68" t="s">
        <v>74</v>
      </c>
      <c r="B5" s="68"/>
      <c r="C5" s="68"/>
      <c r="D5" s="68"/>
      <c r="E5" s="68"/>
      <c r="F5" s="68"/>
      <c r="G5" s="68"/>
      <c r="H5" s="68"/>
      <c r="I5" s="69" t="s">
        <v>75</v>
      </c>
      <c r="J5" s="69"/>
      <c r="K5" s="69"/>
      <c r="L5" s="69"/>
      <c r="M5" s="69"/>
      <c r="N5" s="69"/>
      <c r="O5" s="69"/>
      <c r="P5" s="69"/>
      <c r="Q5" s="70" t="s">
        <v>76</v>
      </c>
      <c r="R5" s="70"/>
      <c r="S5" s="70"/>
      <c r="T5" s="70"/>
      <c r="U5" s="70"/>
      <c r="V5" s="70"/>
      <c r="W5" s="70"/>
      <c r="X5" s="70"/>
      <c r="Y5" s="71"/>
    </row>
    <row r="6" customFormat="false" ht="18.75" hidden="false" customHeight="true" outlineLevel="0" collapsed="false">
      <c r="A6" s="72" t="s">
        <v>77</v>
      </c>
      <c r="B6" s="73"/>
      <c r="C6" s="73"/>
      <c r="D6" s="73"/>
      <c r="E6" s="73"/>
      <c r="F6" s="73"/>
      <c r="G6" s="73"/>
      <c r="H6" s="73"/>
      <c r="I6" s="73"/>
      <c r="J6" s="73"/>
      <c r="K6" s="73"/>
      <c r="L6" s="73"/>
      <c r="M6" s="73"/>
      <c r="N6" s="73"/>
      <c r="O6" s="73"/>
      <c r="P6" s="73"/>
      <c r="Q6" s="73"/>
      <c r="R6" s="73"/>
      <c r="S6" s="73"/>
      <c r="T6" s="73"/>
      <c r="U6" s="73"/>
      <c r="V6" s="73"/>
      <c r="W6" s="73"/>
      <c r="X6" s="74"/>
      <c r="Y6" s="75"/>
    </row>
    <row r="7" customFormat="false" ht="15" hidden="false" customHeight="true" outlineLevel="0" collapsed="false">
      <c r="A7" s="76"/>
      <c r="B7" s="77" t="s">
        <v>78</v>
      </c>
      <c r="C7" s="77"/>
      <c r="D7" s="77"/>
      <c r="E7" s="77"/>
      <c r="F7" s="77"/>
      <c r="G7" s="77"/>
      <c r="H7" s="77"/>
      <c r="I7" s="78"/>
      <c r="J7" s="79"/>
      <c r="K7" s="79"/>
      <c r="L7" s="79"/>
      <c r="M7" s="79"/>
      <c r="N7" s="79"/>
      <c r="O7" s="79"/>
      <c r="P7" s="80"/>
      <c r="Q7" s="81"/>
      <c r="R7" s="82" t="s">
        <v>79</v>
      </c>
      <c r="S7" s="83"/>
      <c r="T7" s="82" t="s">
        <v>80</v>
      </c>
      <c r="U7" s="83"/>
      <c r="V7" s="82" t="s">
        <v>81</v>
      </c>
      <c r="W7" s="83"/>
      <c r="X7" s="84"/>
      <c r="Y7" s="85"/>
    </row>
    <row r="8" customFormat="false" ht="10.5" hidden="false" customHeight="true" outlineLevel="0" collapsed="false">
      <c r="A8" s="76"/>
      <c r="B8" s="77"/>
      <c r="C8" s="77"/>
      <c r="D8" s="77"/>
      <c r="E8" s="77"/>
      <c r="F8" s="77"/>
      <c r="G8" s="77"/>
      <c r="H8" s="77"/>
      <c r="I8" s="86"/>
      <c r="J8" s="87"/>
      <c r="K8" s="87"/>
      <c r="L8" s="87"/>
      <c r="M8" s="87"/>
      <c r="N8" s="87"/>
      <c r="O8" s="87"/>
      <c r="P8" s="88"/>
      <c r="Q8" s="89"/>
      <c r="R8" s="90" t="s">
        <v>82</v>
      </c>
      <c r="S8" s="91"/>
      <c r="T8" s="92"/>
      <c r="U8" s="91"/>
      <c r="V8" s="92"/>
      <c r="W8" s="91"/>
      <c r="X8" s="93"/>
      <c r="Y8" s="85"/>
      <c r="Z8" s="94" t="s">
        <v>83</v>
      </c>
      <c r="AA8" s="94" t="s">
        <v>81</v>
      </c>
      <c r="AB8" s="95"/>
      <c r="AC8" s="95"/>
      <c r="AD8" s="95"/>
    </row>
    <row r="9" customFormat="false" ht="19.5" hidden="false" customHeight="true" outlineLevel="0" collapsed="false">
      <c r="A9" s="76"/>
      <c r="B9" s="77"/>
      <c r="C9" s="77"/>
      <c r="D9" s="77"/>
      <c r="E9" s="77"/>
      <c r="F9" s="77"/>
      <c r="G9" s="77"/>
      <c r="H9" s="77"/>
      <c r="I9" s="86" t="s">
        <v>84</v>
      </c>
      <c r="J9" s="87"/>
      <c r="K9" s="87"/>
      <c r="L9" s="87"/>
      <c r="M9" s="87"/>
      <c r="N9" s="87"/>
      <c r="O9" s="87"/>
      <c r="P9" s="88"/>
      <c r="Q9" s="89"/>
      <c r="R9" s="96" t="n">
        <v>1123</v>
      </c>
      <c r="S9" s="97" t="s">
        <v>85</v>
      </c>
      <c r="T9" s="96" t="str">
        <f aca="false">別紙２!AA55</f>
        <v/>
      </c>
      <c r="U9" s="97" t="s">
        <v>86</v>
      </c>
      <c r="V9" s="96" t="str">
        <f aca="false">IF(T9="","",R9*T9)</f>
        <v/>
      </c>
      <c r="W9" s="97" t="s">
        <v>57</v>
      </c>
      <c r="X9" s="98" t="s">
        <v>87</v>
      </c>
      <c r="Y9" s="99"/>
      <c r="Z9" s="100" t="n">
        <v>124</v>
      </c>
      <c r="AA9" s="101" t="str">
        <f aca="false">IF(T9="","",T9*Z9)</f>
        <v/>
      </c>
      <c r="AB9" s="60"/>
      <c r="AC9" s="60"/>
      <c r="AD9" s="60"/>
    </row>
    <row r="10" customFormat="false" ht="19.5" hidden="false" customHeight="true" outlineLevel="0" collapsed="false">
      <c r="A10" s="76"/>
      <c r="B10" s="77"/>
      <c r="C10" s="77"/>
      <c r="D10" s="77"/>
      <c r="E10" s="77"/>
      <c r="F10" s="77"/>
      <c r="G10" s="77"/>
      <c r="H10" s="77"/>
      <c r="I10" s="86"/>
      <c r="J10" s="102" t="str">
        <f aca="false">IF(SUM(V9:V11)=0,"",SUM(V9:V11))</f>
        <v/>
      </c>
      <c r="K10" s="102"/>
      <c r="L10" s="102"/>
      <c r="M10" s="102"/>
      <c r="N10" s="102"/>
      <c r="O10" s="87" t="s">
        <v>57</v>
      </c>
      <c r="P10" s="88"/>
      <c r="Q10" s="89"/>
      <c r="R10" s="96" t="n">
        <v>2245</v>
      </c>
      <c r="S10" s="97" t="s">
        <v>85</v>
      </c>
      <c r="T10" s="96" t="str">
        <f aca="false">別紙２!AA56</f>
        <v/>
      </c>
      <c r="U10" s="97" t="s">
        <v>86</v>
      </c>
      <c r="V10" s="96" t="str">
        <f aca="false">IF(T10="","",R10*T10)</f>
        <v/>
      </c>
      <c r="W10" s="97" t="s">
        <v>57</v>
      </c>
      <c r="X10" s="98" t="s">
        <v>88</v>
      </c>
      <c r="Y10" s="99"/>
      <c r="Z10" s="100" t="n">
        <v>249</v>
      </c>
      <c r="AA10" s="101" t="str">
        <f aca="false">IF(T10="","",T10*Z10)</f>
        <v/>
      </c>
      <c r="AB10" s="60"/>
      <c r="AC10" s="60"/>
      <c r="AD10" s="60"/>
    </row>
    <row r="11" customFormat="false" ht="19.5" hidden="false" customHeight="true" outlineLevel="0" collapsed="false">
      <c r="A11" s="76"/>
      <c r="B11" s="77"/>
      <c r="C11" s="77"/>
      <c r="D11" s="77"/>
      <c r="E11" s="77"/>
      <c r="F11" s="77"/>
      <c r="G11" s="77"/>
      <c r="H11" s="77"/>
      <c r="I11" s="86"/>
      <c r="J11" s="87"/>
      <c r="K11" s="87"/>
      <c r="L11" s="87"/>
      <c r="M11" s="87"/>
      <c r="N11" s="87"/>
      <c r="O11" s="87"/>
      <c r="P11" s="88"/>
      <c r="Q11" s="89"/>
      <c r="R11" s="103" t="n">
        <v>3367</v>
      </c>
      <c r="S11" s="97" t="s">
        <v>85</v>
      </c>
      <c r="T11" s="96" t="str">
        <f aca="false">別紙２!AA57</f>
        <v/>
      </c>
      <c r="U11" s="97" t="s">
        <v>86</v>
      </c>
      <c r="V11" s="96" t="str">
        <f aca="false">IF(T11="","",R11*T11)</f>
        <v/>
      </c>
      <c r="W11" s="97" t="s">
        <v>57</v>
      </c>
      <c r="X11" s="98" t="s">
        <v>89</v>
      </c>
      <c r="Y11" s="99"/>
      <c r="Z11" s="100" t="n">
        <v>374</v>
      </c>
      <c r="AA11" s="101" t="str">
        <f aca="false">IF(T11="","",T11*Z11)</f>
        <v/>
      </c>
      <c r="AB11" s="60"/>
      <c r="AC11" s="60"/>
      <c r="AD11" s="60"/>
    </row>
    <row r="12" customFormat="false" ht="11.25" hidden="false" customHeight="true" outlineLevel="0" collapsed="false">
      <c r="A12" s="76"/>
      <c r="B12" s="77"/>
      <c r="C12" s="77"/>
      <c r="D12" s="77"/>
      <c r="E12" s="77"/>
      <c r="F12" s="77"/>
      <c r="G12" s="77"/>
      <c r="H12" s="77"/>
      <c r="I12" s="86"/>
      <c r="J12" s="87"/>
      <c r="K12" s="87"/>
      <c r="L12" s="87"/>
      <c r="M12" s="87"/>
      <c r="N12" s="87"/>
      <c r="O12" s="87"/>
      <c r="P12" s="88"/>
      <c r="Q12" s="89"/>
      <c r="R12" s="90" t="s">
        <v>90</v>
      </c>
      <c r="S12" s="97"/>
      <c r="T12" s="104"/>
      <c r="U12" s="97"/>
      <c r="V12" s="104"/>
      <c r="W12" s="97"/>
      <c r="X12" s="98"/>
      <c r="Y12" s="99"/>
      <c r="Z12" s="95"/>
      <c r="AA12" s="60"/>
      <c r="AB12" s="60"/>
      <c r="AC12" s="60"/>
      <c r="AD12" s="60"/>
    </row>
    <row r="13" customFormat="false" ht="19.5" hidden="false" customHeight="true" outlineLevel="0" collapsed="false">
      <c r="A13" s="76"/>
      <c r="B13" s="77"/>
      <c r="C13" s="77"/>
      <c r="D13" s="77"/>
      <c r="E13" s="77"/>
      <c r="F13" s="77"/>
      <c r="G13" s="77"/>
      <c r="H13" s="77"/>
      <c r="I13" s="86" t="s">
        <v>91</v>
      </c>
      <c r="J13" s="87"/>
      <c r="K13" s="87"/>
      <c r="L13" s="87"/>
      <c r="M13" s="87"/>
      <c r="N13" s="87"/>
      <c r="O13" s="87"/>
      <c r="P13" s="88"/>
      <c r="Q13" s="89"/>
      <c r="R13" s="96" t="n">
        <v>1359</v>
      </c>
      <c r="S13" s="97" t="s">
        <v>85</v>
      </c>
      <c r="T13" s="96" t="str">
        <f aca="false">別紙２!AA58</f>
        <v/>
      </c>
      <c r="U13" s="97" t="s">
        <v>86</v>
      </c>
      <c r="V13" s="96" t="str">
        <f aca="false">IF(T13="","",R13*T13)</f>
        <v/>
      </c>
      <c r="W13" s="97" t="s">
        <v>57</v>
      </c>
      <c r="X13" s="98" t="s">
        <v>92</v>
      </c>
      <c r="Y13" s="99"/>
      <c r="Z13" s="100" t="n">
        <v>150</v>
      </c>
      <c r="AA13" s="101" t="str">
        <f aca="false">IF(T13="","",T13*Z13)</f>
        <v/>
      </c>
      <c r="AB13" s="60"/>
      <c r="AC13" s="60"/>
      <c r="AD13" s="60"/>
    </row>
    <row r="14" customFormat="false" ht="19.5" hidden="false" customHeight="true" outlineLevel="0" collapsed="false">
      <c r="A14" s="76"/>
      <c r="B14" s="77"/>
      <c r="C14" s="77"/>
      <c r="D14" s="77"/>
      <c r="E14" s="77"/>
      <c r="F14" s="77"/>
      <c r="G14" s="77"/>
      <c r="H14" s="77"/>
      <c r="I14" s="86"/>
      <c r="J14" s="102" t="str">
        <f aca="false">IF(SUM(V13:V15)=0,"",SUM(V13:V15))</f>
        <v/>
      </c>
      <c r="K14" s="102"/>
      <c r="L14" s="102"/>
      <c r="M14" s="102"/>
      <c r="N14" s="102"/>
      <c r="O14" s="87" t="s">
        <v>57</v>
      </c>
      <c r="P14" s="88"/>
      <c r="Q14" s="89"/>
      <c r="R14" s="96" t="n">
        <v>2717</v>
      </c>
      <c r="S14" s="97" t="s">
        <v>85</v>
      </c>
      <c r="T14" s="96" t="str">
        <f aca="false">別紙２!AA59</f>
        <v/>
      </c>
      <c r="U14" s="97" t="s">
        <v>86</v>
      </c>
      <c r="V14" s="96" t="str">
        <f aca="false">IF(T14="","",R14*T14)</f>
        <v/>
      </c>
      <c r="W14" s="97" t="s">
        <v>57</v>
      </c>
      <c r="X14" s="98" t="s">
        <v>93</v>
      </c>
      <c r="Y14" s="99"/>
      <c r="Z14" s="100" t="n">
        <v>301</v>
      </c>
      <c r="AA14" s="101" t="str">
        <f aca="false">IF(T14="","",T14*Z14)</f>
        <v/>
      </c>
      <c r="AB14" s="60"/>
      <c r="AC14" s="60"/>
      <c r="AD14" s="60"/>
    </row>
    <row r="15" customFormat="false" ht="19.5" hidden="false" customHeight="true" outlineLevel="0" collapsed="false">
      <c r="A15" s="76"/>
      <c r="B15" s="77"/>
      <c r="C15" s="77"/>
      <c r="D15" s="77"/>
      <c r="E15" s="77"/>
      <c r="F15" s="77"/>
      <c r="G15" s="77"/>
      <c r="H15" s="77"/>
      <c r="I15" s="86"/>
      <c r="J15" s="87"/>
      <c r="K15" s="87"/>
      <c r="L15" s="87"/>
      <c r="M15" s="87"/>
      <c r="N15" s="87"/>
      <c r="O15" s="87"/>
      <c r="P15" s="88"/>
      <c r="Q15" s="89"/>
      <c r="R15" s="103" t="n">
        <v>4075</v>
      </c>
      <c r="S15" s="97" t="s">
        <v>85</v>
      </c>
      <c r="T15" s="96" t="str">
        <f aca="false">別紙２!AA60</f>
        <v/>
      </c>
      <c r="U15" s="97" t="s">
        <v>86</v>
      </c>
      <c r="V15" s="96" t="str">
        <f aca="false">IF(T15="","",R15*T15)</f>
        <v/>
      </c>
      <c r="W15" s="97" t="s">
        <v>57</v>
      </c>
      <c r="X15" s="98" t="s">
        <v>94</v>
      </c>
      <c r="Y15" s="99"/>
      <c r="Z15" s="100" t="n">
        <v>452</v>
      </c>
      <c r="AA15" s="101" t="str">
        <f aca="false">IF(T15="","",T15*Z15)</f>
        <v/>
      </c>
      <c r="AB15" s="60"/>
      <c r="AC15" s="60"/>
      <c r="AD15" s="60"/>
    </row>
    <row r="16" customFormat="false" ht="12.75" hidden="false" customHeight="true" outlineLevel="0" collapsed="false">
      <c r="A16" s="76"/>
      <c r="B16" s="77"/>
      <c r="C16" s="77"/>
      <c r="D16" s="77"/>
      <c r="E16" s="77"/>
      <c r="F16" s="77"/>
      <c r="G16" s="77"/>
      <c r="H16" s="77"/>
      <c r="I16" s="86"/>
      <c r="J16" s="87"/>
      <c r="K16" s="87"/>
      <c r="L16" s="87"/>
      <c r="M16" s="87"/>
      <c r="N16" s="87"/>
      <c r="O16" s="87"/>
      <c r="P16" s="88"/>
      <c r="Q16" s="89"/>
      <c r="R16" s="90" t="s">
        <v>95</v>
      </c>
      <c r="S16" s="97"/>
      <c r="T16" s="104"/>
      <c r="U16" s="97"/>
      <c r="V16" s="104"/>
      <c r="W16" s="97"/>
      <c r="X16" s="98"/>
      <c r="Y16" s="99"/>
      <c r="Z16" s="95"/>
      <c r="AA16" s="60"/>
      <c r="AB16" s="60"/>
      <c r="AC16" s="60"/>
      <c r="AD16" s="60"/>
    </row>
    <row r="17" customFormat="false" ht="19.5" hidden="false" customHeight="true" outlineLevel="0" collapsed="false">
      <c r="A17" s="76"/>
      <c r="B17" s="77"/>
      <c r="C17" s="77"/>
      <c r="D17" s="77"/>
      <c r="E17" s="77"/>
      <c r="F17" s="77"/>
      <c r="G17" s="77"/>
      <c r="H17" s="77"/>
      <c r="I17" s="86" t="s">
        <v>96</v>
      </c>
      <c r="J17" s="87"/>
      <c r="K17" s="87"/>
      <c r="L17" s="87"/>
      <c r="M17" s="87"/>
      <c r="N17" s="87"/>
      <c r="O17" s="87"/>
      <c r="P17" s="88"/>
      <c r="Q17" s="105"/>
      <c r="R17" s="96" t="n">
        <v>1734</v>
      </c>
      <c r="S17" s="97" t="s">
        <v>85</v>
      </c>
      <c r="T17" s="96" t="str">
        <f aca="false">別紙２!AA61</f>
        <v/>
      </c>
      <c r="U17" s="97" t="s">
        <v>86</v>
      </c>
      <c r="V17" s="96" t="str">
        <f aca="false">IF(T17="","",R17*T17)</f>
        <v/>
      </c>
      <c r="W17" s="97" t="s">
        <v>57</v>
      </c>
      <c r="X17" s="98" t="s">
        <v>97</v>
      </c>
      <c r="Y17" s="99"/>
      <c r="Z17" s="100" t="n">
        <v>192</v>
      </c>
      <c r="AA17" s="101" t="str">
        <f aca="false">IF(T17="","",T17*Z17)</f>
        <v/>
      </c>
      <c r="AB17" s="60"/>
      <c r="AC17" s="60"/>
      <c r="AD17" s="60"/>
    </row>
    <row r="18" customFormat="false" ht="19.5" hidden="false" customHeight="true" outlineLevel="0" collapsed="false">
      <c r="A18" s="76"/>
      <c r="B18" s="77"/>
      <c r="C18" s="77"/>
      <c r="D18" s="77"/>
      <c r="E18" s="77"/>
      <c r="F18" s="77"/>
      <c r="G18" s="77"/>
      <c r="H18" s="77"/>
      <c r="I18" s="86"/>
      <c r="J18" s="102" t="str">
        <f aca="false">IF(SUM(V17:V19)=0,"",SUM(V17:V19))</f>
        <v/>
      </c>
      <c r="K18" s="102"/>
      <c r="L18" s="102"/>
      <c r="M18" s="102"/>
      <c r="N18" s="102"/>
      <c r="O18" s="87" t="s">
        <v>57</v>
      </c>
      <c r="P18" s="88"/>
      <c r="Q18" s="105"/>
      <c r="R18" s="96" t="n">
        <v>3468</v>
      </c>
      <c r="S18" s="97" t="s">
        <v>85</v>
      </c>
      <c r="T18" s="96" t="str">
        <f aca="false">別紙２!AA62</f>
        <v/>
      </c>
      <c r="U18" s="97" t="s">
        <v>86</v>
      </c>
      <c r="V18" s="96" t="str">
        <f aca="false">IF(T18="","",R18*T18)</f>
        <v/>
      </c>
      <c r="W18" s="97" t="s">
        <v>57</v>
      </c>
      <c r="X18" s="98" t="s">
        <v>98</v>
      </c>
      <c r="Y18" s="99"/>
      <c r="Z18" s="100" t="n">
        <v>385</v>
      </c>
      <c r="AA18" s="101" t="str">
        <f aca="false">IF(T18="","",T18*Z18)</f>
        <v/>
      </c>
      <c r="AB18" s="60"/>
      <c r="AC18" s="60"/>
      <c r="AD18" s="60"/>
    </row>
    <row r="19" customFormat="false" ht="19.5" hidden="false" customHeight="true" outlineLevel="0" collapsed="false">
      <c r="A19" s="76"/>
      <c r="B19" s="77"/>
      <c r="C19" s="77"/>
      <c r="D19" s="77"/>
      <c r="E19" s="77"/>
      <c r="F19" s="77"/>
      <c r="G19" s="77"/>
      <c r="H19" s="77"/>
      <c r="I19" s="86"/>
      <c r="J19" s="87"/>
      <c r="K19" s="87"/>
      <c r="L19" s="87"/>
      <c r="M19" s="87"/>
      <c r="N19" s="87"/>
      <c r="O19" s="87"/>
      <c r="P19" s="88"/>
      <c r="Q19" s="105"/>
      <c r="R19" s="96" t="n">
        <v>5202</v>
      </c>
      <c r="S19" s="97" t="s">
        <v>85</v>
      </c>
      <c r="T19" s="96" t="str">
        <f aca="false">別紙２!AA63</f>
        <v/>
      </c>
      <c r="U19" s="97" t="s">
        <v>86</v>
      </c>
      <c r="V19" s="96" t="str">
        <f aca="false">IF(T19="","",R19*T19)</f>
        <v/>
      </c>
      <c r="W19" s="97" t="s">
        <v>57</v>
      </c>
      <c r="X19" s="98" t="s">
        <v>99</v>
      </c>
      <c r="Y19" s="99"/>
      <c r="Z19" s="100" t="n">
        <v>577</v>
      </c>
      <c r="AA19" s="101" t="str">
        <f aca="false">IF(T19="","",T19*Z19)</f>
        <v/>
      </c>
      <c r="AB19" s="60"/>
      <c r="AC19" s="60"/>
      <c r="AD19" s="60"/>
    </row>
    <row r="20" customFormat="false" ht="12" hidden="false" customHeight="true" outlineLevel="0" collapsed="false">
      <c r="A20" s="76"/>
      <c r="B20" s="77"/>
      <c r="C20" s="77"/>
      <c r="D20" s="77"/>
      <c r="E20" s="77"/>
      <c r="F20" s="77"/>
      <c r="G20" s="77"/>
      <c r="H20" s="77"/>
      <c r="I20" s="106"/>
      <c r="J20" s="107"/>
      <c r="K20" s="107"/>
      <c r="L20" s="107"/>
      <c r="M20" s="107"/>
      <c r="N20" s="107"/>
      <c r="O20" s="107"/>
      <c r="P20" s="108"/>
      <c r="Q20" s="105"/>
      <c r="R20" s="90" t="s">
        <v>100</v>
      </c>
      <c r="S20" s="97"/>
      <c r="T20" s="104"/>
      <c r="U20" s="97"/>
      <c r="V20" s="104"/>
      <c r="W20" s="97"/>
      <c r="X20" s="98"/>
      <c r="Y20" s="99"/>
      <c r="Z20" s="95"/>
      <c r="AA20" s="60"/>
      <c r="AB20" s="60"/>
      <c r="AC20" s="60"/>
      <c r="AD20" s="60"/>
    </row>
    <row r="21" customFormat="false" ht="18" hidden="false" customHeight="true" outlineLevel="0" collapsed="false">
      <c r="A21" s="76"/>
      <c r="B21" s="77"/>
      <c r="C21" s="77"/>
      <c r="D21" s="77"/>
      <c r="E21" s="77"/>
      <c r="F21" s="77"/>
      <c r="G21" s="77"/>
      <c r="H21" s="77"/>
      <c r="I21" s="86" t="s">
        <v>101</v>
      </c>
      <c r="J21" s="87"/>
      <c r="K21" s="87"/>
      <c r="L21" s="87"/>
      <c r="M21" s="87"/>
      <c r="N21" s="87"/>
      <c r="O21" s="87"/>
      <c r="P21" s="108"/>
      <c r="Q21" s="105"/>
      <c r="R21" s="96" t="n">
        <v>5562</v>
      </c>
      <c r="S21" s="97" t="s">
        <v>85</v>
      </c>
      <c r="T21" s="96" t="str">
        <f aca="false">別紙２!AA64</f>
        <v/>
      </c>
      <c r="U21" s="97" t="s">
        <v>86</v>
      </c>
      <c r="V21" s="96" t="str">
        <f aca="false">IF(T21="","",R21*T21)</f>
        <v/>
      </c>
      <c r="W21" s="97" t="s">
        <v>57</v>
      </c>
      <c r="X21" s="98" t="s">
        <v>102</v>
      </c>
      <c r="Y21" s="99"/>
      <c r="Z21" s="100" t="n">
        <v>618</v>
      </c>
      <c r="AA21" s="101" t="str">
        <f aca="false">IF(T21="","",T21*Z21)</f>
        <v/>
      </c>
      <c r="AB21" s="60"/>
      <c r="AC21" s="60"/>
      <c r="AD21" s="60"/>
    </row>
    <row r="22" customFormat="false" ht="18" hidden="false" customHeight="true" outlineLevel="0" collapsed="false">
      <c r="A22" s="76"/>
      <c r="B22" s="77"/>
      <c r="C22" s="77"/>
      <c r="D22" s="77"/>
      <c r="E22" s="77"/>
      <c r="F22" s="77"/>
      <c r="G22" s="77"/>
      <c r="H22" s="77"/>
      <c r="I22" s="86"/>
      <c r="J22" s="102" t="str">
        <f aca="false">IF(SUM(V21:V23)=0,"",SUM(V21:V23))</f>
        <v/>
      </c>
      <c r="K22" s="102"/>
      <c r="L22" s="102"/>
      <c r="M22" s="102"/>
      <c r="N22" s="102"/>
      <c r="O22" s="87" t="s">
        <v>57</v>
      </c>
      <c r="P22" s="108"/>
      <c r="Q22" s="105"/>
      <c r="R22" s="96" t="n">
        <v>10995</v>
      </c>
      <c r="S22" s="97" t="s">
        <v>85</v>
      </c>
      <c r="T22" s="96" t="str">
        <f aca="false">別紙２!AA65</f>
        <v/>
      </c>
      <c r="U22" s="97" t="s">
        <v>86</v>
      </c>
      <c r="V22" s="96" t="str">
        <f aca="false">IF(T22="","",R22*T22)</f>
        <v/>
      </c>
      <c r="W22" s="97" t="s">
        <v>57</v>
      </c>
      <c r="X22" s="98" t="s">
        <v>103</v>
      </c>
      <c r="Y22" s="99"/>
      <c r="Z22" s="100" t="n">
        <v>1221</v>
      </c>
      <c r="AA22" s="101" t="str">
        <f aca="false">IF(T22="","",T22*Z22)</f>
        <v/>
      </c>
      <c r="AB22" s="60"/>
      <c r="AC22" s="109" t="s">
        <v>104</v>
      </c>
      <c r="AD22" s="109"/>
    </row>
    <row r="23" customFormat="false" ht="18" hidden="false" customHeight="true" outlineLevel="0" collapsed="false">
      <c r="A23" s="76"/>
      <c r="B23" s="77"/>
      <c r="C23" s="77"/>
      <c r="D23" s="77"/>
      <c r="E23" s="77"/>
      <c r="F23" s="77"/>
      <c r="G23" s="77"/>
      <c r="H23" s="77"/>
      <c r="I23" s="106"/>
      <c r="J23" s="87"/>
      <c r="K23" s="87"/>
      <c r="L23" s="87"/>
      <c r="M23" s="87"/>
      <c r="N23" s="87"/>
      <c r="O23" s="107"/>
      <c r="P23" s="108"/>
      <c r="Q23" s="105"/>
      <c r="R23" s="96" t="n">
        <v>16492</v>
      </c>
      <c r="S23" s="97" t="s">
        <v>85</v>
      </c>
      <c r="T23" s="96" t="str">
        <f aca="false">別紙２!AA66</f>
        <v/>
      </c>
      <c r="U23" s="97" t="s">
        <v>86</v>
      </c>
      <c r="V23" s="96" t="str">
        <f aca="false">IF(T23="","",R23*T23)</f>
        <v/>
      </c>
      <c r="W23" s="97" t="s">
        <v>57</v>
      </c>
      <c r="X23" s="98" t="s">
        <v>105</v>
      </c>
      <c r="Y23" s="99"/>
      <c r="Z23" s="100" t="n">
        <v>1832</v>
      </c>
      <c r="AA23" s="101" t="str">
        <f aca="false">IF(T23="","",T23*Z23)</f>
        <v/>
      </c>
      <c r="AB23" s="60"/>
      <c r="AC23" s="110" t="n">
        <f aca="false">SUM(AA9:AA11,AA13:AA15,AA17:AA19,AA21:AA23)</f>
        <v>0</v>
      </c>
      <c r="AD23" s="110"/>
    </row>
    <row r="24" customFormat="false" ht="18" hidden="false" customHeight="true" outlineLevel="0" collapsed="false">
      <c r="A24" s="76"/>
      <c r="B24" s="77"/>
      <c r="C24" s="77"/>
      <c r="D24" s="77"/>
      <c r="E24" s="77"/>
      <c r="F24" s="77"/>
      <c r="G24" s="77"/>
      <c r="H24" s="77"/>
      <c r="I24" s="111" t="s">
        <v>106</v>
      </c>
      <c r="J24" s="111"/>
      <c r="K24" s="111"/>
      <c r="L24" s="107"/>
      <c r="M24" s="107"/>
      <c r="N24" s="107"/>
      <c r="O24" s="107"/>
      <c r="P24" s="108"/>
      <c r="Q24" s="105"/>
      <c r="R24" s="104"/>
      <c r="S24" s="97"/>
      <c r="T24" s="97"/>
      <c r="U24" s="97"/>
      <c r="V24" s="97"/>
      <c r="W24" s="97"/>
      <c r="X24" s="98"/>
      <c r="Y24" s="99"/>
      <c r="Z24" s="112"/>
      <c r="AA24" s="113"/>
      <c r="AB24" s="60"/>
      <c r="AC24" s="114"/>
      <c r="AD24" s="114"/>
    </row>
    <row r="25" customFormat="false" ht="18" hidden="false" customHeight="true" outlineLevel="0" collapsed="false">
      <c r="A25" s="76"/>
      <c r="B25" s="77"/>
      <c r="C25" s="77"/>
      <c r="D25" s="77"/>
      <c r="E25" s="77"/>
      <c r="F25" s="77"/>
      <c r="G25" s="77"/>
      <c r="H25" s="77"/>
      <c r="I25" s="106"/>
      <c r="J25" s="102" t="str">
        <f aca="false">IF(AC23=0,"",SUM(V9:V11,V13:V15,V17:V19,V21:V23))</f>
        <v/>
      </c>
      <c r="K25" s="102"/>
      <c r="L25" s="102"/>
      <c r="M25" s="102"/>
      <c r="N25" s="102"/>
      <c r="O25" s="107" t="s">
        <v>57</v>
      </c>
      <c r="P25" s="108" t="s">
        <v>107</v>
      </c>
      <c r="Q25" s="105"/>
      <c r="R25" s="104"/>
      <c r="S25" s="97"/>
      <c r="T25" s="97"/>
      <c r="U25" s="97"/>
      <c r="V25" s="97"/>
      <c r="W25" s="97"/>
      <c r="X25" s="98"/>
      <c r="Y25" s="99"/>
      <c r="Z25" s="112"/>
      <c r="AA25" s="113"/>
      <c r="AB25" s="60"/>
      <c r="AC25" s="114"/>
      <c r="AD25" s="114"/>
    </row>
    <row r="26" customFormat="false" ht="11.25" hidden="false" customHeight="true" outlineLevel="0" collapsed="false">
      <c r="A26" s="115"/>
      <c r="B26" s="77"/>
      <c r="C26" s="77"/>
      <c r="D26" s="77"/>
      <c r="E26" s="77"/>
      <c r="F26" s="77"/>
      <c r="G26" s="77"/>
      <c r="H26" s="77"/>
      <c r="I26" s="116"/>
      <c r="J26" s="117"/>
      <c r="K26" s="117"/>
      <c r="L26" s="117"/>
      <c r="M26" s="117"/>
      <c r="N26" s="117"/>
      <c r="O26" s="117"/>
      <c r="P26" s="118"/>
      <c r="Q26" s="119"/>
      <c r="R26" s="120"/>
      <c r="S26" s="120"/>
      <c r="T26" s="120"/>
      <c r="U26" s="120"/>
      <c r="V26" s="120"/>
      <c r="W26" s="120"/>
      <c r="X26" s="121"/>
      <c r="Y26" s="99"/>
    </row>
    <row r="27" customFormat="false" ht="18.75" hidden="false" customHeight="true" outlineLevel="0" collapsed="false">
      <c r="A27" s="72" t="s">
        <v>108</v>
      </c>
      <c r="B27" s="122"/>
      <c r="C27" s="122"/>
      <c r="D27" s="122"/>
      <c r="E27" s="122"/>
      <c r="F27" s="122"/>
      <c r="G27" s="122"/>
      <c r="H27" s="122"/>
      <c r="I27" s="123"/>
      <c r="J27" s="123"/>
      <c r="K27" s="123"/>
      <c r="L27" s="123"/>
      <c r="M27" s="123"/>
      <c r="N27" s="123"/>
      <c r="O27" s="123"/>
      <c r="P27" s="123"/>
      <c r="Q27" s="122"/>
      <c r="R27" s="122"/>
      <c r="S27" s="122"/>
      <c r="T27" s="122"/>
      <c r="U27" s="122"/>
      <c r="V27" s="122"/>
      <c r="W27" s="122"/>
      <c r="X27" s="124"/>
      <c r="Y27" s="75"/>
    </row>
    <row r="28" customFormat="false" ht="18.75" hidden="false" customHeight="true" outlineLevel="0" collapsed="false">
      <c r="A28" s="76"/>
      <c r="B28" s="125" t="s">
        <v>109</v>
      </c>
      <c r="C28" s="126"/>
      <c r="D28" s="126"/>
      <c r="E28" s="126"/>
      <c r="F28" s="126"/>
      <c r="G28" s="126"/>
      <c r="H28" s="126"/>
      <c r="I28" s="102"/>
      <c r="J28" s="102"/>
      <c r="K28" s="102"/>
      <c r="L28" s="102"/>
      <c r="M28" s="102"/>
      <c r="N28" s="102"/>
      <c r="O28" s="102"/>
      <c r="P28" s="102"/>
      <c r="Q28" s="126"/>
      <c r="R28" s="126"/>
      <c r="S28" s="126"/>
      <c r="T28" s="126"/>
      <c r="U28" s="126"/>
      <c r="V28" s="126"/>
      <c r="W28" s="126"/>
      <c r="X28" s="127"/>
      <c r="Y28" s="75"/>
    </row>
    <row r="29" customFormat="false" ht="18.75" hidden="false" customHeight="true" outlineLevel="0" collapsed="false">
      <c r="A29" s="76"/>
      <c r="B29" s="128"/>
      <c r="C29" s="129" t="s">
        <v>110</v>
      </c>
      <c r="D29" s="129"/>
      <c r="E29" s="129"/>
      <c r="F29" s="129"/>
      <c r="G29" s="129"/>
      <c r="H29" s="129"/>
      <c r="I29" s="130" t="str">
        <f aca="false">IF(別紙３!M24="","",別紙３!M24)</f>
        <v/>
      </c>
      <c r="J29" s="130"/>
      <c r="K29" s="130"/>
      <c r="L29" s="130"/>
      <c r="M29" s="130"/>
      <c r="N29" s="130"/>
      <c r="O29" s="130"/>
      <c r="P29" s="130"/>
      <c r="Q29" s="131"/>
      <c r="R29" s="131"/>
      <c r="S29" s="131"/>
      <c r="T29" s="131"/>
      <c r="U29" s="131"/>
      <c r="V29" s="131"/>
      <c r="W29" s="131"/>
      <c r="X29" s="131"/>
      <c r="Y29" s="71"/>
    </row>
    <row r="30" customFormat="false" ht="18.75" hidden="false" customHeight="true" outlineLevel="0" collapsed="false">
      <c r="A30" s="76"/>
      <c r="B30" s="128"/>
      <c r="C30" s="129" t="s">
        <v>111</v>
      </c>
      <c r="D30" s="129"/>
      <c r="E30" s="129"/>
      <c r="F30" s="129"/>
      <c r="G30" s="129"/>
      <c r="H30" s="129"/>
      <c r="I30" s="130" t="str">
        <f aca="false">IF(別紙３!M25="","",別紙３!M25)</f>
        <v/>
      </c>
      <c r="J30" s="130"/>
      <c r="K30" s="130"/>
      <c r="L30" s="130"/>
      <c r="M30" s="130"/>
      <c r="N30" s="130"/>
      <c r="O30" s="130"/>
      <c r="P30" s="130"/>
      <c r="Q30" s="132"/>
      <c r="R30" s="132"/>
      <c r="S30" s="132"/>
      <c r="T30" s="132"/>
      <c r="U30" s="132"/>
      <c r="V30" s="132"/>
      <c r="W30" s="132"/>
      <c r="X30" s="132"/>
      <c r="Y30" s="71"/>
    </row>
    <row r="31" customFormat="false" ht="18.75" hidden="false" customHeight="true" outlineLevel="0" collapsed="false">
      <c r="A31" s="76"/>
      <c r="B31" s="128"/>
      <c r="C31" s="129" t="s">
        <v>112</v>
      </c>
      <c r="D31" s="129"/>
      <c r="E31" s="129"/>
      <c r="F31" s="129"/>
      <c r="G31" s="129"/>
      <c r="H31" s="129"/>
      <c r="I31" s="130" t="str">
        <f aca="false">IF(別紙３!M26="","",別紙３!M26)</f>
        <v/>
      </c>
      <c r="J31" s="130"/>
      <c r="K31" s="130"/>
      <c r="L31" s="130"/>
      <c r="M31" s="130"/>
      <c r="N31" s="130"/>
      <c r="O31" s="130"/>
      <c r="P31" s="130"/>
      <c r="Q31" s="132"/>
      <c r="R31" s="132"/>
      <c r="S31" s="132"/>
      <c r="T31" s="132"/>
      <c r="U31" s="132"/>
      <c r="V31" s="132"/>
      <c r="W31" s="132"/>
      <c r="X31" s="132"/>
      <c r="Y31" s="71"/>
    </row>
    <row r="32" customFormat="false" ht="18.75" hidden="false" customHeight="true" outlineLevel="0" collapsed="false">
      <c r="A32" s="76"/>
      <c r="B32" s="128"/>
      <c r="C32" s="129" t="s">
        <v>113</v>
      </c>
      <c r="D32" s="129"/>
      <c r="E32" s="129"/>
      <c r="F32" s="129"/>
      <c r="G32" s="129"/>
      <c r="H32" s="129"/>
      <c r="I32" s="130" t="str">
        <f aca="false">IF(別紙３!M27="","",別紙３!M27)</f>
        <v/>
      </c>
      <c r="J32" s="130"/>
      <c r="K32" s="130"/>
      <c r="L32" s="130"/>
      <c r="M32" s="130"/>
      <c r="N32" s="130"/>
      <c r="O32" s="130"/>
      <c r="P32" s="130"/>
      <c r="Q32" s="132"/>
      <c r="R32" s="132"/>
      <c r="S32" s="132"/>
      <c r="T32" s="132"/>
      <c r="U32" s="132"/>
      <c r="V32" s="132"/>
      <c r="W32" s="132"/>
      <c r="X32" s="132"/>
      <c r="Y32" s="71"/>
    </row>
    <row r="33" customFormat="false" ht="18.75" hidden="false" customHeight="true" outlineLevel="0" collapsed="false">
      <c r="A33" s="76"/>
      <c r="B33" s="128"/>
      <c r="C33" s="129" t="s">
        <v>114</v>
      </c>
      <c r="D33" s="129"/>
      <c r="E33" s="129"/>
      <c r="F33" s="129"/>
      <c r="G33" s="129"/>
      <c r="H33" s="129"/>
      <c r="I33" s="130" t="str">
        <f aca="false">IF(別紙３!M30="","",別紙３!M30)</f>
        <v/>
      </c>
      <c r="J33" s="130"/>
      <c r="K33" s="130"/>
      <c r="L33" s="130"/>
      <c r="M33" s="130"/>
      <c r="N33" s="130"/>
      <c r="O33" s="130"/>
      <c r="P33" s="130"/>
      <c r="Q33" s="132"/>
      <c r="R33" s="132"/>
      <c r="S33" s="132"/>
      <c r="T33" s="132"/>
      <c r="U33" s="132"/>
      <c r="V33" s="132"/>
      <c r="W33" s="132"/>
      <c r="X33" s="132"/>
      <c r="Y33" s="71"/>
    </row>
    <row r="34" customFormat="false" ht="18.75" hidden="false" customHeight="true" outlineLevel="0" collapsed="false">
      <c r="A34" s="76"/>
      <c r="B34" s="128"/>
      <c r="C34" s="129" t="s">
        <v>115</v>
      </c>
      <c r="D34" s="129"/>
      <c r="E34" s="129"/>
      <c r="F34" s="129"/>
      <c r="G34" s="129"/>
      <c r="H34" s="129"/>
      <c r="I34" s="130" t="str">
        <f aca="false">IF(別紙３!M31="","",別紙３!M31)</f>
        <v/>
      </c>
      <c r="J34" s="130"/>
      <c r="K34" s="130"/>
      <c r="L34" s="130"/>
      <c r="M34" s="130"/>
      <c r="N34" s="130"/>
      <c r="O34" s="130"/>
      <c r="P34" s="130"/>
      <c r="Q34" s="132"/>
      <c r="R34" s="132"/>
      <c r="S34" s="132"/>
      <c r="T34" s="132"/>
      <c r="U34" s="132"/>
      <c r="V34" s="132"/>
      <c r="W34" s="132"/>
      <c r="X34" s="132"/>
      <c r="Y34" s="71"/>
    </row>
    <row r="35" customFormat="false" ht="18.75" hidden="false" customHeight="true" outlineLevel="0" collapsed="false">
      <c r="A35" s="76"/>
      <c r="B35" s="128"/>
      <c r="C35" s="129" t="s">
        <v>116</v>
      </c>
      <c r="D35" s="129"/>
      <c r="E35" s="129"/>
      <c r="F35" s="129"/>
      <c r="G35" s="129"/>
      <c r="H35" s="129"/>
      <c r="I35" s="130" t="str">
        <f aca="false">IF(別紙３!M32="","",別紙３!M32)</f>
        <v/>
      </c>
      <c r="J35" s="130"/>
      <c r="K35" s="130"/>
      <c r="L35" s="130"/>
      <c r="M35" s="130"/>
      <c r="N35" s="130"/>
      <c r="O35" s="130"/>
      <c r="P35" s="130"/>
      <c r="Q35" s="132"/>
      <c r="R35" s="132"/>
      <c r="S35" s="132"/>
      <c r="T35" s="132"/>
      <c r="U35" s="132"/>
      <c r="V35" s="132"/>
      <c r="W35" s="132"/>
      <c r="X35" s="132"/>
      <c r="Y35" s="71"/>
    </row>
    <row r="36" customFormat="false" ht="18.75" hidden="false" customHeight="true" outlineLevel="0" collapsed="false">
      <c r="A36" s="76"/>
      <c r="B36" s="128"/>
      <c r="C36" s="129" t="s">
        <v>117</v>
      </c>
      <c r="D36" s="129"/>
      <c r="E36" s="129"/>
      <c r="F36" s="129"/>
      <c r="G36" s="129"/>
      <c r="H36" s="129"/>
      <c r="I36" s="130" t="str">
        <f aca="false">IF(別紙３!M33="","",別紙３!M33)</f>
        <v/>
      </c>
      <c r="J36" s="130"/>
      <c r="K36" s="130"/>
      <c r="L36" s="130"/>
      <c r="M36" s="130"/>
      <c r="N36" s="130"/>
      <c r="O36" s="130"/>
      <c r="P36" s="130"/>
      <c r="Q36" s="132"/>
      <c r="R36" s="132"/>
      <c r="S36" s="132"/>
      <c r="T36" s="132"/>
      <c r="U36" s="132"/>
      <c r="V36" s="132"/>
      <c r="W36" s="132"/>
      <c r="X36" s="132"/>
      <c r="Y36" s="71"/>
    </row>
    <row r="37" customFormat="false" ht="18.75" hidden="false" customHeight="true" outlineLevel="0" collapsed="false">
      <c r="A37" s="76"/>
      <c r="B37" s="128"/>
      <c r="C37" s="129" t="s">
        <v>118</v>
      </c>
      <c r="D37" s="129"/>
      <c r="E37" s="129"/>
      <c r="F37" s="129"/>
      <c r="G37" s="129"/>
      <c r="H37" s="129"/>
      <c r="I37" s="130" t="str">
        <f aca="false">IF(別紙３!M35="","",別紙３!M35)</f>
        <v/>
      </c>
      <c r="J37" s="130"/>
      <c r="K37" s="130"/>
      <c r="L37" s="130"/>
      <c r="M37" s="130"/>
      <c r="N37" s="130"/>
      <c r="O37" s="130"/>
      <c r="P37" s="130"/>
      <c r="Q37" s="132"/>
      <c r="R37" s="132"/>
      <c r="S37" s="132"/>
      <c r="T37" s="132"/>
      <c r="U37" s="132"/>
      <c r="V37" s="132"/>
      <c r="W37" s="132"/>
      <c r="X37" s="132"/>
      <c r="Y37" s="71"/>
    </row>
    <row r="38" customFormat="false" ht="18.75" hidden="false" customHeight="true" outlineLevel="0" collapsed="false">
      <c r="A38" s="76"/>
      <c r="B38" s="128"/>
      <c r="C38" s="129" t="s">
        <v>119</v>
      </c>
      <c r="D38" s="129"/>
      <c r="E38" s="129"/>
      <c r="F38" s="129"/>
      <c r="G38" s="129"/>
      <c r="H38" s="129"/>
      <c r="I38" s="130" t="str">
        <f aca="false">IF(別紙３!M36="","",別紙３!M36)</f>
        <v/>
      </c>
      <c r="J38" s="130"/>
      <c r="K38" s="130"/>
      <c r="L38" s="130"/>
      <c r="M38" s="130"/>
      <c r="N38" s="130"/>
      <c r="O38" s="130"/>
      <c r="P38" s="130"/>
      <c r="Q38" s="132"/>
      <c r="R38" s="132"/>
      <c r="S38" s="132"/>
      <c r="T38" s="132"/>
      <c r="U38" s="132"/>
      <c r="V38" s="132"/>
      <c r="W38" s="132"/>
      <c r="X38" s="132"/>
      <c r="Y38" s="71"/>
    </row>
    <row r="39" customFormat="false" ht="18.75" hidden="false" customHeight="true" outlineLevel="0" collapsed="false">
      <c r="A39" s="76"/>
      <c r="B39" s="128"/>
      <c r="C39" s="129" t="s">
        <v>120</v>
      </c>
      <c r="D39" s="129"/>
      <c r="E39" s="129"/>
      <c r="F39" s="129"/>
      <c r="G39" s="129"/>
      <c r="H39" s="129"/>
      <c r="I39" s="130" t="str">
        <f aca="false">IF(別紙３!M37="","",別紙３!M37)</f>
        <v/>
      </c>
      <c r="J39" s="130"/>
      <c r="K39" s="130"/>
      <c r="L39" s="130"/>
      <c r="M39" s="130"/>
      <c r="N39" s="130"/>
      <c r="O39" s="130"/>
      <c r="P39" s="130"/>
      <c r="Q39" s="132"/>
      <c r="R39" s="132"/>
      <c r="S39" s="132"/>
      <c r="T39" s="132"/>
      <c r="U39" s="132"/>
      <c r="V39" s="132"/>
      <c r="W39" s="132"/>
      <c r="X39" s="132"/>
      <c r="Y39" s="71"/>
    </row>
    <row r="40" customFormat="false" ht="18.75" hidden="false" customHeight="true" outlineLevel="0" collapsed="false">
      <c r="A40" s="76"/>
      <c r="B40" s="128"/>
      <c r="C40" s="129" t="s">
        <v>121</v>
      </c>
      <c r="D40" s="129"/>
      <c r="E40" s="129"/>
      <c r="F40" s="129"/>
      <c r="G40" s="129"/>
      <c r="H40" s="129"/>
      <c r="I40" s="130" t="str">
        <f aca="false">IF(別紙３!M38="","",別紙３!M38)</f>
        <v/>
      </c>
      <c r="J40" s="130"/>
      <c r="K40" s="130"/>
      <c r="L40" s="130"/>
      <c r="M40" s="130"/>
      <c r="N40" s="130"/>
      <c r="O40" s="130"/>
      <c r="P40" s="130"/>
      <c r="Q40" s="132"/>
      <c r="R40" s="132"/>
      <c r="S40" s="132"/>
      <c r="T40" s="132"/>
      <c r="U40" s="132"/>
      <c r="V40" s="132"/>
      <c r="W40" s="132"/>
      <c r="X40" s="132"/>
      <c r="Y40" s="71"/>
    </row>
    <row r="41" customFormat="false" ht="18.75" hidden="false" customHeight="true" outlineLevel="0" collapsed="false">
      <c r="A41" s="76"/>
      <c r="B41" s="128"/>
      <c r="C41" s="129" t="s">
        <v>122</v>
      </c>
      <c r="D41" s="129"/>
      <c r="E41" s="129"/>
      <c r="F41" s="129"/>
      <c r="G41" s="129"/>
      <c r="H41" s="129"/>
      <c r="I41" s="130" t="str">
        <f aca="false">IF(別紙３!M42="","",別紙３!M42)</f>
        <v/>
      </c>
      <c r="J41" s="130"/>
      <c r="K41" s="130"/>
      <c r="L41" s="130"/>
      <c r="M41" s="130"/>
      <c r="N41" s="130"/>
      <c r="O41" s="130"/>
      <c r="P41" s="130"/>
      <c r="Q41" s="132"/>
      <c r="R41" s="132"/>
      <c r="S41" s="132"/>
      <c r="T41" s="132"/>
      <c r="U41" s="132"/>
      <c r="V41" s="132"/>
      <c r="W41" s="132"/>
      <c r="X41" s="132"/>
      <c r="Y41" s="71"/>
    </row>
    <row r="42" customFormat="false" ht="18.75" hidden="false" customHeight="true" outlineLevel="0" collapsed="false">
      <c r="A42" s="76"/>
      <c r="B42" s="128"/>
      <c r="C42" s="129" t="s">
        <v>123</v>
      </c>
      <c r="D42" s="129"/>
      <c r="E42" s="129"/>
      <c r="F42" s="129"/>
      <c r="G42" s="129"/>
      <c r="H42" s="129"/>
      <c r="I42" s="130" t="str">
        <f aca="false">IF(別紙３!M44="","",別紙３!M44)</f>
        <v/>
      </c>
      <c r="J42" s="130"/>
      <c r="K42" s="130"/>
      <c r="L42" s="130"/>
      <c r="M42" s="130"/>
      <c r="N42" s="130"/>
      <c r="O42" s="130"/>
      <c r="P42" s="130"/>
      <c r="Q42" s="132"/>
      <c r="R42" s="132"/>
      <c r="S42" s="132"/>
      <c r="T42" s="132"/>
      <c r="U42" s="132"/>
      <c r="V42" s="132"/>
      <c r="W42" s="132"/>
      <c r="X42" s="132"/>
      <c r="Y42" s="71"/>
    </row>
    <row r="43" customFormat="false" ht="18.75" hidden="false" customHeight="true" outlineLevel="0" collapsed="false">
      <c r="A43" s="76"/>
      <c r="B43" s="128"/>
      <c r="C43" s="133" t="s">
        <v>124</v>
      </c>
      <c r="D43" s="133"/>
      <c r="E43" s="133"/>
      <c r="F43" s="133"/>
      <c r="G43" s="133"/>
      <c r="H43" s="133"/>
      <c r="I43" s="130" t="str">
        <f aca="false">IF(別紙３!M45="","",別紙３!M45)</f>
        <v/>
      </c>
      <c r="J43" s="130"/>
      <c r="K43" s="130"/>
      <c r="L43" s="130"/>
      <c r="M43" s="130"/>
      <c r="N43" s="130"/>
      <c r="O43" s="130"/>
      <c r="P43" s="130"/>
      <c r="Q43" s="134"/>
      <c r="R43" s="134"/>
      <c r="S43" s="134"/>
      <c r="T43" s="134"/>
      <c r="U43" s="134"/>
      <c r="V43" s="134"/>
      <c r="W43" s="134"/>
      <c r="X43" s="134"/>
      <c r="Y43" s="71"/>
    </row>
    <row r="44" customFormat="false" ht="18.75" hidden="false" customHeight="true" outlineLevel="0" collapsed="false">
      <c r="A44" s="76"/>
      <c r="B44" s="128"/>
      <c r="C44" s="135" t="s">
        <v>125</v>
      </c>
      <c r="D44" s="135"/>
      <c r="E44" s="135"/>
      <c r="F44" s="135"/>
      <c r="G44" s="135"/>
      <c r="H44" s="135"/>
      <c r="I44" s="130" t="str">
        <f aca="false">IF(別紙３!M47="","",別紙３!M47)</f>
        <v/>
      </c>
      <c r="J44" s="130"/>
      <c r="K44" s="130"/>
      <c r="L44" s="130"/>
      <c r="M44" s="130"/>
      <c r="N44" s="130"/>
      <c r="O44" s="130"/>
      <c r="P44" s="130"/>
      <c r="Q44" s="134"/>
      <c r="R44" s="134"/>
      <c r="S44" s="134"/>
      <c r="T44" s="134"/>
      <c r="U44" s="134"/>
      <c r="V44" s="134"/>
      <c r="W44" s="134"/>
      <c r="X44" s="134"/>
      <c r="Y44" s="71"/>
    </row>
    <row r="45" customFormat="false" ht="18.75" hidden="false" customHeight="true" outlineLevel="0" collapsed="false">
      <c r="A45" s="76"/>
      <c r="B45" s="136" t="s">
        <v>126</v>
      </c>
      <c r="C45" s="136"/>
      <c r="D45" s="136"/>
      <c r="E45" s="136"/>
      <c r="F45" s="136"/>
      <c r="G45" s="136"/>
      <c r="H45" s="136"/>
      <c r="I45" s="137" t="str">
        <f aca="false">IF(SUM(I29:P44)=0,"",SUM(I29:P44))</f>
        <v/>
      </c>
      <c r="J45" s="137"/>
      <c r="K45" s="137"/>
      <c r="L45" s="137"/>
      <c r="M45" s="137"/>
      <c r="N45" s="137"/>
      <c r="O45" s="137"/>
      <c r="P45" s="80" t="s">
        <v>57</v>
      </c>
      <c r="Q45" s="134"/>
      <c r="R45" s="134"/>
      <c r="S45" s="134"/>
      <c r="T45" s="134"/>
      <c r="U45" s="134"/>
      <c r="V45" s="134"/>
      <c r="W45" s="134"/>
      <c r="X45" s="134"/>
      <c r="Y45" s="71"/>
    </row>
    <row r="46" customFormat="false" ht="19.5" hidden="false" customHeight="true" outlineLevel="0" collapsed="false">
      <c r="A46" s="76"/>
      <c r="B46" s="138" t="s">
        <v>127</v>
      </c>
      <c r="C46" s="139"/>
      <c r="D46" s="139"/>
      <c r="E46" s="139"/>
      <c r="F46" s="139"/>
      <c r="G46" s="139"/>
      <c r="H46" s="139"/>
      <c r="I46" s="140"/>
      <c r="J46" s="140"/>
      <c r="K46" s="140"/>
      <c r="L46" s="140"/>
      <c r="M46" s="140"/>
      <c r="N46" s="140"/>
      <c r="O46" s="140"/>
      <c r="P46" s="79"/>
      <c r="Q46" s="139"/>
      <c r="R46" s="139"/>
      <c r="S46" s="139"/>
      <c r="T46" s="139"/>
      <c r="U46" s="139"/>
      <c r="V46" s="139"/>
      <c r="W46" s="139"/>
      <c r="X46" s="141"/>
      <c r="Y46" s="71"/>
    </row>
    <row r="47" customFormat="false" ht="19.5" hidden="false" customHeight="true" outlineLevel="0" collapsed="false">
      <c r="A47" s="76"/>
      <c r="B47" s="128"/>
      <c r="C47" s="142" t="s">
        <v>128</v>
      </c>
      <c r="D47" s="142"/>
      <c r="E47" s="142"/>
      <c r="F47" s="142"/>
      <c r="G47" s="142"/>
      <c r="H47" s="142"/>
      <c r="I47" s="143" t="str">
        <f aca="false">別紙３!M12</f>
        <v/>
      </c>
      <c r="J47" s="143"/>
      <c r="K47" s="143"/>
      <c r="L47" s="143"/>
      <c r="M47" s="143"/>
      <c r="N47" s="143"/>
      <c r="O47" s="143"/>
      <c r="P47" s="80" t="s">
        <v>57</v>
      </c>
      <c r="Q47" s="134"/>
      <c r="R47" s="134"/>
      <c r="S47" s="134"/>
      <c r="T47" s="134"/>
      <c r="U47" s="134"/>
      <c r="V47" s="134"/>
      <c r="W47" s="134"/>
      <c r="X47" s="134"/>
      <c r="Y47" s="71"/>
    </row>
    <row r="48" customFormat="false" ht="19.5" hidden="false" customHeight="true" outlineLevel="0" collapsed="false">
      <c r="A48" s="115" t="s">
        <v>129</v>
      </c>
      <c r="B48" s="144" t="s">
        <v>130</v>
      </c>
      <c r="C48" s="144"/>
      <c r="D48" s="144"/>
      <c r="E48" s="144"/>
      <c r="F48" s="144"/>
      <c r="G48" s="144"/>
      <c r="H48" s="144"/>
      <c r="I48" s="145" t="str">
        <f aca="false">IF(I45="","",I45-I47)</f>
        <v/>
      </c>
      <c r="J48" s="145"/>
      <c r="K48" s="145"/>
      <c r="L48" s="145"/>
      <c r="M48" s="145"/>
      <c r="N48" s="145"/>
      <c r="O48" s="145"/>
      <c r="P48" s="146" t="s">
        <v>57</v>
      </c>
      <c r="Q48" s="147"/>
      <c r="R48" s="147"/>
      <c r="S48" s="147"/>
      <c r="T48" s="147"/>
      <c r="U48" s="147"/>
      <c r="V48" s="147"/>
      <c r="W48" s="147"/>
      <c r="X48" s="147"/>
      <c r="Y48" s="148"/>
    </row>
    <row r="49" customFormat="false" ht="6" hidden="false" customHeight="true" outlineLevel="0" collapsed="false">
      <c r="A49" s="60"/>
      <c r="B49" s="60"/>
      <c r="C49" s="60"/>
      <c r="D49" s="60"/>
      <c r="E49" s="60"/>
      <c r="F49" s="60"/>
      <c r="G49" s="60"/>
      <c r="H49" s="60"/>
      <c r="I49" s="60"/>
      <c r="J49" s="60"/>
      <c r="K49" s="60"/>
      <c r="L49" s="60"/>
      <c r="M49" s="60"/>
      <c r="N49" s="60"/>
      <c r="O49" s="60"/>
      <c r="P49" s="60"/>
      <c r="Q49" s="60"/>
      <c r="R49" s="60"/>
      <c r="S49" s="60"/>
      <c r="T49" s="60"/>
      <c r="U49" s="60"/>
      <c r="V49" s="60"/>
      <c r="W49" s="60"/>
      <c r="X49" s="60"/>
    </row>
    <row r="50" customFormat="false" ht="15" hidden="false" customHeight="true" outlineLevel="0" collapsed="false">
      <c r="A50" s="60" t="s">
        <v>131</v>
      </c>
      <c r="B50" s="60"/>
      <c r="C50" s="60"/>
      <c r="D50" s="60"/>
      <c r="E50" s="60"/>
      <c r="F50" s="60"/>
      <c r="G50" s="60"/>
      <c r="H50" s="60"/>
      <c r="I50" s="60"/>
      <c r="J50" s="60"/>
      <c r="K50" s="60"/>
      <c r="L50" s="60"/>
      <c r="M50" s="60"/>
      <c r="N50" s="60"/>
      <c r="O50" s="60"/>
      <c r="P50" s="60"/>
      <c r="Q50" s="60"/>
      <c r="R50" s="60"/>
      <c r="S50" s="60"/>
      <c r="T50" s="60"/>
      <c r="U50" s="60"/>
      <c r="V50" s="60"/>
      <c r="W50" s="60"/>
      <c r="X50" s="60"/>
    </row>
    <row r="51" customFormat="false" ht="24.75" hidden="false" customHeight="true" outlineLevel="0" collapsed="false">
      <c r="A51" s="149" t="s">
        <v>132</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50"/>
    </row>
  </sheetData>
  <sheetProtection sheet="true" password="cc37" selectLockedCells="true"/>
  <mergeCells count="72">
    <mergeCell ref="A2:X2"/>
    <mergeCell ref="Q4:W4"/>
    <mergeCell ref="A5:H5"/>
    <mergeCell ref="I5:P5"/>
    <mergeCell ref="Q5:X5"/>
    <mergeCell ref="B7:H26"/>
    <mergeCell ref="J10:N10"/>
    <mergeCell ref="J14:N14"/>
    <mergeCell ref="J18:N18"/>
    <mergeCell ref="J22:N22"/>
    <mergeCell ref="AC22:AD22"/>
    <mergeCell ref="AC23:AD23"/>
    <mergeCell ref="I24:K24"/>
    <mergeCell ref="J25:N25"/>
    <mergeCell ref="C29:H29"/>
    <mergeCell ref="I29:P29"/>
    <mergeCell ref="Q29:X29"/>
    <mergeCell ref="C30:H30"/>
    <mergeCell ref="I30:P30"/>
    <mergeCell ref="Q30:X30"/>
    <mergeCell ref="C31:H31"/>
    <mergeCell ref="I31:P31"/>
    <mergeCell ref="Q31:X31"/>
    <mergeCell ref="C32:H32"/>
    <mergeCell ref="I32:P32"/>
    <mergeCell ref="Q32:X32"/>
    <mergeCell ref="C33:H33"/>
    <mergeCell ref="I33:P33"/>
    <mergeCell ref="Q33:X33"/>
    <mergeCell ref="C34:H34"/>
    <mergeCell ref="I34:P34"/>
    <mergeCell ref="Q34:X34"/>
    <mergeCell ref="C35:H35"/>
    <mergeCell ref="I35:P35"/>
    <mergeCell ref="Q35:X35"/>
    <mergeCell ref="C36:H36"/>
    <mergeCell ref="I36:P36"/>
    <mergeCell ref="Q36:X36"/>
    <mergeCell ref="C37:H37"/>
    <mergeCell ref="I37:P37"/>
    <mergeCell ref="Q37:X37"/>
    <mergeCell ref="C38:H38"/>
    <mergeCell ref="I38:P38"/>
    <mergeCell ref="Q38:X38"/>
    <mergeCell ref="C39:H39"/>
    <mergeCell ref="I39:P39"/>
    <mergeCell ref="Q39:X39"/>
    <mergeCell ref="C40:H40"/>
    <mergeCell ref="I40:P40"/>
    <mergeCell ref="Q40:X40"/>
    <mergeCell ref="C41:H41"/>
    <mergeCell ref="I41:P41"/>
    <mergeCell ref="Q41:X41"/>
    <mergeCell ref="C42:H42"/>
    <mergeCell ref="I42:P42"/>
    <mergeCell ref="Q42:X42"/>
    <mergeCell ref="C43:H43"/>
    <mergeCell ref="I43:P43"/>
    <mergeCell ref="Q43:X43"/>
    <mergeCell ref="C44:H44"/>
    <mergeCell ref="I44:P44"/>
    <mergeCell ref="Q44:X44"/>
    <mergeCell ref="B45:H45"/>
    <mergeCell ref="I45:O45"/>
    <mergeCell ref="Q45:X45"/>
    <mergeCell ref="C47:H47"/>
    <mergeCell ref="I47:O47"/>
    <mergeCell ref="Q47:X47"/>
    <mergeCell ref="B48:H48"/>
    <mergeCell ref="I48:O48"/>
    <mergeCell ref="Q48:X48"/>
    <mergeCell ref="A51:X51"/>
  </mergeCells>
  <printOptions headings="false" gridLines="false" gridLinesSet="true" horizontalCentered="false" verticalCentered="false"/>
  <pageMargins left="0.39375" right="0.39375" top="0.196527777777778" bottom="0.1965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95"/>
  <sheetViews>
    <sheetView showFormulas="false" showGridLines="true" showRowColHeaders="true" showZeros="true" rightToLeft="false" tabSelected="false" showOutlineSymbols="true" defaultGridColor="true" view="pageBreakPreview" topLeftCell="A1" colorId="64" zoomScale="130" zoomScaleNormal="100" zoomScalePageLayoutView="130" workbookViewId="0">
      <selection pane="topLeft" activeCell="L91" activeCellId="0" sqref="L91"/>
    </sheetView>
  </sheetViews>
  <sheetFormatPr defaultColWidth="3.7578125" defaultRowHeight="17.25" customHeight="true" zeroHeight="false" outlineLevelRow="0" outlineLevelCol="0"/>
  <cols>
    <col collapsed="false" customWidth="true" hidden="false" outlineLevel="0" max="1" min="1" style="151" width="5.26"/>
    <col collapsed="false" customWidth="true" hidden="false" outlineLevel="0" max="2" min="2" style="151" width="4.63"/>
    <col collapsed="false" customWidth="true" hidden="false" outlineLevel="0" max="8" min="3" style="151" width="3.37"/>
    <col collapsed="false" customWidth="true" hidden="false" outlineLevel="0" max="9" min="9" style="151" width="3.87"/>
    <col collapsed="false" customWidth="true" hidden="false" outlineLevel="0" max="20" min="10" style="151" width="3.37"/>
    <col collapsed="false" customWidth="true" hidden="false" outlineLevel="0" max="21" min="21" style="151" width="4"/>
    <col collapsed="false" customWidth="true" hidden="false" outlineLevel="0" max="26" min="22" style="151" width="3.37"/>
    <col collapsed="false" customWidth="true" hidden="false" outlineLevel="0" max="27" min="27" style="151" width="7.38"/>
    <col collapsed="false" customWidth="false" hidden="false" outlineLevel="0" max="28" min="28" style="151" width="3.75"/>
    <col collapsed="false" customWidth="true" hidden="false" outlineLevel="0" max="30" min="29" style="151" width="9"/>
    <col collapsed="false" customWidth="false" hidden="false" outlineLevel="0" max="42" min="31" style="151" width="3.75"/>
    <col collapsed="false" customWidth="false" hidden="true" outlineLevel="0" max="44" min="43" style="151" width="3.75"/>
    <col collapsed="false" customWidth="false" hidden="false" outlineLevel="0" max="16384" min="45" style="151" width="3.75"/>
  </cols>
  <sheetData>
    <row r="1" customFormat="false" ht="17.25" hidden="false" customHeight="true" outlineLevel="0" collapsed="false">
      <c r="A1" s="151" t="s">
        <v>133</v>
      </c>
      <c r="V1" s="60"/>
      <c r="W1" s="60"/>
      <c r="X1" s="60"/>
    </row>
    <row r="2" customFormat="false" ht="17.25" hidden="false" customHeight="true" outlineLevel="0" collapsed="false">
      <c r="A2" s="152" t="s">
        <v>134</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3"/>
    </row>
    <row r="3" customFormat="false" ht="17.25" hidden="false" customHeight="true" outlineLevel="0" collapsed="false">
      <c r="P3" s="151" t="s">
        <v>1</v>
      </c>
      <c r="R3" s="154" t="s">
        <v>72</v>
      </c>
      <c r="S3" s="155" t="str">
        <f aca="false">IF(様式１!F18="","",様式１!F18)</f>
        <v/>
      </c>
      <c r="T3" s="155"/>
      <c r="U3" s="155"/>
      <c r="V3" s="155"/>
      <c r="W3" s="155"/>
      <c r="X3" s="155"/>
      <c r="Y3" s="155"/>
      <c r="Z3" s="155"/>
      <c r="AA3" s="151" t="s">
        <v>73</v>
      </c>
      <c r="AB3" s="156"/>
    </row>
    <row r="4" customFormat="false" ht="17.25" hidden="false" customHeight="true" outlineLevel="0" collapsed="false">
      <c r="A4" s="157" t="s">
        <v>135</v>
      </c>
      <c r="W4" s="154"/>
    </row>
    <row r="5" customFormat="false" ht="17.25" hidden="false" customHeight="true" outlineLevel="0" collapsed="false">
      <c r="A5" s="158" t="s">
        <v>136</v>
      </c>
      <c r="B5" s="158"/>
      <c r="C5" s="158"/>
      <c r="D5" s="158"/>
      <c r="E5" s="159" t="s">
        <v>137</v>
      </c>
      <c r="F5" s="159"/>
      <c r="G5" s="159"/>
      <c r="H5" s="159"/>
      <c r="I5" s="159"/>
      <c r="J5" s="159"/>
      <c r="K5" s="159"/>
      <c r="L5" s="159"/>
      <c r="M5" s="159"/>
      <c r="N5" s="159"/>
      <c r="O5" s="159"/>
      <c r="P5" s="159"/>
      <c r="Q5" s="159"/>
      <c r="R5" s="159"/>
      <c r="S5" s="159"/>
      <c r="T5" s="159"/>
      <c r="U5" s="159"/>
      <c r="V5" s="159"/>
      <c r="W5" s="159"/>
      <c r="X5" s="159"/>
      <c r="Y5" s="159"/>
      <c r="Z5" s="159"/>
      <c r="AA5" s="159"/>
      <c r="AB5" s="157"/>
    </row>
    <row r="6" customFormat="false" ht="17.25" hidden="false" customHeight="true" outlineLevel="0" collapsed="false">
      <c r="A6" s="158"/>
      <c r="B6" s="158"/>
      <c r="C6" s="158"/>
      <c r="D6" s="158"/>
      <c r="E6" s="160" t="s">
        <v>138</v>
      </c>
      <c r="F6" s="160"/>
      <c r="G6" s="160"/>
      <c r="H6" s="161"/>
      <c r="I6" s="161"/>
      <c r="J6" s="161"/>
      <c r="K6" s="161"/>
      <c r="L6" s="161"/>
      <c r="M6" s="161"/>
      <c r="N6" s="161"/>
      <c r="O6" s="161"/>
      <c r="P6" s="161"/>
      <c r="Q6" s="161"/>
      <c r="R6" s="161"/>
      <c r="S6" s="161"/>
      <c r="T6" s="161"/>
      <c r="U6" s="161"/>
      <c r="V6" s="161"/>
      <c r="W6" s="161"/>
      <c r="X6" s="161"/>
      <c r="Y6" s="161"/>
      <c r="Z6" s="161"/>
      <c r="AA6" s="161"/>
      <c r="AB6" s="157"/>
    </row>
    <row r="7" customFormat="false" ht="17.25" hidden="false" customHeight="true" outlineLevel="0" collapsed="false">
      <c r="A7" s="162" t="s">
        <v>139</v>
      </c>
      <c r="B7" s="162"/>
      <c r="C7" s="162"/>
      <c r="D7" s="162"/>
      <c r="E7" s="163" t="s">
        <v>140</v>
      </c>
      <c r="F7" s="164"/>
      <c r="G7" s="165" t="s">
        <v>141</v>
      </c>
      <c r="H7" s="164"/>
      <c r="I7" s="165" t="s">
        <v>142</v>
      </c>
      <c r="J7" s="165" t="s">
        <v>143</v>
      </c>
      <c r="K7" s="165" t="s">
        <v>144</v>
      </c>
      <c r="L7" s="164"/>
      <c r="M7" s="165" t="s">
        <v>141</v>
      </c>
      <c r="N7" s="164"/>
      <c r="O7" s="165" t="s">
        <v>142</v>
      </c>
      <c r="P7" s="166" t="s">
        <v>145</v>
      </c>
      <c r="Q7" s="166"/>
      <c r="R7" s="166"/>
      <c r="S7" s="166"/>
      <c r="T7" s="166"/>
      <c r="U7" s="166"/>
      <c r="V7" s="166"/>
      <c r="W7" s="166"/>
      <c r="X7" s="166"/>
      <c r="Y7" s="166"/>
      <c r="Z7" s="166"/>
      <c r="AA7" s="166"/>
    </row>
    <row r="8" customFormat="false" ht="17.25" hidden="false" customHeight="true" outlineLevel="0" collapsed="false">
      <c r="A8" s="162"/>
      <c r="B8" s="162"/>
      <c r="C8" s="162"/>
      <c r="D8" s="162"/>
      <c r="E8" s="163"/>
      <c r="F8" s="164"/>
      <c r="G8" s="165"/>
      <c r="H8" s="164"/>
      <c r="I8" s="165"/>
      <c r="J8" s="165"/>
      <c r="K8" s="165"/>
      <c r="L8" s="164"/>
      <c r="M8" s="165"/>
      <c r="N8" s="164"/>
      <c r="O8" s="165"/>
      <c r="P8" s="166"/>
      <c r="Q8" s="166"/>
      <c r="R8" s="166"/>
      <c r="S8" s="166"/>
      <c r="T8" s="166"/>
      <c r="U8" s="166"/>
      <c r="V8" s="166"/>
      <c r="W8" s="166"/>
      <c r="X8" s="166"/>
      <c r="Y8" s="166"/>
      <c r="Z8" s="166"/>
      <c r="AA8" s="166"/>
    </row>
    <row r="9" customFormat="false" ht="17.25" hidden="false" customHeight="true" outlineLevel="0" collapsed="false">
      <c r="A9" s="162"/>
      <c r="B9" s="162"/>
      <c r="C9" s="162"/>
      <c r="D9" s="162"/>
      <c r="E9" s="163"/>
      <c r="F9" s="164"/>
      <c r="G9" s="165"/>
      <c r="H9" s="164"/>
      <c r="I9" s="165"/>
      <c r="J9" s="165"/>
      <c r="K9" s="165"/>
      <c r="L9" s="164"/>
      <c r="M9" s="165"/>
      <c r="N9" s="164"/>
      <c r="O9" s="165"/>
      <c r="P9" s="166"/>
      <c r="Q9" s="166"/>
      <c r="R9" s="166"/>
      <c r="S9" s="166"/>
      <c r="T9" s="166"/>
      <c r="U9" s="166"/>
      <c r="V9" s="166"/>
      <c r="W9" s="166"/>
      <c r="X9" s="166"/>
      <c r="Y9" s="166"/>
      <c r="Z9" s="166"/>
      <c r="AA9" s="166"/>
      <c r="AB9" s="157"/>
    </row>
    <row r="10" customFormat="false" ht="17.25" hidden="false" customHeight="true" outlineLevel="0" collapsed="false">
      <c r="A10" s="167" t="s">
        <v>146</v>
      </c>
      <c r="B10" s="167"/>
      <c r="C10" s="167"/>
      <c r="D10" s="167"/>
      <c r="E10" s="168" t="n">
        <v>1</v>
      </c>
      <c r="F10" s="169"/>
      <c r="G10" s="169"/>
      <c r="H10" s="169"/>
      <c r="I10" s="169"/>
      <c r="J10" s="169"/>
      <c r="K10" s="169"/>
      <c r="L10" s="169"/>
      <c r="M10" s="169"/>
      <c r="N10" s="169"/>
      <c r="O10" s="169"/>
      <c r="P10" s="169"/>
      <c r="Q10" s="169"/>
      <c r="R10" s="169"/>
      <c r="S10" s="169"/>
      <c r="T10" s="169"/>
      <c r="U10" s="169"/>
      <c r="V10" s="169"/>
      <c r="W10" s="169"/>
      <c r="X10" s="169"/>
      <c r="Y10" s="169"/>
      <c r="Z10" s="169"/>
      <c r="AA10" s="169"/>
    </row>
    <row r="11" customFormat="false" ht="17.25" hidden="false" customHeight="true" outlineLevel="0" collapsed="false">
      <c r="A11" s="167"/>
      <c r="B11" s="167"/>
      <c r="C11" s="167"/>
      <c r="D11" s="167"/>
      <c r="E11" s="170" t="n">
        <v>2</v>
      </c>
      <c r="F11" s="171"/>
      <c r="G11" s="171"/>
      <c r="H11" s="171"/>
      <c r="I11" s="171"/>
      <c r="J11" s="171"/>
      <c r="K11" s="171"/>
      <c r="L11" s="171"/>
      <c r="M11" s="171"/>
      <c r="N11" s="171"/>
      <c r="O11" s="171"/>
      <c r="P11" s="171"/>
      <c r="Q11" s="171"/>
      <c r="R11" s="171"/>
      <c r="S11" s="171"/>
      <c r="T11" s="171"/>
      <c r="U11" s="171"/>
      <c r="V11" s="171"/>
      <c r="W11" s="171"/>
      <c r="X11" s="171"/>
      <c r="Y11" s="171"/>
      <c r="Z11" s="171"/>
      <c r="AA11" s="171"/>
      <c r="AB11" s="157"/>
    </row>
    <row r="12" customFormat="false" ht="17.25" hidden="false" customHeight="true" outlineLevel="0" collapsed="false">
      <c r="A12" s="167"/>
      <c r="B12" s="167"/>
      <c r="C12" s="167"/>
      <c r="D12" s="167"/>
      <c r="E12" s="160" t="n">
        <v>3</v>
      </c>
      <c r="F12" s="172"/>
      <c r="G12" s="172"/>
      <c r="H12" s="172"/>
      <c r="I12" s="172"/>
      <c r="J12" s="172"/>
      <c r="K12" s="172"/>
      <c r="L12" s="172"/>
      <c r="M12" s="172"/>
      <c r="N12" s="172"/>
      <c r="O12" s="172"/>
      <c r="P12" s="172"/>
      <c r="Q12" s="172"/>
      <c r="R12" s="172"/>
      <c r="S12" s="172"/>
      <c r="T12" s="172"/>
      <c r="U12" s="172"/>
      <c r="V12" s="172"/>
      <c r="W12" s="172"/>
      <c r="X12" s="172"/>
      <c r="Y12" s="172"/>
      <c r="Z12" s="172"/>
      <c r="AA12" s="172"/>
    </row>
    <row r="13" customFormat="false" ht="17.25" hidden="false" customHeight="true" outlineLevel="0" collapsed="false">
      <c r="A13" s="162" t="s">
        <v>147</v>
      </c>
      <c r="B13" s="162"/>
      <c r="C13" s="162"/>
      <c r="D13" s="162"/>
      <c r="E13" s="163" t="s">
        <v>148</v>
      </c>
      <c r="F13" s="163"/>
      <c r="G13" s="163"/>
      <c r="H13" s="163"/>
      <c r="I13" s="163"/>
      <c r="J13" s="163"/>
      <c r="K13" s="163"/>
      <c r="L13" s="163"/>
      <c r="M13" s="165"/>
      <c r="N13" s="165"/>
      <c r="O13" s="173"/>
      <c r="P13" s="173"/>
      <c r="Q13" s="173"/>
      <c r="R13" s="173"/>
      <c r="S13" s="173"/>
      <c r="T13" s="173"/>
      <c r="U13" s="173"/>
      <c r="V13" s="173"/>
      <c r="W13" s="173"/>
      <c r="X13" s="173"/>
      <c r="Y13" s="174"/>
      <c r="Z13" s="174"/>
      <c r="AA13" s="175"/>
      <c r="AB13" s="157"/>
    </row>
    <row r="14" customFormat="false" ht="17.25" hidden="false" customHeight="true" outlineLevel="0" collapsed="false">
      <c r="A14" s="176" t="s">
        <v>149</v>
      </c>
      <c r="B14" s="176"/>
      <c r="C14" s="176"/>
      <c r="D14" s="176"/>
      <c r="E14" s="177"/>
      <c r="F14" s="178"/>
      <c r="G14" s="178"/>
      <c r="H14" s="178"/>
      <c r="I14" s="178"/>
      <c r="J14" s="178"/>
      <c r="K14" s="178"/>
      <c r="L14" s="179" t="s">
        <v>150</v>
      </c>
      <c r="M14" s="179"/>
      <c r="N14" s="179"/>
      <c r="O14" s="179" t="s">
        <v>151</v>
      </c>
      <c r="P14" s="178"/>
      <c r="Q14" s="178"/>
      <c r="R14" s="178"/>
      <c r="S14" s="178"/>
      <c r="T14" s="178"/>
      <c r="U14" s="179" t="s">
        <v>57</v>
      </c>
      <c r="V14" s="179" t="s">
        <v>152</v>
      </c>
      <c r="W14" s="180"/>
      <c r="X14" s="180"/>
      <c r="Y14" s="181"/>
      <c r="Z14" s="181"/>
      <c r="AA14" s="182"/>
      <c r="AB14" s="157"/>
    </row>
    <row r="15" customFormat="false" ht="17.25" hidden="false" customHeight="true" outlineLevel="0" collapsed="false">
      <c r="A15" s="176"/>
      <c r="B15" s="176"/>
      <c r="C15" s="176"/>
      <c r="D15" s="176"/>
      <c r="E15" s="183"/>
      <c r="F15" s="184"/>
      <c r="G15" s="184"/>
      <c r="H15" s="184"/>
      <c r="I15" s="184"/>
      <c r="J15" s="184"/>
      <c r="K15" s="184"/>
      <c r="L15" s="155" t="s">
        <v>150</v>
      </c>
      <c r="M15" s="155"/>
      <c r="N15" s="155"/>
      <c r="O15" s="155" t="s">
        <v>151</v>
      </c>
      <c r="P15" s="184"/>
      <c r="Q15" s="184"/>
      <c r="R15" s="184"/>
      <c r="S15" s="184"/>
      <c r="T15" s="184"/>
      <c r="U15" s="155" t="s">
        <v>57</v>
      </c>
      <c r="V15" s="155" t="s">
        <v>152</v>
      </c>
      <c r="W15" s="185"/>
      <c r="X15" s="185"/>
      <c r="Y15" s="186"/>
      <c r="Z15" s="186"/>
      <c r="AA15" s="187"/>
      <c r="AB15" s="157"/>
    </row>
    <row r="16" customFormat="false" ht="17.25" hidden="false" customHeight="true" outlineLevel="0" collapsed="false">
      <c r="A16" s="176"/>
      <c r="B16" s="176"/>
      <c r="C16" s="176"/>
      <c r="D16" s="176"/>
      <c r="E16" s="183"/>
      <c r="F16" s="184"/>
      <c r="G16" s="184"/>
      <c r="H16" s="184"/>
      <c r="I16" s="184"/>
      <c r="J16" s="184"/>
      <c r="K16" s="184"/>
      <c r="L16" s="155" t="s">
        <v>150</v>
      </c>
      <c r="M16" s="155"/>
      <c r="N16" s="155"/>
      <c r="O16" s="155" t="s">
        <v>151</v>
      </c>
      <c r="P16" s="184"/>
      <c r="Q16" s="184"/>
      <c r="R16" s="184"/>
      <c r="S16" s="184"/>
      <c r="T16" s="184"/>
      <c r="U16" s="155" t="s">
        <v>57</v>
      </c>
      <c r="V16" s="155" t="s">
        <v>152</v>
      </c>
      <c r="W16" s="185"/>
      <c r="X16" s="185"/>
      <c r="Y16" s="186"/>
      <c r="Z16" s="186"/>
      <c r="AA16" s="187"/>
      <c r="AB16" s="157"/>
    </row>
    <row r="17" customFormat="false" ht="17.25" hidden="false" customHeight="true" outlineLevel="0" collapsed="false">
      <c r="A17" s="176"/>
      <c r="B17" s="176"/>
      <c r="C17" s="176"/>
      <c r="D17" s="176"/>
      <c r="E17" s="183"/>
      <c r="F17" s="184"/>
      <c r="G17" s="184"/>
      <c r="H17" s="184"/>
      <c r="I17" s="184"/>
      <c r="J17" s="184"/>
      <c r="K17" s="184"/>
      <c r="L17" s="155" t="s">
        <v>150</v>
      </c>
      <c r="M17" s="155"/>
      <c r="N17" s="155"/>
      <c r="O17" s="155" t="s">
        <v>151</v>
      </c>
      <c r="P17" s="184"/>
      <c r="Q17" s="184"/>
      <c r="R17" s="184"/>
      <c r="S17" s="184"/>
      <c r="T17" s="184"/>
      <c r="U17" s="155" t="s">
        <v>57</v>
      </c>
      <c r="V17" s="155" t="s">
        <v>152</v>
      </c>
      <c r="W17" s="185"/>
      <c r="X17" s="185"/>
      <c r="Y17" s="186"/>
      <c r="Z17" s="186"/>
      <c r="AA17" s="187"/>
      <c r="AB17" s="157"/>
    </row>
    <row r="18" customFormat="false" ht="17.25" hidden="false" customHeight="true" outlineLevel="0" collapsed="false">
      <c r="A18" s="176"/>
      <c r="B18" s="176"/>
      <c r="C18" s="176"/>
      <c r="D18" s="176"/>
      <c r="E18" s="188"/>
      <c r="F18" s="189"/>
      <c r="G18" s="189"/>
      <c r="H18" s="189"/>
      <c r="I18" s="189"/>
      <c r="J18" s="189"/>
      <c r="K18" s="189"/>
      <c r="L18" s="190" t="s">
        <v>150</v>
      </c>
      <c r="M18" s="190"/>
      <c r="N18" s="190"/>
      <c r="O18" s="190" t="s">
        <v>151</v>
      </c>
      <c r="P18" s="189"/>
      <c r="Q18" s="189"/>
      <c r="R18" s="189"/>
      <c r="S18" s="189"/>
      <c r="T18" s="189"/>
      <c r="U18" s="190" t="s">
        <v>57</v>
      </c>
      <c r="V18" s="190" t="s">
        <v>152</v>
      </c>
      <c r="W18" s="191"/>
      <c r="X18" s="191"/>
      <c r="Y18" s="192"/>
      <c r="Z18" s="192"/>
      <c r="AA18" s="193"/>
      <c r="AB18" s="157"/>
    </row>
    <row r="19" customFormat="false" ht="17.25" hidden="false" customHeight="true" outlineLevel="0" collapsed="false">
      <c r="A19" s="157" t="s">
        <v>153</v>
      </c>
      <c r="B19" s="194"/>
      <c r="C19" s="194"/>
      <c r="D19" s="194"/>
      <c r="E19" s="194"/>
      <c r="F19" s="194"/>
      <c r="G19" s="194"/>
      <c r="H19" s="194"/>
      <c r="J19" s="194"/>
      <c r="K19" s="194"/>
      <c r="L19" s="194"/>
      <c r="M19" s="194"/>
      <c r="N19" s="194"/>
      <c r="O19" s="194"/>
      <c r="P19" s="194"/>
      <c r="Q19" s="194"/>
      <c r="R19" s="194"/>
      <c r="S19" s="194"/>
      <c r="T19" s="194"/>
      <c r="U19" s="194"/>
      <c r="V19" s="194"/>
      <c r="W19" s="194"/>
      <c r="X19" s="194"/>
      <c r="Y19" s="194"/>
      <c r="AB19" s="195"/>
      <c r="AC19" s="157"/>
    </row>
    <row r="20" customFormat="false" ht="17.25" hidden="false" customHeight="true" outlineLevel="0" collapsed="false">
      <c r="A20" s="196" t="s">
        <v>154</v>
      </c>
      <c r="B20" s="196"/>
      <c r="C20" s="197" t="s">
        <v>155</v>
      </c>
      <c r="D20" s="197"/>
      <c r="E20" s="197"/>
      <c r="F20" s="198" t="s">
        <v>156</v>
      </c>
      <c r="G20" s="198"/>
      <c r="H20" s="198"/>
      <c r="I20" s="199" t="s">
        <v>155</v>
      </c>
      <c r="J20" s="199"/>
      <c r="K20" s="199"/>
      <c r="L20" s="151" t="s">
        <v>157</v>
      </c>
      <c r="M20" s="200" t="s">
        <v>158</v>
      </c>
      <c r="O20" s="195"/>
    </row>
    <row r="21" customFormat="false" ht="17.25" hidden="false" customHeight="true" outlineLevel="0" collapsed="false">
      <c r="A21" s="196"/>
      <c r="B21" s="196"/>
      <c r="C21" s="201" t="s">
        <v>159</v>
      </c>
      <c r="D21" s="201"/>
      <c r="E21" s="201"/>
      <c r="F21" s="198"/>
      <c r="G21" s="198"/>
      <c r="H21" s="198"/>
      <c r="I21" s="202" t="s">
        <v>159</v>
      </c>
      <c r="J21" s="202"/>
      <c r="K21" s="202"/>
      <c r="L21" s="194"/>
      <c r="M21" s="151" t="s">
        <v>160</v>
      </c>
      <c r="O21" s="195"/>
      <c r="P21" s="157"/>
    </row>
    <row r="22" customFormat="false" ht="17.25" hidden="false" customHeight="true" outlineLevel="0" collapsed="false">
      <c r="A22" s="196"/>
      <c r="B22" s="196"/>
      <c r="C22" s="201"/>
      <c r="D22" s="201"/>
      <c r="E22" s="201"/>
      <c r="F22" s="198"/>
      <c r="G22" s="198"/>
      <c r="H22" s="198"/>
      <c r="I22" s="202"/>
      <c r="J22" s="202"/>
      <c r="K22" s="202"/>
      <c r="L22" s="194"/>
      <c r="O22" s="195"/>
    </row>
    <row r="23" customFormat="false" ht="17.25" hidden="false" customHeight="true" outlineLevel="0" collapsed="false">
      <c r="A23" s="203" t="s">
        <v>161</v>
      </c>
      <c r="B23" s="197" t="s">
        <v>162</v>
      </c>
      <c r="C23" s="197"/>
      <c r="D23" s="197"/>
      <c r="E23" s="197"/>
      <c r="F23" s="204" t="s">
        <v>163</v>
      </c>
      <c r="G23" s="204"/>
      <c r="H23" s="204"/>
      <c r="I23" s="199" t="s">
        <v>164</v>
      </c>
      <c r="J23" s="199"/>
      <c r="K23" s="199"/>
      <c r="L23" s="199"/>
      <c r="M23" s="199"/>
      <c r="N23" s="199"/>
      <c r="O23" s="194"/>
      <c r="P23" s="194"/>
      <c r="Q23" s="194"/>
      <c r="R23" s="194"/>
      <c r="S23" s="194"/>
      <c r="T23" s="194"/>
      <c r="U23" s="194"/>
      <c r="V23" s="194"/>
      <c r="W23" s="194"/>
      <c r="X23" s="194"/>
      <c r="Y23" s="194"/>
      <c r="AB23" s="195"/>
      <c r="AC23" s="157"/>
    </row>
    <row r="24" customFormat="false" ht="17.25" hidden="false" customHeight="true" outlineLevel="0" collapsed="false">
      <c r="A24" s="203"/>
      <c r="B24" s="205" t="s">
        <v>165</v>
      </c>
      <c r="C24" s="205"/>
      <c r="D24" s="205"/>
      <c r="E24" s="205"/>
      <c r="F24" s="206"/>
      <c r="G24" s="206"/>
      <c r="H24" s="206"/>
      <c r="I24" s="207"/>
      <c r="J24" s="207"/>
      <c r="K24" s="207"/>
      <c r="L24" s="207"/>
      <c r="M24" s="207"/>
      <c r="N24" s="207"/>
      <c r="O24" s="194" t="s">
        <v>166</v>
      </c>
      <c r="P24" s="200" t="s">
        <v>167</v>
      </c>
      <c r="R24" s="194"/>
      <c r="S24" s="194"/>
      <c r="T24" s="194"/>
      <c r="U24" s="194"/>
      <c r="V24" s="194"/>
      <c r="W24" s="194"/>
      <c r="X24" s="194"/>
      <c r="Y24" s="194"/>
      <c r="AB24" s="195"/>
    </row>
    <row r="25" customFormat="false" ht="17.25" hidden="false" customHeight="true" outlineLevel="0" collapsed="false">
      <c r="A25" s="203"/>
      <c r="B25" s="208"/>
      <c r="C25" s="208"/>
      <c r="D25" s="208"/>
      <c r="E25" s="208"/>
      <c r="F25" s="209"/>
      <c r="G25" s="209"/>
      <c r="H25" s="209"/>
      <c r="I25" s="210"/>
      <c r="J25" s="210"/>
      <c r="K25" s="210"/>
      <c r="L25" s="210"/>
      <c r="M25" s="210"/>
      <c r="N25" s="210"/>
      <c r="P25" s="151" t="s">
        <v>168</v>
      </c>
      <c r="AB25" s="195"/>
      <c r="AC25" s="157"/>
    </row>
    <row r="26" customFormat="false" ht="17.25" hidden="false" customHeight="true" outlineLevel="0" collapsed="false">
      <c r="A26" s="203"/>
      <c r="B26" s="208"/>
      <c r="C26" s="208"/>
      <c r="D26" s="208"/>
      <c r="E26" s="208"/>
      <c r="F26" s="209"/>
      <c r="G26" s="209"/>
      <c r="H26" s="209"/>
      <c r="I26" s="211"/>
      <c r="J26" s="211"/>
      <c r="K26" s="211"/>
      <c r="L26" s="211"/>
      <c r="M26" s="211"/>
      <c r="N26" s="211"/>
      <c r="AB26" s="195"/>
    </row>
    <row r="27" customFormat="false" ht="17.25" hidden="false" customHeight="true" outlineLevel="0" collapsed="false">
      <c r="A27" s="203"/>
      <c r="B27" s="208"/>
      <c r="C27" s="208"/>
      <c r="D27" s="208"/>
      <c r="E27" s="208"/>
      <c r="F27" s="212"/>
      <c r="G27" s="212"/>
      <c r="H27" s="212"/>
      <c r="I27" s="213"/>
      <c r="J27" s="213"/>
      <c r="K27" s="213"/>
      <c r="L27" s="213"/>
      <c r="M27" s="213"/>
      <c r="N27" s="213"/>
      <c r="O27" s="194"/>
      <c r="P27" s="200"/>
      <c r="AB27" s="195"/>
      <c r="AC27" s="157"/>
    </row>
    <row r="28" customFormat="false" ht="17.25" hidden="false" customHeight="true" outlineLevel="0" collapsed="false">
      <c r="A28" s="203"/>
      <c r="B28" s="214"/>
      <c r="C28" s="215" t="s">
        <v>169</v>
      </c>
      <c r="D28" s="215"/>
      <c r="E28" s="215"/>
      <c r="F28" s="215"/>
      <c r="G28" s="215"/>
      <c r="H28" s="215"/>
      <c r="I28" s="215"/>
      <c r="J28" s="215"/>
      <c r="K28" s="215"/>
      <c r="L28" s="216" t="str">
        <f aca="false">IF(F24="","",ROUND(SUM(F24:H27)/2.5,1))</f>
        <v/>
      </c>
      <c r="M28" s="216"/>
      <c r="N28" s="216"/>
      <c r="O28" s="194" t="s">
        <v>170</v>
      </c>
      <c r="P28" s="151" t="s">
        <v>171</v>
      </c>
      <c r="AB28" s="195"/>
    </row>
    <row r="29" customFormat="false" ht="17.25" hidden="false" customHeight="true" outlineLevel="0" collapsed="false">
      <c r="A29" s="203"/>
      <c r="B29" s="217" t="s">
        <v>172</v>
      </c>
      <c r="C29" s="217"/>
      <c r="D29" s="217"/>
      <c r="E29" s="217"/>
      <c r="F29" s="218" t="s">
        <v>173</v>
      </c>
      <c r="G29" s="218"/>
      <c r="H29" s="218"/>
      <c r="I29" s="219"/>
      <c r="J29" s="219"/>
      <c r="K29" s="219"/>
      <c r="L29" s="219"/>
      <c r="M29" s="219"/>
      <c r="N29" s="219"/>
      <c r="P29" s="151" t="s">
        <v>174</v>
      </c>
      <c r="AB29" s="195"/>
    </row>
    <row r="30" customFormat="false" ht="17.25" hidden="false" customHeight="true" outlineLevel="0" collapsed="false">
      <c r="A30" s="203"/>
      <c r="B30" s="220" t="s">
        <v>175</v>
      </c>
      <c r="C30" s="220"/>
      <c r="D30" s="220"/>
      <c r="E30" s="220"/>
      <c r="F30" s="221" t="s">
        <v>173</v>
      </c>
      <c r="G30" s="221"/>
      <c r="H30" s="221"/>
      <c r="I30" s="219"/>
      <c r="J30" s="219"/>
      <c r="K30" s="219"/>
      <c r="L30" s="219"/>
      <c r="M30" s="219"/>
      <c r="N30" s="219"/>
      <c r="P30" s="151" t="s">
        <v>176</v>
      </c>
      <c r="AB30" s="195"/>
    </row>
    <row r="31" customFormat="false" ht="17.25" hidden="false" customHeight="true" outlineLevel="0" collapsed="false">
      <c r="A31" s="203"/>
      <c r="B31" s="220" t="s">
        <v>177</v>
      </c>
      <c r="C31" s="220"/>
      <c r="D31" s="220"/>
      <c r="E31" s="220"/>
      <c r="F31" s="221" t="s">
        <v>173</v>
      </c>
      <c r="G31" s="221"/>
      <c r="H31" s="221"/>
      <c r="I31" s="219"/>
      <c r="J31" s="219"/>
      <c r="K31" s="219"/>
      <c r="L31" s="219"/>
      <c r="M31" s="219"/>
      <c r="N31" s="219"/>
      <c r="AB31" s="195"/>
    </row>
    <row r="32" customFormat="false" ht="17.25" hidden="false" customHeight="true" outlineLevel="0" collapsed="false">
      <c r="A32" s="203"/>
      <c r="B32" s="222" t="s">
        <v>178</v>
      </c>
      <c r="C32" s="222"/>
      <c r="D32" s="222"/>
      <c r="E32" s="222"/>
      <c r="F32" s="223" t="s">
        <v>173</v>
      </c>
      <c r="G32" s="223"/>
      <c r="H32" s="223"/>
      <c r="I32" s="219"/>
      <c r="J32" s="219"/>
      <c r="K32" s="219"/>
      <c r="L32" s="219"/>
      <c r="M32" s="219"/>
      <c r="N32" s="219"/>
      <c r="AB32" s="195"/>
    </row>
    <row r="33" customFormat="false" ht="17.25" hidden="false" customHeight="true" outlineLevel="0" collapsed="false">
      <c r="A33" s="157" t="s">
        <v>179</v>
      </c>
      <c r="C33" s="194"/>
      <c r="D33" s="194"/>
      <c r="E33" s="194"/>
      <c r="F33" s="194"/>
      <c r="AB33" s="195"/>
      <c r="AJ33" s="151" t="s">
        <v>180</v>
      </c>
    </row>
    <row r="34" customFormat="false" ht="15" hidden="false" customHeight="true" outlineLevel="0" collapsed="false">
      <c r="A34" s="224" t="s">
        <v>181</v>
      </c>
      <c r="B34" s="224"/>
      <c r="C34" s="224"/>
      <c r="D34" s="224"/>
      <c r="E34" s="224"/>
      <c r="F34" s="225" t="s">
        <v>182</v>
      </c>
      <c r="G34" s="225"/>
      <c r="H34" s="225"/>
      <c r="I34" s="225"/>
      <c r="J34" s="225" t="s">
        <v>183</v>
      </c>
      <c r="K34" s="225"/>
      <c r="L34" s="225"/>
      <c r="M34" s="225" t="s">
        <v>184</v>
      </c>
      <c r="N34" s="225"/>
      <c r="O34" s="225"/>
      <c r="P34" s="225" t="s">
        <v>185</v>
      </c>
      <c r="Q34" s="225"/>
      <c r="R34" s="225"/>
      <c r="S34" s="226" t="s">
        <v>186</v>
      </c>
      <c r="T34" s="226"/>
      <c r="U34" s="226"/>
      <c r="V34" s="226"/>
      <c r="W34" s="226"/>
      <c r="X34" s="226"/>
      <c r="Y34" s="226"/>
      <c r="Z34" s="226"/>
      <c r="AA34" s="226"/>
      <c r="AJ34" s="151" t="s">
        <v>187</v>
      </c>
    </row>
    <row r="35" customFormat="false" ht="15" hidden="false" customHeight="true" outlineLevel="0" collapsed="false">
      <c r="A35" s="224"/>
      <c r="B35" s="224"/>
      <c r="C35" s="224"/>
      <c r="D35" s="224"/>
      <c r="E35" s="224"/>
      <c r="F35" s="225"/>
      <c r="G35" s="225"/>
      <c r="H35" s="225"/>
      <c r="I35" s="225"/>
      <c r="J35" s="225"/>
      <c r="K35" s="225"/>
      <c r="L35" s="225"/>
      <c r="M35" s="225"/>
      <c r="N35" s="225"/>
      <c r="O35" s="225"/>
      <c r="P35" s="225"/>
      <c r="Q35" s="225"/>
      <c r="R35" s="225"/>
      <c r="S35" s="226"/>
      <c r="T35" s="226"/>
      <c r="U35" s="226"/>
      <c r="V35" s="226"/>
      <c r="W35" s="226"/>
      <c r="X35" s="226"/>
      <c r="Y35" s="226"/>
      <c r="Z35" s="226"/>
      <c r="AA35" s="226"/>
      <c r="AJ35" s="151" t="s">
        <v>188</v>
      </c>
    </row>
    <row r="36" customFormat="false" ht="15" hidden="false" customHeight="true" outlineLevel="0" collapsed="false">
      <c r="A36" s="227"/>
      <c r="B36" s="227"/>
      <c r="C36" s="227"/>
      <c r="D36" s="227"/>
      <c r="E36" s="227"/>
      <c r="F36" s="228"/>
      <c r="G36" s="228"/>
      <c r="H36" s="228"/>
      <c r="I36" s="228"/>
      <c r="J36" s="228"/>
      <c r="K36" s="228"/>
      <c r="L36" s="228"/>
      <c r="M36" s="229" t="s">
        <v>189</v>
      </c>
      <c r="N36" s="229"/>
      <c r="O36" s="229"/>
      <c r="P36" s="229" t="s">
        <v>190</v>
      </c>
      <c r="Q36" s="229"/>
      <c r="R36" s="229"/>
      <c r="S36" s="230"/>
      <c r="T36" s="230"/>
      <c r="U36" s="230"/>
      <c r="V36" s="230"/>
      <c r="W36" s="230"/>
      <c r="X36" s="230"/>
      <c r="Y36" s="230"/>
      <c r="Z36" s="230"/>
      <c r="AA36" s="230"/>
      <c r="AJ36" s="151" t="s">
        <v>191</v>
      </c>
    </row>
    <row r="37" customFormat="false" ht="15" hidden="false" customHeight="true" outlineLevel="0" collapsed="false">
      <c r="A37" s="227"/>
      <c r="B37" s="227"/>
      <c r="C37" s="227"/>
      <c r="D37" s="227"/>
      <c r="E37" s="227"/>
      <c r="F37" s="228"/>
      <c r="G37" s="228"/>
      <c r="H37" s="228"/>
      <c r="I37" s="228"/>
      <c r="J37" s="228"/>
      <c r="K37" s="228"/>
      <c r="L37" s="228"/>
      <c r="M37" s="228" t="s">
        <v>192</v>
      </c>
      <c r="N37" s="228"/>
      <c r="O37" s="228"/>
      <c r="P37" s="228" t="s">
        <v>193</v>
      </c>
      <c r="Q37" s="228"/>
      <c r="R37" s="228"/>
      <c r="S37" s="230"/>
      <c r="T37" s="230"/>
      <c r="U37" s="230"/>
      <c r="V37" s="230"/>
      <c r="W37" s="230"/>
      <c r="X37" s="230"/>
      <c r="Y37" s="230"/>
      <c r="Z37" s="230"/>
      <c r="AA37" s="230"/>
      <c r="AJ37" s="151" t="s">
        <v>194</v>
      </c>
    </row>
    <row r="38" customFormat="false" ht="15" hidden="false" customHeight="true" outlineLevel="0" collapsed="false">
      <c r="A38" s="227"/>
      <c r="B38" s="227"/>
      <c r="C38" s="227"/>
      <c r="D38" s="227"/>
      <c r="E38" s="227"/>
      <c r="F38" s="228"/>
      <c r="G38" s="228"/>
      <c r="H38" s="228"/>
      <c r="I38" s="228"/>
      <c r="J38" s="228"/>
      <c r="K38" s="228"/>
      <c r="L38" s="228"/>
      <c r="M38" s="229" t="s">
        <v>189</v>
      </c>
      <c r="N38" s="229"/>
      <c r="O38" s="229"/>
      <c r="P38" s="229" t="s">
        <v>190</v>
      </c>
      <c r="Q38" s="229"/>
      <c r="R38" s="229"/>
      <c r="S38" s="230"/>
      <c r="T38" s="230"/>
      <c r="U38" s="230"/>
      <c r="V38" s="230"/>
      <c r="W38" s="230"/>
      <c r="X38" s="230"/>
      <c r="Y38" s="230"/>
      <c r="Z38" s="230"/>
      <c r="AA38" s="230"/>
    </row>
    <row r="39" customFormat="false" ht="15" hidden="false" customHeight="true" outlineLevel="0" collapsed="false">
      <c r="A39" s="227"/>
      <c r="B39" s="227"/>
      <c r="C39" s="227"/>
      <c r="D39" s="227"/>
      <c r="E39" s="227"/>
      <c r="F39" s="228"/>
      <c r="G39" s="228"/>
      <c r="H39" s="228"/>
      <c r="I39" s="228"/>
      <c r="J39" s="228"/>
      <c r="K39" s="228"/>
      <c r="L39" s="228"/>
      <c r="M39" s="228" t="s">
        <v>192</v>
      </c>
      <c r="N39" s="228"/>
      <c r="O39" s="228"/>
      <c r="P39" s="228" t="s">
        <v>193</v>
      </c>
      <c r="Q39" s="228"/>
      <c r="R39" s="228"/>
      <c r="S39" s="230"/>
      <c r="T39" s="230"/>
      <c r="U39" s="230"/>
      <c r="V39" s="230"/>
      <c r="W39" s="230"/>
      <c r="X39" s="230"/>
      <c r="Y39" s="230"/>
      <c r="Z39" s="230"/>
      <c r="AA39" s="230"/>
    </row>
    <row r="40" customFormat="false" ht="15" hidden="false" customHeight="true" outlineLevel="0" collapsed="false">
      <c r="A40" s="227"/>
      <c r="B40" s="227"/>
      <c r="C40" s="227"/>
      <c r="D40" s="227"/>
      <c r="E40" s="227"/>
      <c r="F40" s="228"/>
      <c r="G40" s="228"/>
      <c r="H40" s="228"/>
      <c r="I40" s="228"/>
      <c r="J40" s="228"/>
      <c r="K40" s="228"/>
      <c r="L40" s="228"/>
      <c r="M40" s="229" t="s">
        <v>189</v>
      </c>
      <c r="N40" s="229"/>
      <c r="O40" s="229"/>
      <c r="P40" s="229" t="s">
        <v>190</v>
      </c>
      <c r="Q40" s="229"/>
      <c r="R40" s="229"/>
      <c r="S40" s="230"/>
      <c r="T40" s="230"/>
      <c r="U40" s="230"/>
      <c r="V40" s="230"/>
      <c r="W40" s="230"/>
      <c r="X40" s="230"/>
      <c r="Y40" s="230"/>
      <c r="Z40" s="230"/>
      <c r="AA40" s="230"/>
    </row>
    <row r="41" customFormat="false" ht="15" hidden="false" customHeight="true" outlineLevel="0" collapsed="false">
      <c r="A41" s="227"/>
      <c r="B41" s="227"/>
      <c r="C41" s="227"/>
      <c r="D41" s="227"/>
      <c r="E41" s="227"/>
      <c r="F41" s="228"/>
      <c r="G41" s="228"/>
      <c r="H41" s="228"/>
      <c r="I41" s="228"/>
      <c r="J41" s="228"/>
      <c r="K41" s="228"/>
      <c r="L41" s="228"/>
      <c r="M41" s="228" t="s">
        <v>192</v>
      </c>
      <c r="N41" s="228"/>
      <c r="O41" s="228"/>
      <c r="P41" s="228" t="s">
        <v>193</v>
      </c>
      <c r="Q41" s="228"/>
      <c r="R41" s="228"/>
      <c r="S41" s="230"/>
      <c r="T41" s="230"/>
      <c r="U41" s="230"/>
      <c r="V41" s="230"/>
      <c r="W41" s="230"/>
      <c r="X41" s="230"/>
      <c r="Y41" s="230"/>
      <c r="Z41" s="230"/>
      <c r="AA41" s="230"/>
    </row>
    <row r="42" customFormat="false" ht="15" hidden="false" customHeight="true" outlineLevel="0" collapsed="false">
      <c r="A42" s="227"/>
      <c r="B42" s="227"/>
      <c r="C42" s="227"/>
      <c r="D42" s="227"/>
      <c r="E42" s="227"/>
      <c r="F42" s="228"/>
      <c r="G42" s="228"/>
      <c r="H42" s="228"/>
      <c r="I42" s="228"/>
      <c r="J42" s="228"/>
      <c r="K42" s="228"/>
      <c r="L42" s="228"/>
      <c r="M42" s="229" t="s">
        <v>189</v>
      </c>
      <c r="N42" s="229"/>
      <c r="O42" s="229"/>
      <c r="P42" s="229" t="s">
        <v>190</v>
      </c>
      <c r="Q42" s="229"/>
      <c r="R42" s="229"/>
      <c r="S42" s="230"/>
      <c r="T42" s="230"/>
      <c r="U42" s="230"/>
      <c r="V42" s="230"/>
      <c r="W42" s="230"/>
      <c r="X42" s="230"/>
      <c r="Y42" s="230"/>
      <c r="Z42" s="230"/>
      <c r="AA42" s="230"/>
    </row>
    <row r="43" customFormat="false" ht="15" hidden="false" customHeight="true" outlineLevel="0" collapsed="false">
      <c r="A43" s="227"/>
      <c r="B43" s="227"/>
      <c r="C43" s="227"/>
      <c r="D43" s="227"/>
      <c r="E43" s="227"/>
      <c r="F43" s="228"/>
      <c r="G43" s="228"/>
      <c r="H43" s="228"/>
      <c r="I43" s="228"/>
      <c r="J43" s="228"/>
      <c r="K43" s="228"/>
      <c r="L43" s="228"/>
      <c r="M43" s="228" t="s">
        <v>192</v>
      </c>
      <c r="N43" s="228"/>
      <c r="O43" s="228"/>
      <c r="P43" s="228" t="s">
        <v>193</v>
      </c>
      <c r="Q43" s="228"/>
      <c r="R43" s="228"/>
      <c r="S43" s="230"/>
      <c r="T43" s="230"/>
      <c r="U43" s="230"/>
      <c r="V43" s="230"/>
      <c r="W43" s="230"/>
      <c r="X43" s="230"/>
      <c r="Y43" s="230"/>
      <c r="Z43" s="230"/>
      <c r="AA43" s="230"/>
    </row>
    <row r="44" customFormat="false" ht="15" hidden="false" customHeight="true" outlineLevel="0" collapsed="false">
      <c r="A44" s="227"/>
      <c r="B44" s="227"/>
      <c r="C44" s="227"/>
      <c r="D44" s="227"/>
      <c r="E44" s="227"/>
      <c r="F44" s="228"/>
      <c r="G44" s="228"/>
      <c r="H44" s="228"/>
      <c r="I44" s="228"/>
      <c r="J44" s="228"/>
      <c r="K44" s="228"/>
      <c r="L44" s="228"/>
      <c r="M44" s="229" t="s">
        <v>189</v>
      </c>
      <c r="N44" s="229"/>
      <c r="O44" s="229"/>
      <c r="P44" s="229" t="s">
        <v>190</v>
      </c>
      <c r="Q44" s="229"/>
      <c r="R44" s="229"/>
      <c r="S44" s="230"/>
      <c r="T44" s="230"/>
      <c r="U44" s="230"/>
      <c r="V44" s="230"/>
      <c r="W44" s="230"/>
      <c r="X44" s="230"/>
      <c r="Y44" s="230"/>
      <c r="Z44" s="230"/>
      <c r="AA44" s="230"/>
    </row>
    <row r="45" customFormat="false" ht="15" hidden="false" customHeight="true" outlineLevel="0" collapsed="false">
      <c r="A45" s="227"/>
      <c r="B45" s="227"/>
      <c r="C45" s="227"/>
      <c r="D45" s="227"/>
      <c r="E45" s="227"/>
      <c r="F45" s="228"/>
      <c r="G45" s="228"/>
      <c r="H45" s="228"/>
      <c r="I45" s="228"/>
      <c r="J45" s="228"/>
      <c r="K45" s="228"/>
      <c r="L45" s="228"/>
      <c r="M45" s="228" t="s">
        <v>192</v>
      </c>
      <c r="N45" s="228"/>
      <c r="O45" s="228"/>
      <c r="P45" s="228" t="s">
        <v>193</v>
      </c>
      <c r="Q45" s="228"/>
      <c r="R45" s="228"/>
      <c r="S45" s="230"/>
      <c r="T45" s="230"/>
      <c r="U45" s="230"/>
      <c r="V45" s="230"/>
      <c r="W45" s="230"/>
      <c r="X45" s="230"/>
      <c r="Y45" s="230"/>
      <c r="Z45" s="230"/>
      <c r="AA45" s="230"/>
    </row>
    <row r="46" customFormat="false" ht="15" hidden="false" customHeight="true" outlineLevel="0" collapsed="false">
      <c r="A46" s="231"/>
      <c r="B46" s="231"/>
      <c r="C46" s="231"/>
      <c r="D46" s="231"/>
      <c r="E46" s="231"/>
      <c r="F46" s="232"/>
      <c r="G46" s="232"/>
      <c r="H46" s="232"/>
      <c r="I46" s="232"/>
      <c r="J46" s="232"/>
      <c r="K46" s="232"/>
      <c r="L46" s="232"/>
      <c r="M46" s="229" t="s">
        <v>189</v>
      </c>
      <c r="N46" s="229"/>
      <c r="O46" s="229"/>
      <c r="P46" s="229" t="s">
        <v>190</v>
      </c>
      <c r="Q46" s="229"/>
      <c r="R46" s="229"/>
      <c r="S46" s="233"/>
      <c r="T46" s="233"/>
      <c r="U46" s="233"/>
      <c r="V46" s="233"/>
      <c r="W46" s="233"/>
      <c r="X46" s="233"/>
      <c r="Y46" s="233"/>
      <c r="Z46" s="233"/>
      <c r="AA46" s="233"/>
    </row>
    <row r="47" customFormat="false" ht="15" hidden="false" customHeight="true" outlineLevel="0" collapsed="false">
      <c r="A47" s="231"/>
      <c r="B47" s="231"/>
      <c r="C47" s="231"/>
      <c r="D47" s="231"/>
      <c r="E47" s="231"/>
      <c r="F47" s="232"/>
      <c r="G47" s="232"/>
      <c r="H47" s="232"/>
      <c r="I47" s="232"/>
      <c r="J47" s="232"/>
      <c r="K47" s="232"/>
      <c r="L47" s="232"/>
      <c r="M47" s="232" t="s">
        <v>192</v>
      </c>
      <c r="N47" s="232"/>
      <c r="O47" s="232"/>
      <c r="P47" s="232" t="s">
        <v>193</v>
      </c>
      <c r="Q47" s="232"/>
      <c r="R47" s="232"/>
      <c r="S47" s="233"/>
      <c r="T47" s="233"/>
      <c r="U47" s="233"/>
      <c r="V47" s="233"/>
      <c r="W47" s="233"/>
      <c r="X47" s="233"/>
      <c r="Y47" s="233"/>
      <c r="Z47" s="233"/>
      <c r="AA47" s="233"/>
    </row>
    <row r="48" customFormat="false" ht="17.25" hidden="false" customHeight="true" outlineLevel="0" collapsed="false">
      <c r="A48" s="151" t="s">
        <v>195</v>
      </c>
      <c r="B48" s="234" t="s">
        <v>196</v>
      </c>
      <c r="AB48" s="195"/>
    </row>
    <row r="49" customFormat="false" ht="17.25" hidden="false" customHeight="true" outlineLevel="0" collapsed="false">
      <c r="A49" s="151" t="s">
        <v>166</v>
      </c>
      <c r="B49" s="151" t="s">
        <v>197</v>
      </c>
      <c r="AB49" s="195"/>
    </row>
    <row r="50" customFormat="false" ht="17.25" hidden="false" customHeight="true" outlineLevel="0" collapsed="false">
      <c r="A50" s="235" t="s">
        <v>170</v>
      </c>
      <c r="B50" s="200" t="s">
        <v>198</v>
      </c>
      <c r="AB50" s="195"/>
    </row>
    <row r="51" customFormat="false" ht="17.25" hidden="false" customHeight="true" outlineLevel="0" collapsed="false">
      <c r="A51" s="235"/>
      <c r="B51" s="235"/>
      <c r="AB51" s="195"/>
    </row>
    <row r="52" customFormat="false" ht="17.25" hidden="false" customHeight="true" outlineLevel="0" collapsed="false">
      <c r="A52" s="235"/>
      <c r="B52" s="235"/>
      <c r="X52" s="60"/>
      <c r="AB52" s="195"/>
    </row>
    <row r="53" customFormat="false" ht="17.25" hidden="false" customHeight="true" outlineLevel="0" collapsed="false">
      <c r="A53" s="157" t="s">
        <v>199</v>
      </c>
      <c r="B53" s="194"/>
      <c r="C53" s="194"/>
      <c r="D53" s="194"/>
      <c r="E53" s="194"/>
      <c r="F53" s="194"/>
      <c r="G53" s="194"/>
      <c r="H53" s="194"/>
      <c r="J53" s="194"/>
      <c r="K53" s="194"/>
      <c r="L53" s="194"/>
      <c r="M53" s="194"/>
      <c r="N53" s="194"/>
      <c r="O53" s="194"/>
      <c r="P53" s="194"/>
      <c r="Q53" s="194"/>
      <c r="R53" s="194"/>
      <c r="S53" s="194"/>
      <c r="T53" s="194"/>
      <c r="U53" s="194"/>
      <c r="W53" s="60"/>
      <c r="X53" s="60"/>
      <c r="Y53" s="194"/>
    </row>
    <row r="54" customFormat="false" ht="22.5" hidden="false" customHeight="true" outlineLevel="0" collapsed="false">
      <c r="A54" s="236" t="s">
        <v>200</v>
      </c>
      <c r="B54" s="237" t="s">
        <v>201</v>
      </c>
      <c r="C54" s="238" t="s">
        <v>202</v>
      </c>
      <c r="D54" s="238"/>
      <c r="E54" s="238" t="s">
        <v>203</v>
      </c>
      <c r="F54" s="238"/>
      <c r="G54" s="238" t="s">
        <v>204</v>
      </c>
      <c r="H54" s="238"/>
      <c r="I54" s="238" t="s">
        <v>205</v>
      </c>
      <c r="J54" s="238"/>
      <c r="K54" s="238" t="s">
        <v>206</v>
      </c>
      <c r="L54" s="238"/>
      <c r="M54" s="239" t="s">
        <v>207</v>
      </c>
      <c r="N54" s="239"/>
      <c r="O54" s="238" t="s">
        <v>208</v>
      </c>
      <c r="P54" s="238"/>
      <c r="Q54" s="238" t="s">
        <v>209</v>
      </c>
      <c r="R54" s="238"/>
      <c r="S54" s="238" t="s">
        <v>210</v>
      </c>
      <c r="T54" s="238"/>
      <c r="U54" s="238" t="s">
        <v>211</v>
      </c>
      <c r="V54" s="238"/>
      <c r="W54" s="238" t="s">
        <v>212</v>
      </c>
      <c r="X54" s="238"/>
      <c r="Y54" s="239" t="s">
        <v>213</v>
      </c>
      <c r="Z54" s="239"/>
      <c r="AA54" s="240" t="s">
        <v>214</v>
      </c>
      <c r="AB54" s="187"/>
      <c r="AC54" s="241" t="s">
        <v>215</v>
      </c>
      <c r="AD54" s="242" t="s">
        <v>216</v>
      </c>
    </row>
    <row r="55" customFormat="false" ht="26.25" hidden="false" customHeight="true" outlineLevel="0" collapsed="false">
      <c r="A55" s="243" t="s">
        <v>217</v>
      </c>
      <c r="B55" s="225" t="s">
        <v>218</v>
      </c>
      <c r="C55" s="244"/>
      <c r="D55" s="244"/>
      <c r="E55" s="244"/>
      <c r="F55" s="244"/>
      <c r="G55" s="244"/>
      <c r="H55" s="244"/>
      <c r="I55" s="244"/>
      <c r="J55" s="244"/>
      <c r="K55" s="244"/>
      <c r="L55" s="244"/>
      <c r="M55" s="244"/>
      <c r="N55" s="244"/>
      <c r="O55" s="244"/>
      <c r="P55" s="244"/>
      <c r="Q55" s="244"/>
      <c r="R55" s="244"/>
      <c r="S55" s="244"/>
      <c r="T55" s="244"/>
      <c r="U55" s="244"/>
      <c r="V55" s="244"/>
      <c r="W55" s="244"/>
      <c r="X55" s="244"/>
      <c r="Y55" s="245"/>
      <c r="Z55" s="245"/>
      <c r="AA55" s="246" t="str">
        <f aca="false">IF(SUM(C55:Z55)=0,"",SUM(C55:Z55))</f>
        <v/>
      </c>
      <c r="AB55" s="186"/>
      <c r="AC55" s="247" t="str">
        <f aca="false">IF(AA55="","",SUM(AA55*1123))</f>
        <v/>
      </c>
      <c r="AD55" s="246" t="str">
        <f aca="false">IF(AA55="","",SUM(AA55*124))</f>
        <v/>
      </c>
    </row>
    <row r="56" customFormat="false" ht="26.25" hidden="false" customHeight="true" outlineLevel="0" collapsed="false">
      <c r="A56" s="243"/>
      <c r="B56" s="248" t="s">
        <v>219</v>
      </c>
      <c r="C56" s="228"/>
      <c r="D56" s="228"/>
      <c r="E56" s="228"/>
      <c r="F56" s="228"/>
      <c r="G56" s="228"/>
      <c r="H56" s="228"/>
      <c r="I56" s="228"/>
      <c r="J56" s="228"/>
      <c r="K56" s="228"/>
      <c r="L56" s="228"/>
      <c r="M56" s="249"/>
      <c r="N56" s="249"/>
      <c r="O56" s="228"/>
      <c r="P56" s="228"/>
      <c r="Q56" s="228"/>
      <c r="R56" s="228"/>
      <c r="S56" s="228"/>
      <c r="T56" s="228"/>
      <c r="U56" s="228"/>
      <c r="V56" s="228"/>
      <c r="W56" s="228"/>
      <c r="X56" s="228"/>
      <c r="Y56" s="249"/>
      <c r="Z56" s="249"/>
      <c r="AA56" s="250" t="str">
        <f aca="false">IF(SUM(C56:Z56)=0,"",SUM(C56:Z56))</f>
        <v/>
      </c>
      <c r="AB56" s="186"/>
      <c r="AC56" s="251" t="str">
        <f aca="false">IF(AA56="","",SUM(AA56*2245))</f>
        <v/>
      </c>
      <c r="AD56" s="252" t="str">
        <f aca="false">IF(AA56="","",SUM(AA56*249))</f>
        <v/>
      </c>
    </row>
    <row r="57" customFormat="false" ht="26.25" hidden="false" customHeight="true" outlineLevel="0" collapsed="false">
      <c r="A57" s="243"/>
      <c r="B57" s="253" t="s">
        <v>220</v>
      </c>
      <c r="C57" s="232"/>
      <c r="D57" s="232"/>
      <c r="E57" s="232"/>
      <c r="F57" s="232"/>
      <c r="G57" s="232"/>
      <c r="H57" s="232"/>
      <c r="I57" s="232"/>
      <c r="J57" s="232"/>
      <c r="K57" s="232"/>
      <c r="L57" s="232"/>
      <c r="M57" s="254"/>
      <c r="N57" s="254"/>
      <c r="O57" s="232"/>
      <c r="P57" s="232"/>
      <c r="Q57" s="232"/>
      <c r="R57" s="232"/>
      <c r="S57" s="232"/>
      <c r="T57" s="232"/>
      <c r="U57" s="232"/>
      <c r="V57" s="232"/>
      <c r="W57" s="232"/>
      <c r="X57" s="232"/>
      <c r="Y57" s="254"/>
      <c r="Z57" s="254"/>
      <c r="AA57" s="255" t="str">
        <f aca="false">IF(SUM(C57:Z57)=0,"",SUM(C57:Z57))</f>
        <v/>
      </c>
      <c r="AB57" s="186"/>
      <c r="AC57" s="251" t="str">
        <f aca="false">IF(AA57="","",SUM(AA57*3367))</f>
        <v/>
      </c>
      <c r="AD57" s="252" t="str">
        <f aca="false">IF(AA57="","",SUM(AA57*374))</f>
        <v/>
      </c>
    </row>
    <row r="58" customFormat="false" ht="26.25" hidden="false" customHeight="true" outlineLevel="0" collapsed="false">
      <c r="A58" s="243" t="s">
        <v>221</v>
      </c>
      <c r="B58" s="225" t="s">
        <v>218</v>
      </c>
      <c r="C58" s="244"/>
      <c r="D58" s="244"/>
      <c r="E58" s="244"/>
      <c r="F58" s="244"/>
      <c r="G58" s="244"/>
      <c r="H58" s="244"/>
      <c r="I58" s="244"/>
      <c r="J58" s="244"/>
      <c r="K58" s="244"/>
      <c r="L58" s="244"/>
      <c r="M58" s="245"/>
      <c r="N58" s="245"/>
      <c r="O58" s="244"/>
      <c r="P58" s="244"/>
      <c r="Q58" s="244"/>
      <c r="R58" s="244"/>
      <c r="S58" s="244"/>
      <c r="T58" s="244"/>
      <c r="U58" s="244"/>
      <c r="V58" s="244"/>
      <c r="W58" s="244"/>
      <c r="X58" s="244"/>
      <c r="Y58" s="245"/>
      <c r="Z58" s="245"/>
      <c r="AA58" s="256" t="str">
        <f aca="false">IF(SUM(C58:Z58)=0,"",SUM(C58:Z58))</f>
        <v/>
      </c>
      <c r="AB58" s="186"/>
      <c r="AC58" s="251" t="str">
        <f aca="false">IF(AA58="","",SUM(AA58*1359))</f>
        <v/>
      </c>
      <c r="AD58" s="252" t="str">
        <f aca="false">IF(AA58="","",SUM(AA58*150))</f>
        <v/>
      </c>
    </row>
    <row r="59" customFormat="false" ht="26.25" hidden="false" customHeight="true" outlineLevel="0" collapsed="false">
      <c r="A59" s="243"/>
      <c r="B59" s="248" t="s">
        <v>219</v>
      </c>
      <c r="C59" s="228"/>
      <c r="D59" s="228"/>
      <c r="E59" s="228"/>
      <c r="F59" s="228"/>
      <c r="G59" s="228"/>
      <c r="H59" s="228"/>
      <c r="I59" s="228"/>
      <c r="J59" s="228"/>
      <c r="K59" s="228"/>
      <c r="L59" s="228"/>
      <c r="M59" s="249"/>
      <c r="N59" s="249"/>
      <c r="O59" s="228"/>
      <c r="P59" s="228"/>
      <c r="Q59" s="228"/>
      <c r="R59" s="228"/>
      <c r="S59" s="228"/>
      <c r="T59" s="228"/>
      <c r="U59" s="228"/>
      <c r="V59" s="228"/>
      <c r="W59" s="228"/>
      <c r="X59" s="228"/>
      <c r="Y59" s="249"/>
      <c r="Z59" s="249"/>
      <c r="AA59" s="257" t="str">
        <f aca="false">IF(SUM(C59:Z59)=0,"",SUM(C59:Z59))</f>
        <v/>
      </c>
      <c r="AB59" s="186"/>
      <c r="AC59" s="251" t="str">
        <f aca="false">IF(AA59="","",SUM(AA59*2717))</f>
        <v/>
      </c>
      <c r="AD59" s="252" t="str">
        <f aca="false">IF(AA59="","",SUM(AA59*301))</f>
        <v/>
      </c>
    </row>
    <row r="60" customFormat="false" ht="26.25" hidden="false" customHeight="true" outlineLevel="0" collapsed="false">
      <c r="A60" s="243"/>
      <c r="B60" s="253" t="s">
        <v>220</v>
      </c>
      <c r="C60" s="232"/>
      <c r="D60" s="232"/>
      <c r="E60" s="232"/>
      <c r="F60" s="232"/>
      <c r="G60" s="232"/>
      <c r="H60" s="232"/>
      <c r="I60" s="232"/>
      <c r="J60" s="232"/>
      <c r="K60" s="232"/>
      <c r="L60" s="232"/>
      <c r="M60" s="254"/>
      <c r="N60" s="254"/>
      <c r="O60" s="232"/>
      <c r="P60" s="232"/>
      <c r="Q60" s="232"/>
      <c r="R60" s="232"/>
      <c r="S60" s="232"/>
      <c r="T60" s="232"/>
      <c r="U60" s="232"/>
      <c r="V60" s="232"/>
      <c r="W60" s="232"/>
      <c r="X60" s="232"/>
      <c r="Y60" s="254"/>
      <c r="Z60" s="254"/>
      <c r="AA60" s="255" t="str">
        <f aca="false">IF(SUM(C60:Z60)=0,"",SUM(C60:Z60))</f>
        <v/>
      </c>
      <c r="AB60" s="186"/>
      <c r="AC60" s="251" t="str">
        <f aca="false">IF(AA60="","",SUM(AA60*4075))</f>
        <v/>
      </c>
      <c r="AD60" s="252" t="str">
        <f aca="false">IF(AA60="","",SUM(AA60*452))</f>
        <v/>
      </c>
    </row>
    <row r="61" customFormat="false" ht="26.25" hidden="false" customHeight="true" outlineLevel="0" collapsed="false">
      <c r="A61" s="243" t="s">
        <v>222</v>
      </c>
      <c r="B61" s="225" t="s">
        <v>218</v>
      </c>
      <c r="C61" s="244"/>
      <c r="D61" s="244"/>
      <c r="E61" s="244"/>
      <c r="F61" s="244"/>
      <c r="G61" s="244"/>
      <c r="H61" s="244"/>
      <c r="I61" s="244"/>
      <c r="J61" s="244"/>
      <c r="K61" s="244"/>
      <c r="L61" s="244"/>
      <c r="M61" s="245"/>
      <c r="N61" s="245"/>
      <c r="O61" s="244"/>
      <c r="P61" s="244"/>
      <c r="Q61" s="244"/>
      <c r="R61" s="244"/>
      <c r="S61" s="244"/>
      <c r="T61" s="244"/>
      <c r="U61" s="244"/>
      <c r="V61" s="244"/>
      <c r="W61" s="244"/>
      <c r="X61" s="244"/>
      <c r="Y61" s="245"/>
      <c r="Z61" s="245"/>
      <c r="AA61" s="256" t="str">
        <f aca="false">IF(SUM(C61:Z61)=0,"",SUM(C61:Z61))</f>
        <v/>
      </c>
      <c r="AB61" s="186"/>
      <c r="AC61" s="251" t="str">
        <f aca="false">IF(AA61="","",SUM(AA61*1734))</f>
        <v/>
      </c>
      <c r="AD61" s="252" t="str">
        <f aca="false">IF(AA61="","",SUM(AA61*192))</f>
        <v/>
      </c>
    </row>
    <row r="62" customFormat="false" ht="26.25" hidden="false" customHeight="true" outlineLevel="0" collapsed="false">
      <c r="A62" s="243"/>
      <c r="B62" s="248" t="s">
        <v>219</v>
      </c>
      <c r="C62" s="228"/>
      <c r="D62" s="228"/>
      <c r="E62" s="228"/>
      <c r="F62" s="228"/>
      <c r="G62" s="228"/>
      <c r="H62" s="228"/>
      <c r="I62" s="228"/>
      <c r="J62" s="228"/>
      <c r="K62" s="228"/>
      <c r="L62" s="228"/>
      <c r="M62" s="249"/>
      <c r="N62" s="249"/>
      <c r="O62" s="228"/>
      <c r="P62" s="228"/>
      <c r="Q62" s="228"/>
      <c r="R62" s="228"/>
      <c r="S62" s="228"/>
      <c r="T62" s="228"/>
      <c r="U62" s="228"/>
      <c r="V62" s="228"/>
      <c r="W62" s="228"/>
      <c r="X62" s="228"/>
      <c r="Y62" s="249"/>
      <c r="Z62" s="249"/>
      <c r="AA62" s="257" t="str">
        <f aca="false">IF(SUM(C62:Z62)=0,"",SUM(C62:Z62))</f>
        <v/>
      </c>
      <c r="AB62" s="186"/>
      <c r="AC62" s="251" t="str">
        <f aca="false">IF(AA62="","",SUM(AA62*3468))</f>
        <v/>
      </c>
      <c r="AD62" s="252" t="str">
        <f aca="false">IF(AA62="","",SUM(AA62*385))</f>
        <v/>
      </c>
    </row>
    <row r="63" customFormat="false" ht="26.25" hidden="false" customHeight="true" outlineLevel="0" collapsed="false">
      <c r="A63" s="243"/>
      <c r="B63" s="253" t="s">
        <v>220</v>
      </c>
      <c r="C63" s="232"/>
      <c r="D63" s="232"/>
      <c r="E63" s="232"/>
      <c r="F63" s="232"/>
      <c r="G63" s="232"/>
      <c r="H63" s="232"/>
      <c r="I63" s="232"/>
      <c r="J63" s="232"/>
      <c r="K63" s="232"/>
      <c r="L63" s="232"/>
      <c r="M63" s="254"/>
      <c r="N63" s="254"/>
      <c r="O63" s="232"/>
      <c r="P63" s="232"/>
      <c r="Q63" s="232"/>
      <c r="R63" s="232"/>
      <c r="S63" s="232"/>
      <c r="T63" s="232"/>
      <c r="U63" s="232"/>
      <c r="V63" s="232"/>
      <c r="W63" s="232"/>
      <c r="X63" s="232"/>
      <c r="Y63" s="254"/>
      <c r="Z63" s="254"/>
      <c r="AA63" s="255" t="str">
        <f aca="false">IF(SUM(C63:Z63)=0,"",SUM(C63:Z63))</f>
        <v/>
      </c>
      <c r="AB63" s="186"/>
      <c r="AC63" s="251" t="str">
        <f aca="false">IF(AA63="","",SUM(AA63*5202))</f>
        <v/>
      </c>
      <c r="AD63" s="252" t="str">
        <f aca="false">IF(AA63="","",SUM(AA63*577))</f>
        <v/>
      </c>
    </row>
    <row r="64" customFormat="false" ht="26.25" hidden="false" customHeight="true" outlineLevel="0" collapsed="false">
      <c r="A64" s="258" t="s">
        <v>223</v>
      </c>
      <c r="B64" s="225" t="s">
        <v>218</v>
      </c>
      <c r="C64" s="244"/>
      <c r="D64" s="244"/>
      <c r="E64" s="244"/>
      <c r="F64" s="244"/>
      <c r="G64" s="244"/>
      <c r="H64" s="244"/>
      <c r="I64" s="244"/>
      <c r="J64" s="244"/>
      <c r="K64" s="244"/>
      <c r="L64" s="244"/>
      <c r="M64" s="245"/>
      <c r="N64" s="245"/>
      <c r="O64" s="244"/>
      <c r="P64" s="244"/>
      <c r="Q64" s="244"/>
      <c r="R64" s="244"/>
      <c r="S64" s="244"/>
      <c r="T64" s="244"/>
      <c r="U64" s="244"/>
      <c r="V64" s="244"/>
      <c r="W64" s="244"/>
      <c r="X64" s="244"/>
      <c r="Y64" s="245"/>
      <c r="Z64" s="245"/>
      <c r="AA64" s="246" t="str">
        <f aca="false">IF(SUM(C64:Z64)=0,"",SUM(C64:Z64))</f>
        <v/>
      </c>
      <c r="AB64" s="186"/>
      <c r="AC64" s="251" t="str">
        <f aca="false">IF(AA64="","",SUM(AA64*5562))</f>
        <v/>
      </c>
      <c r="AD64" s="252" t="str">
        <f aca="false">IF(AA64="","",SUM(AA64*618))</f>
        <v/>
      </c>
    </row>
    <row r="65" customFormat="false" ht="26.25" hidden="false" customHeight="true" outlineLevel="0" collapsed="false">
      <c r="A65" s="258"/>
      <c r="B65" s="248" t="s">
        <v>219</v>
      </c>
      <c r="C65" s="228"/>
      <c r="D65" s="228"/>
      <c r="E65" s="228"/>
      <c r="F65" s="228"/>
      <c r="G65" s="228"/>
      <c r="H65" s="228"/>
      <c r="I65" s="228"/>
      <c r="J65" s="228"/>
      <c r="K65" s="228"/>
      <c r="L65" s="228"/>
      <c r="M65" s="249"/>
      <c r="N65" s="249"/>
      <c r="O65" s="228"/>
      <c r="P65" s="228"/>
      <c r="Q65" s="228"/>
      <c r="R65" s="228"/>
      <c r="S65" s="228"/>
      <c r="T65" s="228"/>
      <c r="U65" s="228"/>
      <c r="V65" s="228"/>
      <c r="W65" s="228"/>
      <c r="X65" s="228"/>
      <c r="Y65" s="249"/>
      <c r="Z65" s="249"/>
      <c r="AA65" s="250" t="str">
        <f aca="false">IF(SUM(C65:Z65)=0,"",SUM(C65:Z65))</f>
        <v/>
      </c>
      <c r="AB65" s="186"/>
      <c r="AC65" s="251" t="str">
        <f aca="false">IF(AA65="","",SUM(AA65*10995))</f>
        <v/>
      </c>
      <c r="AD65" s="252" t="str">
        <f aca="false">IF(AA65="","",SUM(AA65*1221))</f>
        <v/>
      </c>
    </row>
    <row r="66" customFormat="false" ht="26.25" hidden="false" customHeight="true" outlineLevel="0" collapsed="false">
      <c r="A66" s="258"/>
      <c r="B66" s="253" t="s">
        <v>220</v>
      </c>
      <c r="C66" s="232"/>
      <c r="D66" s="232"/>
      <c r="E66" s="232"/>
      <c r="F66" s="232"/>
      <c r="G66" s="232"/>
      <c r="H66" s="232"/>
      <c r="I66" s="232"/>
      <c r="J66" s="232"/>
      <c r="K66" s="232"/>
      <c r="L66" s="232"/>
      <c r="M66" s="254"/>
      <c r="N66" s="254"/>
      <c r="O66" s="232"/>
      <c r="P66" s="232"/>
      <c r="Q66" s="232"/>
      <c r="R66" s="232"/>
      <c r="S66" s="232"/>
      <c r="T66" s="232"/>
      <c r="U66" s="232"/>
      <c r="V66" s="232"/>
      <c r="W66" s="232"/>
      <c r="X66" s="232"/>
      <c r="Y66" s="254"/>
      <c r="Z66" s="254"/>
      <c r="AA66" s="257" t="str">
        <f aca="false">IF(SUM(C66:Z66)=0,"",SUM(C66:Z66))</f>
        <v/>
      </c>
      <c r="AB66" s="186"/>
      <c r="AC66" s="259" t="str">
        <f aca="false">IF(AA66="","",SUM(AA66*16492))</f>
        <v/>
      </c>
      <c r="AD66" s="255" t="str">
        <f aca="false">IF(AA66="","",SUM(AA66*1832))</f>
        <v/>
      </c>
    </row>
    <row r="67" customFormat="false" ht="12" hidden="false" customHeight="true" outlineLevel="0" collapsed="false">
      <c r="A67" s="260"/>
      <c r="B67" s="261" t="s">
        <v>224</v>
      </c>
      <c r="C67" s="261"/>
      <c r="D67" s="261"/>
      <c r="E67" s="261"/>
      <c r="F67" s="261"/>
      <c r="G67" s="261"/>
      <c r="H67" s="155"/>
      <c r="I67" s="155"/>
      <c r="J67" s="155"/>
      <c r="K67" s="155"/>
      <c r="L67" s="155"/>
      <c r="M67" s="155"/>
      <c r="N67" s="155"/>
      <c r="O67" s="155"/>
      <c r="P67" s="155"/>
      <c r="Q67" s="155"/>
      <c r="R67" s="155"/>
      <c r="S67" s="155"/>
      <c r="T67" s="155"/>
      <c r="U67" s="155"/>
      <c r="V67" s="155"/>
      <c r="W67" s="155"/>
      <c r="X67" s="155"/>
      <c r="Y67" s="155"/>
      <c r="Z67" s="155"/>
      <c r="AA67" s="262"/>
      <c r="AB67" s="186"/>
      <c r="AC67" s="263" t="s">
        <v>225</v>
      </c>
      <c r="AD67" s="263"/>
    </row>
    <row r="68" customFormat="false" ht="12" hidden="false" customHeight="true" outlineLevel="0" collapsed="false">
      <c r="A68" s="260"/>
      <c r="B68" s="264" t="s">
        <v>226</v>
      </c>
      <c r="C68" s="264"/>
      <c r="D68" s="264"/>
      <c r="E68" s="264"/>
      <c r="F68" s="264"/>
      <c r="G68" s="264"/>
      <c r="H68" s="155"/>
      <c r="I68" s="155"/>
      <c r="J68" s="155"/>
      <c r="K68" s="155"/>
      <c r="L68" s="155"/>
      <c r="M68" s="155"/>
      <c r="N68" s="155"/>
      <c r="O68" s="155"/>
      <c r="P68" s="155"/>
      <c r="Q68" s="155"/>
      <c r="R68" s="155"/>
      <c r="S68" s="155"/>
      <c r="T68" s="155"/>
      <c r="U68" s="155"/>
      <c r="V68" s="155"/>
      <c r="W68" s="155"/>
      <c r="X68" s="155"/>
      <c r="Y68" s="155"/>
      <c r="Z68" s="155"/>
      <c r="AA68" s="155"/>
      <c r="AC68" s="265" t="str">
        <f aca="false">IF(SUM(AC55:AC66)=0,"",SUM(AC55:AC66))</f>
        <v/>
      </c>
      <c r="AD68" s="266" t="str">
        <f aca="false">IF(SUM(AD55:AD66)=0,"",SUM(AD55:AD66))</f>
        <v/>
      </c>
    </row>
    <row r="69" customFormat="false" ht="12" hidden="false" customHeight="true" outlineLevel="0" collapsed="false">
      <c r="A69" s="260"/>
      <c r="B69" s="264" t="s">
        <v>227</v>
      </c>
      <c r="C69" s="264"/>
      <c r="D69" s="264"/>
      <c r="E69" s="264"/>
      <c r="F69" s="264"/>
      <c r="G69" s="264"/>
      <c r="H69" s="155"/>
      <c r="I69" s="155"/>
      <c r="J69" s="155"/>
      <c r="K69" s="155"/>
      <c r="L69" s="155"/>
      <c r="M69" s="155"/>
      <c r="N69" s="155"/>
      <c r="O69" s="155"/>
      <c r="P69" s="155"/>
      <c r="Q69" s="155"/>
      <c r="R69" s="155"/>
      <c r="S69" s="155"/>
      <c r="T69" s="155"/>
      <c r="U69" s="155"/>
      <c r="V69" s="155"/>
      <c r="W69" s="155"/>
      <c r="X69" s="155"/>
      <c r="Y69" s="155"/>
      <c r="Z69" s="155"/>
      <c r="AA69" s="155"/>
    </row>
    <row r="70" customFormat="false" ht="17.25" hidden="false" customHeight="true" outlineLevel="0" collapsed="false">
      <c r="A70" s="157" t="s">
        <v>228</v>
      </c>
      <c r="J70" s="267" t="n">
        <f aca="false">DATE(2018+様式１!$R$5,4,1)</f>
        <v>46113</v>
      </c>
      <c r="K70" s="267"/>
      <c r="L70" s="267"/>
      <c r="AC70" s="268"/>
    </row>
    <row r="71" customFormat="false" ht="17.25" hidden="false" customHeight="true" outlineLevel="0" collapsed="false">
      <c r="A71" s="269"/>
      <c r="B71" s="270" t="s">
        <v>181</v>
      </c>
      <c r="C71" s="270"/>
      <c r="D71" s="270"/>
      <c r="E71" s="270"/>
      <c r="F71" s="270" t="s">
        <v>229</v>
      </c>
      <c r="G71" s="270"/>
      <c r="H71" s="270"/>
      <c r="I71" s="270"/>
      <c r="J71" s="271" t="s">
        <v>230</v>
      </c>
      <c r="K71" s="271"/>
      <c r="L71" s="272" t="s">
        <v>200</v>
      </c>
      <c r="M71" s="272"/>
      <c r="N71" s="272"/>
      <c r="O71" s="272"/>
      <c r="AC71" s="155" t="s">
        <v>231</v>
      </c>
      <c r="AD71" s="155"/>
    </row>
    <row r="72" customFormat="false" ht="17.25" hidden="false" customHeight="true" outlineLevel="0" collapsed="false">
      <c r="A72" s="162" t="n">
        <v>1</v>
      </c>
      <c r="B72" s="273"/>
      <c r="C72" s="273"/>
      <c r="D72" s="273"/>
      <c r="E72" s="273"/>
      <c r="F72" s="274"/>
      <c r="G72" s="274"/>
      <c r="H72" s="274"/>
      <c r="I72" s="274"/>
      <c r="J72" s="228" t="str">
        <f aca="false">IF(F72="","",DATEDIF(F72,$J$70,"y"))</f>
        <v/>
      </c>
      <c r="K72" s="228"/>
      <c r="L72" s="275"/>
      <c r="M72" s="275"/>
      <c r="N72" s="275"/>
      <c r="O72" s="275"/>
      <c r="AC72" s="155" t="s">
        <v>232</v>
      </c>
      <c r="AD72" s="155"/>
    </row>
    <row r="73" customFormat="false" ht="17.25" hidden="false" customHeight="true" outlineLevel="0" collapsed="false">
      <c r="A73" s="162" t="n">
        <v>2</v>
      </c>
      <c r="B73" s="273"/>
      <c r="C73" s="273"/>
      <c r="D73" s="273"/>
      <c r="E73" s="273"/>
      <c r="F73" s="274"/>
      <c r="G73" s="274"/>
      <c r="H73" s="274"/>
      <c r="I73" s="274"/>
      <c r="J73" s="228" t="str">
        <f aca="false">IF(F73="","",DATEDIF(F73,$J$70,"y"))</f>
        <v/>
      </c>
      <c r="K73" s="228"/>
      <c r="L73" s="276"/>
      <c r="M73" s="276"/>
      <c r="N73" s="276"/>
      <c r="O73" s="276"/>
      <c r="AC73" s="155" t="s">
        <v>233</v>
      </c>
      <c r="AD73" s="155"/>
    </row>
    <row r="74" customFormat="false" ht="17.25" hidden="false" customHeight="true" outlineLevel="0" collapsed="false">
      <c r="A74" s="162" t="n">
        <v>3</v>
      </c>
      <c r="B74" s="273"/>
      <c r="C74" s="273"/>
      <c r="D74" s="273"/>
      <c r="E74" s="273"/>
      <c r="F74" s="274"/>
      <c r="G74" s="274"/>
      <c r="H74" s="274"/>
      <c r="I74" s="274"/>
      <c r="J74" s="228" t="str">
        <f aca="false">IF(F74="","",DATEDIF(F74,$J$70,"y"))</f>
        <v/>
      </c>
      <c r="K74" s="228"/>
      <c r="L74" s="276"/>
      <c r="M74" s="276"/>
      <c r="N74" s="276"/>
      <c r="O74" s="276"/>
      <c r="AC74" s="194" t="s">
        <v>234</v>
      </c>
      <c r="AD74" s="194"/>
    </row>
    <row r="75" customFormat="false" ht="17.25" hidden="false" customHeight="true" outlineLevel="0" collapsed="false">
      <c r="A75" s="162" t="n">
        <v>4</v>
      </c>
      <c r="B75" s="273"/>
      <c r="C75" s="273"/>
      <c r="D75" s="273"/>
      <c r="E75" s="273"/>
      <c r="F75" s="274"/>
      <c r="G75" s="274"/>
      <c r="H75" s="274"/>
      <c r="I75" s="274"/>
      <c r="J75" s="228" t="str">
        <f aca="false">IF(F75="","",DATEDIF(F75,$J$70,"y"))</f>
        <v/>
      </c>
      <c r="K75" s="228"/>
      <c r="L75" s="276"/>
      <c r="M75" s="276"/>
      <c r="N75" s="276"/>
      <c r="O75" s="276"/>
      <c r="AC75" s="155"/>
      <c r="AD75" s="155"/>
    </row>
    <row r="76" customFormat="false" ht="17.25" hidden="false" customHeight="true" outlineLevel="0" collapsed="false">
      <c r="A76" s="162" t="n">
        <v>5</v>
      </c>
      <c r="B76" s="273"/>
      <c r="C76" s="273"/>
      <c r="D76" s="273"/>
      <c r="E76" s="273"/>
      <c r="F76" s="277"/>
      <c r="G76" s="277"/>
      <c r="H76" s="277"/>
      <c r="I76" s="277"/>
      <c r="J76" s="228" t="str">
        <f aca="false">IF(F76="","",DATEDIF(F76,$J$70,"y"))</f>
        <v/>
      </c>
      <c r="K76" s="228"/>
      <c r="L76" s="275"/>
      <c r="M76" s="275"/>
      <c r="N76" s="275"/>
      <c r="O76" s="275"/>
      <c r="AC76" s="151" t="s">
        <v>235</v>
      </c>
    </row>
    <row r="77" customFormat="false" ht="17.25" hidden="false" customHeight="true" outlineLevel="0" collapsed="false">
      <c r="A77" s="162" t="n">
        <v>6</v>
      </c>
      <c r="B77" s="273"/>
      <c r="C77" s="273"/>
      <c r="D77" s="273"/>
      <c r="E77" s="273"/>
      <c r="F77" s="277"/>
      <c r="G77" s="277"/>
      <c r="H77" s="277"/>
      <c r="I77" s="277"/>
      <c r="J77" s="228" t="str">
        <f aca="false">IF(F77="","",DATEDIF(F77,$J$70,"y"))</f>
        <v/>
      </c>
      <c r="K77" s="228"/>
      <c r="L77" s="276"/>
      <c r="M77" s="276"/>
      <c r="N77" s="276"/>
      <c r="O77" s="276"/>
      <c r="AC77" s="151" t="s">
        <v>236</v>
      </c>
    </row>
    <row r="78" customFormat="false" ht="17.25" hidden="false" customHeight="true" outlineLevel="0" collapsed="false">
      <c r="A78" s="162" t="n">
        <v>7</v>
      </c>
      <c r="B78" s="273"/>
      <c r="C78" s="273"/>
      <c r="D78" s="273"/>
      <c r="E78" s="273"/>
      <c r="F78" s="277"/>
      <c r="G78" s="277"/>
      <c r="H78" s="277"/>
      <c r="I78" s="277"/>
      <c r="J78" s="228" t="str">
        <f aca="false">IF(F78="","",DATEDIF(F78,$J$70,"y"))</f>
        <v/>
      </c>
      <c r="K78" s="228"/>
      <c r="L78" s="276"/>
      <c r="M78" s="276"/>
      <c r="N78" s="276"/>
      <c r="O78" s="276"/>
      <c r="W78" s="278"/>
      <c r="AC78" s="151" t="s">
        <v>237</v>
      </c>
    </row>
    <row r="79" customFormat="false" ht="17.25" hidden="false" customHeight="true" outlineLevel="0" collapsed="false">
      <c r="A79" s="162" t="n">
        <v>8</v>
      </c>
      <c r="B79" s="273"/>
      <c r="C79" s="273"/>
      <c r="D79" s="273"/>
      <c r="E79" s="273"/>
      <c r="F79" s="274"/>
      <c r="G79" s="274"/>
      <c r="H79" s="274"/>
      <c r="I79" s="274"/>
      <c r="J79" s="228" t="str">
        <f aca="false">IF(F79="","",DATEDIF(F79,$J$70,"y"))</f>
        <v/>
      </c>
      <c r="K79" s="228"/>
      <c r="L79" s="276"/>
      <c r="M79" s="276"/>
      <c r="N79" s="276"/>
      <c r="O79" s="276"/>
      <c r="AC79" s="151" t="s">
        <v>238</v>
      </c>
    </row>
    <row r="80" customFormat="false" ht="17.25" hidden="false" customHeight="true" outlineLevel="0" collapsed="false">
      <c r="A80" s="162" t="n">
        <v>9</v>
      </c>
      <c r="B80" s="273"/>
      <c r="C80" s="273"/>
      <c r="D80" s="273"/>
      <c r="E80" s="273"/>
      <c r="F80" s="274"/>
      <c r="G80" s="274"/>
      <c r="H80" s="274"/>
      <c r="I80" s="274"/>
      <c r="J80" s="228" t="str">
        <f aca="false">IF(F80="","",DATEDIF(F80,$J$70,"y"))</f>
        <v/>
      </c>
      <c r="K80" s="228"/>
      <c r="L80" s="275"/>
      <c r="M80" s="275"/>
      <c r="N80" s="275"/>
      <c r="O80" s="275"/>
      <c r="AC80" s="151" t="s">
        <v>239</v>
      </c>
    </row>
    <row r="81" customFormat="false" ht="17.25" hidden="false" customHeight="true" outlineLevel="0" collapsed="false">
      <c r="A81" s="162" t="n">
        <v>10</v>
      </c>
      <c r="B81" s="273"/>
      <c r="C81" s="273"/>
      <c r="D81" s="273"/>
      <c r="E81" s="273"/>
      <c r="F81" s="274"/>
      <c r="G81" s="274"/>
      <c r="H81" s="274"/>
      <c r="I81" s="274"/>
      <c r="J81" s="228" t="str">
        <f aca="false">IF(F81="","",DATEDIF(F81,$J$70,"y"))</f>
        <v/>
      </c>
      <c r="K81" s="228"/>
      <c r="L81" s="276"/>
      <c r="M81" s="276"/>
      <c r="N81" s="276"/>
      <c r="O81" s="276"/>
      <c r="AC81" s="151" t="s">
        <v>240</v>
      </c>
    </row>
    <row r="82" customFormat="false" ht="17.25" hidden="false" customHeight="true" outlineLevel="0" collapsed="false">
      <c r="A82" s="162" t="n">
        <v>11</v>
      </c>
      <c r="B82" s="273"/>
      <c r="C82" s="273"/>
      <c r="D82" s="273"/>
      <c r="E82" s="273"/>
      <c r="F82" s="277"/>
      <c r="G82" s="277"/>
      <c r="H82" s="277"/>
      <c r="I82" s="277"/>
      <c r="J82" s="228" t="str">
        <f aca="false">IF(F82="","",DATEDIF(F82,$J$70,"y"))</f>
        <v/>
      </c>
      <c r="K82" s="228"/>
      <c r="L82" s="276"/>
      <c r="M82" s="276"/>
      <c r="N82" s="276"/>
      <c r="O82" s="276"/>
      <c r="AC82" s="151" t="s">
        <v>241</v>
      </c>
    </row>
    <row r="83" customFormat="false" ht="17.25" hidden="false" customHeight="true" outlineLevel="0" collapsed="false">
      <c r="A83" s="162" t="n">
        <v>12</v>
      </c>
      <c r="B83" s="273"/>
      <c r="C83" s="273"/>
      <c r="D83" s="273"/>
      <c r="E83" s="273"/>
      <c r="F83" s="274"/>
      <c r="G83" s="274"/>
      <c r="H83" s="274"/>
      <c r="I83" s="274"/>
      <c r="J83" s="228" t="str">
        <f aca="false">IF(F83="","",DATEDIF(F83,$J$70,"y"))</f>
        <v/>
      </c>
      <c r="K83" s="228"/>
      <c r="L83" s="276"/>
      <c r="M83" s="276"/>
      <c r="N83" s="276"/>
      <c r="O83" s="276"/>
      <c r="AC83" s="151" t="s">
        <v>242</v>
      </c>
    </row>
    <row r="84" customFormat="false" ht="17.25" hidden="false" customHeight="true" outlineLevel="0" collapsed="false">
      <c r="A84" s="162" t="n">
        <v>13</v>
      </c>
      <c r="B84" s="273"/>
      <c r="C84" s="273"/>
      <c r="D84" s="273"/>
      <c r="E84" s="273"/>
      <c r="F84" s="274"/>
      <c r="G84" s="274"/>
      <c r="H84" s="274"/>
      <c r="I84" s="274"/>
      <c r="J84" s="228" t="str">
        <f aca="false">IF(F84="","",DATEDIF(F84,$J$70,"y"))</f>
        <v/>
      </c>
      <c r="K84" s="228"/>
      <c r="L84" s="275"/>
      <c r="M84" s="275"/>
      <c r="N84" s="275"/>
      <c r="O84" s="275"/>
      <c r="AC84" s="151" t="s">
        <v>243</v>
      </c>
    </row>
    <row r="85" customFormat="false" ht="17.25" hidden="false" customHeight="true" outlineLevel="0" collapsed="false">
      <c r="A85" s="162" t="n">
        <v>14</v>
      </c>
      <c r="B85" s="273"/>
      <c r="C85" s="273"/>
      <c r="D85" s="273"/>
      <c r="E85" s="273"/>
      <c r="F85" s="274"/>
      <c r="G85" s="274"/>
      <c r="H85" s="274"/>
      <c r="I85" s="274"/>
      <c r="J85" s="228" t="str">
        <f aca="false">IF(F85="","",DATEDIF(F85,$J$70,"y"))</f>
        <v/>
      </c>
      <c r="K85" s="228"/>
      <c r="L85" s="276"/>
      <c r="M85" s="276"/>
      <c r="N85" s="276"/>
      <c r="O85" s="276"/>
      <c r="AC85" s="151" t="s">
        <v>244</v>
      </c>
    </row>
    <row r="86" customFormat="false" ht="17.25" hidden="false" customHeight="true" outlineLevel="0" collapsed="false">
      <c r="A86" s="162" t="n">
        <v>15</v>
      </c>
      <c r="B86" s="273"/>
      <c r="C86" s="273"/>
      <c r="D86" s="273"/>
      <c r="E86" s="273"/>
      <c r="F86" s="277"/>
      <c r="G86" s="277"/>
      <c r="H86" s="277"/>
      <c r="I86" s="277"/>
      <c r="J86" s="228" t="str">
        <f aca="false">IF(F86="","",DATEDIF(F86,$J$70,"y"))</f>
        <v/>
      </c>
      <c r="K86" s="228"/>
      <c r="L86" s="276"/>
      <c r="M86" s="276"/>
      <c r="N86" s="276"/>
      <c r="O86" s="276"/>
      <c r="AC86" s="151" t="s">
        <v>245</v>
      </c>
    </row>
    <row r="87" customFormat="false" ht="17.25" hidden="false" customHeight="true" outlineLevel="0" collapsed="false">
      <c r="A87" s="162" t="n">
        <v>16</v>
      </c>
      <c r="B87" s="273"/>
      <c r="C87" s="273"/>
      <c r="D87" s="273"/>
      <c r="E87" s="273"/>
      <c r="F87" s="274"/>
      <c r="G87" s="274"/>
      <c r="H87" s="274"/>
      <c r="I87" s="274"/>
      <c r="J87" s="228" t="str">
        <f aca="false">IF(F87="","",DATEDIF(F87,$J$70,"y"))</f>
        <v/>
      </c>
      <c r="K87" s="228"/>
      <c r="L87" s="276"/>
      <c r="M87" s="276"/>
      <c r="N87" s="276"/>
      <c r="O87" s="276"/>
      <c r="AC87" s="151" t="s">
        <v>246</v>
      </c>
    </row>
    <row r="88" customFormat="false" ht="17.25" hidden="false" customHeight="true" outlineLevel="0" collapsed="false">
      <c r="A88" s="162" t="n">
        <v>17</v>
      </c>
      <c r="B88" s="273"/>
      <c r="C88" s="273"/>
      <c r="D88" s="273"/>
      <c r="E88" s="273"/>
      <c r="F88" s="274"/>
      <c r="G88" s="274"/>
      <c r="H88" s="274"/>
      <c r="I88" s="274"/>
      <c r="J88" s="228" t="str">
        <f aca="false">IF(F88="","",DATEDIF(F88,$J$70,"y"))</f>
        <v/>
      </c>
      <c r="K88" s="228"/>
      <c r="L88" s="275"/>
      <c r="M88" s="275"/>
      <c r="N88" s="275"/>
      <c r="O88" s="275"/>
      <c r="AC88" s="151" t="s">
        <v>218</v>
      </c>
    </row>
    <row r="89" customFormat="false" ht="17.25" hidden="false" customHeight="true" outlineLevel="0" collapsed="false">
      <c r="A89" s="162" t="n">
        <v>18</v>
      </c>
      <c r="B89" s="273"/>
      <c r="C89" s="273"/>
      <c r="D89" s="273"/>
      <c r="E89" s="273"/>
      <c r="F89" s="274"/>
      <c r="G89" s="274"/>
      <c r="H89" s="274"/>
      <c r="I89" s="274"/>
      <c r="J89" s="228" t="str">
        <f aca="false">IF(F89="","",DATEDIF(F89,$J$70,"y"))</f>
        <v/>
      </c>
      <c r="K89" s="228"/>
      <c r="L89" s="276"/>
      <c r="M89" s="276"/>
      <c r="N89" s="276"/>
      <c r="O89" s="276"/>
      <c r="AC89" s="151" t="s">
        <v>219</v>
      </c>
    </row>
    <row r="90" customFormat="false" ht="17.25" hidden="false" customHeight="true" outlineLevel="0" collapsed="false">
      <c r="A90" s="162" t="n">
        <v>19</v>
      </c>
      <c r="B90" s="273"/>
      <c r="C90" s="273"/>
      <c r="D90" s="273"/>
      <c r="E90" s="273"/>
      <c r="F90" s="277"/>
      <c r="G90" s="277"/>
      <c r="H90" s="277"/>
      <c r="I90" s="277"/>
      <c r="J90" s="228" t="str">
        <f aca="false">IF(F90="","",DATEDIF(F90,$J$70,"y"))</f>
        <v/>
      </c>
      <c r="K90" s="228"/>
      <c r="L90" s="276"/>
      <c r="M90" s="276"/>
      <c r="N90" s="276"/>
      <c r="O90" s="276"/>
      <c r="AC90" s="151" t="s">
        <v>247</v>
      </c>
    </row>
    <row r="91" customFormat="false" ht="17.25" hidden="false" customHeight="true" outlineLevel="0" collapsed="false">
      <c r="A91" s="176" t="n">
        <v>20</v>
      </c>
      <c r="B91" s="279"/>
      <c r="C91" s="279"/>
      <c r="D91" s="279"/>
      <c r="E91" s="279"/>
      <c r="F91" s="280"/>
      <c r="G91" s="280"/>
      <c r="H91" s="280"/>
      <c r="I91" s="280"/>
      <c r="J91" s="232" t="str">
        <f aca="false">IF(F91="","",DATEDIF(F91,$J$70,"y"))</f>
        <v/>
      </c>
      <c r="K91" s="232"/>
      <c r="L91" s="281"/>
      <c r="M91" s="281"/>
      <c r="N91" s="281"/>
      <c r="O91" s="281"/>
    </row>
    <row r="92" customFormat="false" ht="13.5" hidden="false" customHeight="true" outlineLevel="0" collapsed="false">
      <c r="A92" s="151" t="s">
        <v>195</v>
      </c>
      <c r="B92" s="200" t="s">
        <v>248</v>
      </c>
      <c r="C92" s="194"/>
      <c r="D92" s="194"/>
      <c r="E92" s="194"/>
      <c r="F92" s="194"/>
      <c r="G92" s="194"/>
      <c r="H92" s="194"/>
      <c r="J92" s="194"/>
      <c r="K92" s="194"/>
      <c r="L92" s="194"/>
      <c r="M92" s="194"/>
      <c r="N92" s="194"/>
      <c r="O92" s="194"/>
      <c r="P92" s="194"/>
      <c r="Q92" s="194"/>
      <c r="R92" s="194"/>
      <c r="S92" s="194"/>
      <c r="T92" s="194"/>
      <c r="U92" s="194"/>
      <c r="V92" s="194"/>
      <c r="W92" s="194"/>
      <c r="X92" s="194"/>
      <c r="Y92" s="194"/>
    </row>
    <row r="93" customFormat="false" ht="13.5" hidden="false" customHeight="true" outlineLevel="0" collapsed="false">
      <c r="B93" s="200" t="s">
        <v>249</v>
      </c>
      <c r="C93" s="194"/>
      <c r="D93" s="194"/>
      <c r="E93" s="194"/>
      <c r="F93" s="194"/>
      <c r="G93" s="194"/>
      <c r="H93" s="194"/>
      <c r="J93" s="194"/>
      <c r="K93" s="194"/>
      <c r="L93" s="194"/>
      <c r="M93" s="194"/>
      <c r="N93" s="194"/>
      <c r="O93" s="194"/>
      <c r="P93" s="194"/>
      <c r="Q93" s="194"/>
      <c r="R93" s="194"/>
      <c r="S93" s="194"/>
      <c r="T93" s="194"/>
      <c r="U93" s="194"/>
      <c r="V93" s="194"/>
      <c r="W93" s="194"/>
      <c r="X93" s="194"/>
      <c r="Y93" s="194"/>
    </row>
    <row r="94" customFormat="false" ht="13.5" hidden="false" customHeight="true" outlineLevel="0" collapsed="false">
      <c r="A94" s="151" t="s">
        <v>166</v>
      </c>
      <c r="B94" s="200" t="s">
        <v>250</v>
      </c>
      <c r="C94" s="194"/>
      <c r="D94" s="194"/>
      <c r="E94" s="194"/>
      <c r="F94" s="194"/>
      <c r="G94" s="194"/>
      <c r="H94" s="194"/>
      <c r="J94" s="194"/>
      <c r="K94" s="194"/>
      <c r="L94" s="194"/>
      <c r="M94" s="194"/>
      <c r="N94" s="194"/>
      <c r="O94" s="194"/>
      <c r="P94" s="194"/>
      <c r="Q94" s="194"/>
      <c r="R94" s="194"/>
      <c r="S94" s="194"/>
      <c r="T94" s="194"/>
      <c r="U94" s="194"/>
      <c r="V94" s="194"/>
      <c r="W94" s="194"/>
      <c r="X94" s="194"/>
      <c r="Y94" s="194"/>
    </row>
    <row r="95" customFormat="false" ht="17.25" hidden="false" customHeight="true" outlineLevel="0" collapsed="false">
      <c r="B95" s="200"/>
      <c r="C95" s="194"/>
      <c r="D95" s="194"/>
      <c r="E95" s="194"/>
      <c r="F95" s="194"/>
      <c r="G95" s="194"/>
      <c r="H95" s="194"/>
      <c r="J95" s="194"/>
      <c r="K95" s="194"/>
      <c r="L95" s="194"/>
      <c r="M95" s="194"/>
      <c r="N95" s="194"/>
      <c r="O95" s="194"/>
      <c r="P95" s="194"/>
      <c r="Q95" s="194"/>
      <c r="R95" s="194"/>
      <c r="S95" s="194"/>
      <c r="T95" s="194"/>
      <c r="U95" s="194"/>
      <c r="V95" s="194"/>
      <c r="W95" s="194"/>
      <c r="X95" s="194"/>
      <c r="Y95" s="194"/>
    </row>
  </sheetData>
  <sheetProtection sheet="true" password="cc37" selectLockedCells="true"/>
  <mergeCells count="381">
    <mergeCell ref="A2:AA2"/>
    <mergeCell ref="S3:Z3"/>
    <mergeCell ref="A5:D6"/>
    <mergeCell ref="E5:AA5"/>
    <mergeCell ref="E6:G6"/>
    <mergeCell ref="H6:AA6"/>
    <mergeCell ref="A7:D9"/>
    <mergeCell ref="E7:E9"/>
    <mergeCell ref="F7:F9"/>
    <mergeCell ref="G7:G9"/>
    <mergeCell ref="H7:H9"/>
    <mergeCell ref="I7:I9"/>
    <mergeCell ref="J7:J9"/>
    <mergeCell ref="K7:K9"/>
    <mergeCell ref="L7:L9"/>
    <mergeCell ref="M7:M9"/>
    <mergeCell ref="N7:N9"/>
    <mergeCell ref="O7:O9"/>
    <mergeCell ref="P7:AA9"/>
    <mergeCell ref="A10:D12"/>
    <mergeCell ref="F10:AA10"/>
    <mergeCell ref="F11:AA11"/>
    <mergeCell ref="F12:AA12"/>
    <mergeCell ref="A13:D13"/>
    <mergeCell ref="E13:L13"/>
    <mergeCell ref="A14:D18"/>
    <mergeCell ref="F14:K14"/>
    <mergeCell ref="L14:N14"/>
    <mergeCell ref="P14:T14"/>
    <mergeCell ref="F15:K15"/>
    <mergeCell ref="L15:N15"/>
    <mergeCell ref="P15:T15"/>
    <mergeCell ref="F16:K16"/>
    <mergeCell ref="L16:N16"/>
    <mergeCell ref="P16:T16"/>
    <mergeCell ref="F17:K17"/>
    <mergeCell ref="L17:N17"/>
    <mergeCell ref="P17:T17"/>
    <mergeCell ref="F18:K18"/>
    <mergeCell ref="L18:N18"/>
    <mergeCell ref="P18:T18"/>
    <mergeCell ref="A20:B22"/>
    <mergeCell ref="C20:E20"/>
    <mergeCell ref="F20:H22"/>
    <mergeCell ref="I20:K20"/>
    <mergeCell ref="C21:E22"/>
    <mergeCell ref="I21:K22"/>
    <mergeCell ref="A23:A32"/>
    <mergeCell ref="B23:E23"/>
    <mergeCell ref="F23:H23"/>
    <mergeCell ref="I23:N23"/>
    <mergeCell ref="B24:E24"/>
    <mergeCell ref="F24:H24"/>
    <mergeCell ref="I24:N24"/>
    <mergeCell ref="B25:E25"/>
    <mergeCell ref="F25:H25"/>
    <mergeCell ref="I25:N25"/>
    <mergeCell ref="B26:E26"/>
    <mergeCell ref="F26:H26"/>
    <mergeCell ref="I26:N26"/>
    <mergeCell ref="B27:E27"/>
    <mergeCell ref="F27:H27"/>
    <mergeCell ref="I27:N27"/>
    <mergeCell ref="C28:K28"/>
    <mergeCell ref="L28:N28"/>
    <mergeCell ref="B29:E29"/>
    <mergeCell ref="F29:H29"/>
    <mergeCell ref="I29:N32"/>
    <mergeCell ref="B30:E30"/>
    <mergeCell ref="F30:H30"/>
    <mergeCell ref="B31:E31"/>
    <mergeCell ref="F31:H31"/>
    <mergeCell ref="B32:E32"/>
    <mergeCell ref="F32:H32"/>
    <mergeCell ref="A34:E35"/>
    <mergeCell ref="F34:I35"/>
    <mergeCell ref="J34:L35"/>
    <mergeCell ref="M34:O35"/>
    <mergeCell ref="P34:R35"/>
    <mergeCell ref="S34:AA35"/>
    <mergeCell ref="A36:E37"/>
    <mergeCell ref="F36:I37"/>
    <mergeCell ref="J36:L37"/>
    <mergeCell ref="M36:O36"/>
    <mergeCell ref="P36:R36"/>
    <mergeCell ref="S36:AA37"/>
    <mergeCell ref="M37:O37"/>
    <mergeCell ref="P37:R37"/>
    <mergeCell ref="A38:E39"/>
    <mergeCell ref="F38:I39"/>
    <mergeCell ref="J38:L39"/>
    <mergeCell ref="M38:O38"/>
    <mergeCell ref="P38:R38"/>
    <mergeCell ref="S38:AA39"/>
    <mergeCell ref="M39:O39"/>
    <mergeCell ref="P39:R39"/>
    <mergeCell ref="A40:E41"/>
    <mergeCell ref="F40:I41"/>
    <mergeCell ref="J40:L41"/>
    <mergeCell ref="M40:O40"/>
    <mergeCell ref="P40:R40"/>
    <mergeCell ref="S40:AA41"/>
    <mergeCell ref="M41:O41"/>
    <mergeCell ref="P41:R41"/>
    <mergeCell ref="A42:E43"/>
    <mergeCell ref="F42:I43"/>
    <mergeCell ref="J42:L43"/>
    <mergeCell ref="M42:O42"/>
    <mergeCell ref="P42:R42"/>
    <mergeCell ref="S42:AA43"/>
    <mergeCell ref="M43:O43"/>
    <mergeCell ref="P43:R43"/>
    <mergeCell ref="A44:E45"/>
    <mergeCell ref="F44:I45"/>
    <mergeCell ref="J44:L45"/>
    <mergeCell ref="M44:O44"/>
    <mergeCell ref="P44:R44"/>
    <mergeCell ref="S44:AA45"/>
    <mergeCell ref="M45:O45"/>
    <mergeCell ref="P45:R45"/>
    <mergeCell ref="A46:E47"/>
    <mergeCell ref="F46:I47"/>
    <mergeCell ref="J46:L47"/>
    <mergeCell ref="M46:O46"/>
    <mergeCell ref="P46:R46"/>
    <mergeCell ref="S46:AA47"/>
    <mergeCell ref="M47:O47"/>
    <mergeCell ref="P47:R47"/>
    <mergeCell ref="C54:D54"/>
    <mergeCell ref="E54:F54"/>
    <mergeCell ref="G54:H54"/>
    <mergeCell ref="I54:J54"/>
    <mergeCell ref="K54:L54"/>
    <mergeCell ref="M54:N54"/>
    <mergeCell ref="O54:P54"/>
    <mergeCell ref="Q54:R54"/>
    <mergeCell ref="S54:T54"/>
    <mergeCell ref="U54:V54"/>
    <mergeCell ref="W54:X54"/>
    <mergeCell ref="Y54:Z54"/>
    <mergeCell ref="A55:A57"/>
    <mergeCell ref="C55:D55"/>
    <mergeCell ref="E55:F55"/>
    <mergeCell ref="G55:H55"/>
    <mergeCell ref="I55:J55"/>
    <mergeCell ref="K55:L55"/>
    <mergeCell ref="M55:N55"/>
    <mergeCell ref="O55:P55"/>
    <mergeCell ref="Q55:R55"/>
    <mergeCell ref="S55:T55"/>
    <mergeCell ref="U55:V55"/>
    <mergeCell ref="W55:X55"/>
    <mergeCell ref="Y55:Z55"/>
    <mergeCell ref="C56:D56"/>
    <mergeCell ref="E56:F56"/>
    <mergeCell ref="G56:H56"/>
    <mergeCell ref="I56:J56"/>
    <mergeCell ref="K56:L56"/>
    <mergeCell ref="M56:N56"/>
    <mergeCell ref="O56:P56"/>
    <mergeCell ref="Q56:R56"/>
    <mergeCell ref="S56:T56"/>
    <mergeCell ref="U56:V56"/>
    <mergeCell ref="W56:X56"/>
    <mergeCell ref="Y56:Z56"/>
    <mergeCell ref="C57:D57"/>
    <mergeCell ref="E57:F57"/>
    <mergeCell ref="G57:H57"/>
    <mergeCell ref="I57:J57"/>
    <mergeCell ref="K57:L57"/>
    <mergeCell ref="M57:N57"/>
    <mergeCell ref="O57:P57"/>
    <mergeCell ref="Q57:R57"/>
    <mergeCell ref="S57:T57"/>
    <mergeCell ref="U57:V57"/>
    <mergeCell ref="W57:X57"/>
    <mergeCell ref="Y57:Z57"/>
    <mergeCell ref="A58:A60"/>
    <mergeCell ref="C58:D58"/>
    <mergeCell ref="E58:F58"/>
    <mergeCell ref="G58:H58"/>
    <mergeCell ref="I58:J58"/>
    <mergeCell ref="K58:L58"/>
    <mergeCell ref="M58:N58"/>
    <mergeCell ref="O58:P58"/>
    <mergeCell ref="Q58:R58"/>
    <mergeCell ref="S58:T58"/>
    <mergeCell ref="U58:V58"/>
    <mergeCell ref="W58:X58"/>
    <mergeCell ref="Y58:Z58"/>
    <mergeCell ref="C59:D59"/>
    <mergeCell ref="E59:F59"/>
    <mergeCell ref="G59:H59"/>
    <mergeCell ref="I59:J59"/>
    <mergeCell ref="K59:L59"/>
    <mergeCell ref="M59:N59"/>
    <mergeCell ref="O59:P59"/>
    <mergeCell ref="Q59:R59"/>
    <mergeCell ref="S59:T59"/>
    <mergeCell ref="U59:V59"/>
    <mergeCell ref="W59:X59"/>
    <mergeCell ref="Y59:Z59"/>
    <mergeCell ref="C60:D60"/>
    <mergeCell ref="E60:F60"/>
    <mergeCell ref="G60:H60"/>
    <mergeCell ref="I60:J60"/>
    <mergeCell ref="K60:L60"/>
    <mergeCell ref="M60:N60"/>
    <mergeCell ref="O60:P60"/>
    <mergeCell ref="Q60:R60"/>
    <mergeCell ref="S60:T60"/>
    <mergeCell ref="U60:V60"/>
    <mergeCell ref="W60:X60"/>
    <mergeCell ref="Y60:Z60"/>
    <mergeCell ref="A61:A63"/>
    <mergeCell ref="C61:D61"/>
    <mergeCell ref="E61:F61"/>
    <mergeCell ref="G61:H61"/>
    <mergeCell ref="I61:J61"/>
    <mergeCell ref="K61:L61"/>
    <mergeCell ref="M61:N61"/>
    <mergeCell ref="O61:P61"/>
    <mergeCell ref="Q61:R61"/>
    <mergeCell ref="S61:T61"/>
    <mergeCell ref="U61:V61"/>
    <mergeCell ref="W61:X61"/>
    <mergeCell ref="Y61:Z61"/>
    <mergeCell ref="C62:D62"/>
    <mergeCell ref="E62:F62"/>
    <mergeCell ref="G62:H62"/>
    <mergeCell ref="I62:J62"/>
    <mergeCell ref="K62:L62"/>
    <mergeCell ref="M62:N62"/>
    <mergeCell ref="O62:P62"/>
    <mergeCell ref="Q62:R62"/>
    <mergeCell ref="S62:T62"/>
    <mergeCell ref="U62:V62"/>
    <mergeCell ref="W62:X62"/>
    <mergeCell ref="Y62:Z62"/>
    <mergeCell ref="C63:D63"/>
    <mergeCell ref="E63:F63"/>
    <mergeCell ref="G63:H63"/>
    <mergeCell ref="I63:J63"/>
    <mergeCell ref="K63:L63"/>
    <mergeCell ref="M63:N63"/>
    <mergeCell ref="O63:P63"/>
    <mergeCell ref="Q63:R63"/>
    <mergeCell ref="S63:T63"/>
    <mergeCell ref="U63:V63"/>
    <mergeCell ref="W63:X63"/>
    <mergeCell ref="Y63:Z63"/>
    <mergeCell ref="A64:A66"/>
    <mergeCell ref="C64:D64"/>
    <mergeCell ref="E64:F64"/>
    <mergeCell ref="G64:H64"/>
    <mergeCell ref="I64:J64"/>
    <mergeCell ref="K64:L64"/>
    <mergeCell ref="M64:N64"/>
    <mergeCell ref="O64:P64"/>
    <mergeCell ref="Q64:R64"/>
    <mergeCell ref="S64:T64"/>
    <mergeCell ref="U64:V64"/>
    <mergeCell ref="W64:X64"/>
    <mergeCell ref="Y64:Z64"/>
    <mergeCell ref="C65:D65"/>
    <mergeCell ref="E65:F65"/>
    <mergeCell ref="G65:H65"/>
    <mergeCell ref="I65:J65"/>
    <mergeCell ref="K65:L65"/>
    <mergeCell ref="M65:N65"/>
    <mergeCell ref="O65:P65"/>
    <mergeCell ref="Q65:R65"/>
    <mergeCell ref="S65:T65"/>
    <mergeCell ref="U65:V65"/>
    <mergeCell ref="W65:X65"/>
    <mergeCell ref="Y65:Z65"/>
    <mergeCell ref="C66:D66"/>
    <mergeCell ref="E66:F66"/>
    <mergeCell ref="G66:H66"/>
    <mergeCell ref="I66:J66"/>
    <mergeCell ref="K66:L66"/>
    <mergeCell ref="M66:N66"/>
    <mergeCell ref="O66:P66"/>
    <mergeCell ref="Q66:R66"/>
    <mergeCell ref="S66:T66"/>
    <mergeCell ref="U66:V66"/>
    <mergeCell ref="W66:X66"/>
    <mergeCell ref="Y66:Z66"/>
    <mergeCell ref="B67:G67"/>
    <mergeCell ref="AC67:AD67"/>
    <mergeCell ref="B68:G68"/>
    <mergeCell ref="B69:G69"/>
    <mergeCell ref="J70:L70"/>
    <mergeCell ref="B71:E71"/>
    <mergeCell ref="F71:I71"/>
    <mergeCell ref="J71:K71"/>
    <mergeCell ref="L71:O71"/>
    <mergeCell ref="AC71:AD71"/>
    <mergeCell ref="B72:E72"/>
    <mergeCell ref="F72:I72"/>
    <mergeCell ref="J72:K72"/>
    <mergeCell ref="L72:O72"/>
    <mergeCell ref="AC72:AD72"/>
    <mergeCell ref="B73:E73"/>
    <mergeCell ref="F73:I73"/>
    <mergeCell ref="J73:K73"/>
    <mergeCell ref="L73:O73"/>
    <mergeCell ref="AC73:AD73"/>
    <mergeCell ref="B74:E74"/>
    <mergeCell ref="F74:I74"/>
    <mergeCell ref="J74:K74"/>
    <mergeCell ref="L74:O74"/>
    <mergeCell ref="B75:E75"/>
    <mergeCell ref="F75:I75"/>
    <mergeCell ref="J75:K75"/>
    <mergeCell ref="L75:O75"/>
    <mergeCell ref="AC75:AD75"/>
    <mergeCell ref="B76:E76"/>
    <mergeCell ref="F76:I76"/>
    <mergeCell ref="J76:K76"/>
    <mergeCell ref="L76:O76"/>
    <mergeCell ref="B77:E77"/>
    <mergeCell ref="F77:I77"/>
    <mergeCell ref="J77:K77"/>
    <mergeCell ref="L77:O77"/>
    <mergeCell ref="B78:E78"/>
    <mergeCell ref="F78:I78"/>
    <mergeCell ref="J78:K78"/>
    <mergeCell ref="L78:O78"/>
    <mergeCell ref="B79:E79"/>
    <mergeCell ref="F79:I79"/>
    <mergeCell ref="J79:K79"/>
    <mergeCell ref="L79:O79"/>
    <mergeCell ref="B80:E80"/>
    <mergeCell ref="F80:I80"/>
    <mergeCell ref="J80:K80"/>
    <mergeCell ref="L80:O80"/>
    <mergeCell ref="B81:E81"/>
    <mergeCell ref="F81:I81"/>
    <mergeCell ref="J81:K81"/>
    <mergeCell ref="L81:O81"/>
    <mergeCell ref="B82:E82"/>
    <mergeCell ref="F82:I82"/>
    <mergeCell ref="J82:K82"/>
    <mergeCell ref="L82:O82"/>
    <mergeCell ref="B83:E83"/>
    <mergeCell ref="F83:I83"/>
    <mergeCell ref="J83:K83"/>
    <mergeCell ref="L83:O83"/>
    <mergeCell ref="B84:E84"/>
    <mergeCell ref="F84:I84"/>
    <mergeCell ref="J84:K84"/>
    <mergeCell ref="L84:O84"/>
    <mergeCell ref="B85:E85"/>
    <mergeCell ref="F85:I85"/>
    <mergeCell ref="J85:K85"/>
    <mergeCell ref="L85:O85"/>
    <mergeCell ref="B86:E86"/>
    <mergeCell ref="F86:I86"/>
    <mergeCell ref="J86:K86"/>
    <mergeCell ref="L86:O86"/>
    <mergeCell ref="B87:E87"/>
    <mergeCell ref="F87:I87"/>
    <mergeCell ref="J87:K87"/>
    <mergeCell ref="L87:O87"/>
    <mergeCell ref="B88:E88"/>
    <mergeCell ref="F88:I88"/>
    <mergeCell ref="J88:K88"/>
    <mergeCell ref="L88:O88"/>
    <mergeCell ref="B89:E89"/>
    <mergeCell ref="F89:I89"/>
    <mergeCell ref="J89:K89"/>
    <mergeCell ref="L89:O89"/>
    <mergeCell ref="B90:E90"/>
    <mergeCell ref="F90:I90"/>
    <mergeCell ref="J90:K90"/>
    <mergeCell ref="L90:O90"/>
    <mergeCell ref="B91:E91"/>
    <mergeCell ref="F91:I91"/>
    <mergeCell ref="J91:K91"/>
    <mergeCell ref="L91:O91"/>
  </mergeCells>
  <dataValidations count="3">
    <dataValidation allowBlank="true" errorStyle="stop" operator="between" showDropDown="false" showErrorMessage="true" showInputMessage="true" sqref="L72:L91" type="list">
      <formula1>$AC$76:$AC$90</formula1>
      <formula2>0</formula2>
    </dataValidation>
    <dataValidation allowBlank="true" errorStyle="stop" operator="between" showDropDown="false" showErrorMessage="true" showInputMessage="true" sqref="F24:H27" type="decimal">
      <formula1>0</formula1>
      <formula2>1000</formula2>
    </dataValidation>
    <dataValidation allowBlank="true" errorStyle="stop" operator="between" showDropDown="false" showErrorMessage="true" showInputMessage="true" sqref="F36:I47" type="list">
      <formula1>$AJ$33:$AJ$37</formula1>
      <formula2>0</formula2>
    </dataValidation>
  </dataValidations>
  <printOptions headings="false" gridLines="false" gridLinesSet="true" horizontalCentered="false" verticalCentered="false"/>
  <pageMargins left="0.39375" right="0.196527777777778" top="0.39375" bottom="0.39375"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0" man="true" max="16383" min="0"/>
  </rowBreaks>
  <colBreaks count="1" manualBreakCount="1">
    <brk id="28" man="true" max="65535" min="0"/>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AG92"/>
  <sheetViews>
    <sheetView showFormulas="false" showGridLines="true" showRowColHeaders="true" showZeros="true" rightToLeft="false" tabSelected="true" showOutlineSymbols="true" defaultGridColor="true" view="pageBreakPreview" topLeftCell="A46" colorId="64" zoomScale="85" zoomScaleNormal="70" zoomScalePageLayoutView="85" workbookViewId="0">
      <selection pane="topLeft" activeCell="I16" activeCellId="0" sqref="I16"/>
    </sheetView>
  </sheetViews>
  <sheetFormatPr defaultColWidth="3.7578125" defaultRowHeight="17.25" customHeight="true" zeroHeight="false" outlineLevelRow="0" outlineLevelCol="0"/>
  <cols>
    <col collapsed="false" customWidth="true" hidden="false" outlineLevel="0" max="2" min="1" style="282" width="9"/>
    <col collapsed="false" customWidth="false" hidden="false" outlineLevel="0" max="16384" min="3" style="282" width="3.75"/>
  </cols>
  <sheetData>
    <row r="1" customFormat="false" ht="17.25" hidden="false" customHeight="false" outlineLevel="0" collapsed="false">
      <c r="C1" s="282" t="s">
        <v>251</v>
      </c>
      <c r="X1" s="13"/>
      <c r="AB1" s="13"/>
      <c r="AC1" s="13"/>
    </row>
    <row r="2" customFormat="false" ht="17.25" hidden="false" customHeight="false" outlineLevel="0" collapsed="false">
      <c r="C2" s="283" t="str">
        <f aca="false">"収　支　予　算　書　（　令　和　"&amp;様式１!$R$5&amp;"　年　度　）"</f>
        <v>収　支　予　算　書　（　令　和　8　年　度　）</v>
      </c>
      <c r="D2" s="283"/>
      <c r="E2" s="283"/>
      <c r="F2" s="283"/>
      <c r="G2" s="283"/>
      <c r="H2" s="283"/>
      <c r="I2" s="283"/>
      <c r="J2" s="283"/>
      <c r="K2" s="283"/>
      <c r="L2" s="283"/>
      <c r="M2" s="283"/>
      <c r="N2" s="283"/>
      <c r="O2" s="283"/>
      <c r="P2" s="283"/>
      <c r="Q2" s="283"/>
      <c r="R2" s="283"/>
      <c r="S2" s="283"/>
      <c r="T2" s="283"/>
      <c r="U2" s="283"/>
      <c r="V2" s="283"/>
      <c r="W2" s="283"/>
      <c r="X2" s="283"/>
      <c r="Y2" s="283"/>
      <c r="Z2" s="283"/>
      <c r="AA2" s="283"/>
      <c r="AE2" s="284"/>
      <c r="AF2" s="285"/>
      <c r="AG2" s="13"/>
    </row>
    <row r="3" customFormat="false" ht="17.25" hidden="false" customHeight="false" outlineLevel="0" collapsed="false">
      <c r="S3" s="286" t="s">
        <v>252</v>
      </c>
      <c r="T3" s="287" t="str">
        <f aca="false">IF(様式１!F18="","",様式１!F18)</f>
        <v/>
      </c>
      <c r="U3" s="287"/>
      <c r="V3" s="287"/>
      <c r="W3" s="287"/>
      <c r="X3" s="287"/>
      <c r="Y3" s="287"/>
      <c r="Z3" s="287"/>
      <c r="AA3" s="288" t="s">
        <v>73</v>
      </c>
      <c r="AE3" s="55"/>
      <c r="AF3" s="13"/>
      <c r="AG3" s="13"/>
    </row>
    <row r="4" customFormat="false" ht="13.5" hidden="false" customHeight="true" outlineLevel="0" collapsed="false">
      <c r="C4" s="289"/>
      <c r="D4" s="289"/>
      <c r="E4" s="289"/>
      <c r="F4" s="289"/>
      <c r="G4" s="289"/>
      <c r="H4" s="289"/>
      <c r="I4" s="290" t="s">
        <v>253</v>
      </c>
      <c r="J4" s="290"/>
      <c r="K4" s="290"/>
      <c r="L4" s="290"/>
      <c r="M4" s="291" t="s">
        <v>254</v>
      </c>
      <c r="N4" s="291"/>
      <c r="O4" s="291"/>
      <c r="P4" s="291"/>
      <c r="Q4" s="292"/>
      <c r="R4" s="292"/>
      <c r="S4" s="292"/>
      <c r="T4" s="292"/>
      <c r="U4" s="293" t="s">
        <v>255</v>
      </c>
      <c r="V4" s="293"/>
      <c r="W4" s="293"/>
      <c r="X4" s="293"/>
      <c r="Y4" s="294" t="s">
        <v>256</v>
      </c>
      <c r="Z4" s="294"/>
      <c r="AA4" s="294"/>
      <c r="AE4" s="284"/>
      <c r="AF4" s="295"/>
      <c r="AG4" s="13"/>
    </row>
    <row r="5" customFormat="false" ht="13.5" hidden="false" customHeight="true" outlineLevel="0" collapsed="false">
      <c r="C5" s="289"/>
      <c r="D5" s="289"/>
      <c r="E5" s="289"/>
      <c r="F5" s="289"/>
      <c r="G5" s="289"/>
      <c r="H5" s="289"/>
      <c r="I5" s="290"/>
      <c r="J5" s="290"/>
      <c r="K5" s="290"/>
      <c r="L5" s="290"/>
      <c r="M5" s="291"/>
      <c r="N5" s="291"/>
      <c r="O5" s="291"/>
      <c r="P5" s="291"/>
      <c r="Q5" s="296" t="s">
        <v>257</v>
      </c>
      <c r="R5" s="296"/>
      <c r="S5" s="296"/>
      <c r="T5" s="296"/>
      <c r="U5" s="293"/>
      <c r="V5" s="293"/>
      <c r="W5" s="293"/>
      <c r="X5" s="293"/>
      <c r="Y5" s="294"/>
      <c r="Z5" s="294"/>
      <c r="AA5" s="294"/>
    </row>
    <row r="6" customFormat="false" ht="13.5" hidden="false" customHeight="true" outlineLevel="0" collapsed="false">
      <c r="C6" s="297" t="s">
        <v>258</v>
      </c>
      <c r="D6" s="298"/>
      <c r="E6" s="298"/>
      <c r="F6" s="298"/>
      <c r="G6" s="298"/>
      <c r="H6" s="298"/>
      <c r="I6" s="299"/>
      <c r="J6" s="300"/>
      <c r="K6" s="300"/>
      <c r="L6" s="301"/>
      <c r="M6" s="302"/>
      <c r="N6" s="303"/>
      <c r="O6" s="303"/>
      <c r="P6" s="304"/>
      <c r="Q6" s="302"/>
      <c r="R6" s="303"/>
      <c r="S6" s="303"/>
      <c r="T6" s="304"/>
      <c r="U6" s="302"/>
      <c r="V6" s="303"/>
      <c r="W6" s="303"/>
      <c r="X6" s="304"/>
      <c r="Y6" s="298"/>
      <c r="Z6" s="298"/>
      <c r="AA6" s="305"/>
      <c r="AE6" s="306"/>
    </row>
    <row r="7" customFormat="false" ht="13.5" hidden="false" customHeight="true" outlineLevel="0" collapsed="false">
      <c r="C7" s="307"/>
      <c r="D7" s="308" t="s">
        <v>259</v>
      </c>
      <c r="E7" s="308"/>
      <c r="F7" s="308"/>
      <c r="G7" s="308"/>
      <c r="H7" s="308"/>
      <c r="I7" s="309" t="str">
        <f aca="false">IF(I8="","",SUM(I8:L9))</f>
        <v/>
      </c>
      <c r="J7" s="309"/>
      <c r="K7" s="309"/>
      <c r="L7" s="309"/>
      <c r="M7" s="309" t="str">
        <f aca="false">IF(M8="","",SUM(M8:P9))</f>
        <v/>
      </c>
      <c r="N7" s="309"/>
      <c r="O7" s="309"/>
      <c r="P7" s="309"/>
      <c r="Q7" s="310"/>
      <c r="R7" s="310"/>
      <c r="S7" s="310"/>
      <c r="T7" s="310"/>
      <c r="U7" s="309" t="str">
        <f aca="false">IF(M7="","",M7-(I8+I9+I10))</f>
        <v/>
      </c>
      <c r="V7" s="309"/>
      <c r="W7" s="309"/>
      <c r="X7" s="309"/>
      <c r="Y7" s="311"/>
      <c r="Z7" s="311"/>
      <c r="AA7" s="311"/>
    </row>
    <row r="8" customFormat="false" ht="13.5" hidden="false" customHeight="true" outlineLevel="0" collapsed="false">
      <c r="C8" s="307"/>
      <c r="D8" s="312"/>
      <c r="E8" s="313" t="s">
        <v>260</v>
      </c>
      <c r="F8" s="313"/>
      <c r="G8" s="313"/>
      <c r="H8" s="313"/>
      <c r="I8" s="314"/>
      <c r="J8" s="314"/>
      <c r="K8" s="314"/>
      <c r="L8" s="314"/>
      <c r="M8" s="315" t="str">
        <f aca="false">IF(別紙１!J25="","",MIN(別紙１!J25,別紙１!I48))</f>
        <v/>
      </c>
      <c r="N8" s="315"/>
      <c r="O8" s="315"/>
      <c r="P8" s="316" t="s">
        <v>157</v>
      </c>
      <c r="Q8" s="317"/>
      <c r="R8" s="317"/>
      <c r="S8" s="317"/>
      <c r="T8" s="317"/>
      <c r="U8" s="318" t="str">
        <f aca="false">IF(M8="","",M8-I8)</f>
        <v/>
      </c>
      <c r="V8" s="318"/>
      <c r="W8" s="318"/>
      <c r="X8" s="318"/>
      <c r="Y8" s="319"/>
      <c r="Z8" s="319"/>
      <c r="AA8" s="319"/>
    </row>
    <row r="9" customFormat="false" ht="13.5" hidden="false" customHeight="true" outlineLevel="0" collapsed="false">
      <c r="C9" s="307"/>
      <c r="D9" s="312"/>
      <c r="E9" s="320" t="s">
        <v>261</v>
      </c>
      <c r="F9" s="320"/>
      <c r="G9" s="320"/>
      <c r="H9" s="320"/>
      <c r="I9" s="321"/>
      <c r="J9" s="321"/>
      <c r="K9" s="321"/>
      <c r="L9" s="321"/>
      <c r="M9" s="321"/>
      <c r="N9" s="321"/>
      <c r="O9" s="321"/>
      <c r="P9" s="321"/>
      <c r="Q9" s="322"/>
      <c r="R9" s="322"/>
      <c r="S9" s="322"/>
      <c r="T9" s="322"/>
      <c r="U9" s="323" t="str">
        <f aca="false">IF(M9="","",M9-I9)</f>
        <v/>
      </c>
      <c r="V9" s="323"/>
      <c r="W9" s="323"/>
      <c r="X9" s="323"/>
      <c r="Y9" s="324"/>
      <c r="Z9" s="324"/>
      <c r="AA9" s="324"/>
    </row>
    <row r="10" customFormat="false" ht="13.5" hidden="false" customHeight="true" outlineLevel="0" collapsed="false">
      <c r="C10" s="307"/>
      <c r="D10" s="325"/>
      <c r="E10" s="326"/>
      <c r="F10" s="326"/>
      <c r="G10" s="326"/>
      <c r="H10" s="326"/>
      <c r="I10" s="327"/>
      <c r="J10" s="327"/>
      <c r="K10" s="327"/>
      <c r="L10" s="327"/>
      <c r="M10" s="327"/>
      <c r="N10" s="327"/>
      <c r="O10" s="327"/>
      <c r="P10" s="327"/>
      <c r="Q10" s="328"/>
      <c r="R10" s="328"/>
      <c r="S10" s="328"/>
      <c r="T10" s="328"/>
      <c r="U10" s="329" t="str">
        <f aca="false">IF(M10="","",M10-I10)</f>
        <v/>
      </c>
      <c r="V10" s="329"/>
      <c r="W10" s="329"/>
      <c r="X10" s="329"/>
      <c r="Y10" s="330"/>
      <c r="Z10" s="330"/>
      <c r="AA10" s="330"/>
      <c r="AC10" s="331"/>
    </row>
    <row r="11" customFormat="false" ht="13.5" hidden="false" customHeight="true" outlineLevel="0" collapsed="false">
      <c r="C11" s="307"/>
      <c r="D11" s="332" t="s">
        <v>262</v>
      </c>
      <c r="E11" s="332"/>
      <c r="F11" s="332"/>
      <c r="G11" s="332"/>
      <c r="H11" s="332"/>
      <c r="I11" s="333"/>
      <c r="J11" s="333"/>
      <c r="K11" s="333"/>
      <c r="L11" s="333"/>
      <c r="M11" s="333"/>
      <c r="N11" s="333"/>
      <c r="O11" s="333"/>
      <c r="P11" s="333"/>
      <c r="Q11" s="310"/>
      <c r="R11" s="310"/>
      <c r="S11" s="310"/>
      <c r="T11" s="310"/>
      <c r="U11" s="309" t="str">
        <f aca="false">IF(M11="","",M11-I11)</f>
        <v/>
      </c>
      <c r="V11" s="309"/>
      <c r="W11" s="309"/>
      <c r="X11" s="309"/>
      <c r="Y11" s="311"/>
      <c r="Z11" s="311"/>
      <c r="AA11" s="311"/>
      <c r="AC11" s="331"/>
    </row>
    <row r="12" customFormat="false" ht="13.5" hidden="false" customHeight="true" outlineLevel="0" collapsed="false">
      <c r="C12" s="307"/>
      <c r="D12" s="308" t="s">
        <v>263</v>
      </c>
      <c r="E12" s="308"/>
      <c r="F12" s="308"/>
      <c r="G12" s="308"/>
      <c r="H12" s="308"/>
      <c r="I12" s="309" t="str">
        <f aca="false">IF(SUM(I13:L15)=0,"",SUM(I13:L15))</f>
        <v/>
      </c>
      <c r="J12" s="309"/>
      <c r="K12" s="309"/>
      <c r="L12" s="309"/>
      <c r="M12" s="334" t="str">
        <f aca="false">IF(SUM(M13:P15)=0,"",SUM(M13:P15))</f>
        <v/>
      </c>
      <c r="N12" s="334"/>
      <c r="O12" s="334"/>
      <c r="P12" s="335" t="s">
        <v>264</v>
      </c>
      <c r="Q12" s="310"/>
      <c r="R12" s="310"/>
      <c r="S12" s="310"/>
      <c r="T12" s="310"/>
      <c r="U12" s="309" t="str">
        <f aca="false">IF(M12="","",M12-(I13+I14+I15))</f>
        <v/>
      </c>
      <c r="V12" s="309"/>
      <c r="W12" s="309"/>
      <c r="X12" s="309"/>
      <c r="Y12" s="311"/>
      <c r="Z12" s="311"/>
      <c r="AA12" s="311"/>
    </row>
    <row r="13" customFormat="false" ht="13.5" hidden="false" customHeight="true" outlineLevel="0" collapsed="false">
      <c r="C13" s="307"/>
      <c r="D13" s="312"/>
      <c r="E13" s="313" t="s">
        <v>265</v>
      </c>
      <c r="F13" s="313"/>
      <c r="G13" s="313"/>
      <c r="H13" s="313"/>
      <c r="I13" s="314"/>
      <c r="J13" s="314"/>
      <c r="K13" s="314"/>
      <c r="L13" s="314"/>
      <c r="M13" s="336" t="str">
        <f aca="false">IF(AC16=0,"",AC16)</f>
        <v/>
      </c>
      <c r="N13" s="336"/>
      <c r="O13" s="336"/>
      <c r="P13" s="336"/>
      <c r="Q13" s="317"/>
      <c r="R13" s="317"/>
      <c r="S13" s="317"/>
      <c r="T13" s="317"/>
      <c r="U13" s="318" t="str">
        <f aca="false">IF(M13="","",M13-I13)</f>
        <v/>
      </c>
      <c r="V13" s="318"/>
      <c r="W13" s="318"/>
      <c r="X13" s="318"/>
      <c r="Y13" s="337"/>
      <c r="Z13" s="337"/>
      <c r="AA13" s="337"/>
    </row>
    <row r="14" customFormat="false" ht="13.5" hidden="false" customHeight="true" outlineLevel="0" collapsed="false">
      <c r="C14" s="307"/>
      <c r="D14" s="312"/>
      <c r="E14" s="320" t="s">
        <v>266</v>
      </c>
      <c r="F14" s="320"/>
      <c r="G14" s="320"/>
      <c r="H14" s="320"/>
      <c r="I14" s="321"/>
      <c r="J14" s="321"/>
      <c r="K14" s="321"/>
      <c r="L14" s="321"/>
      <c r="M14" s="321"/>
      <c r="N14" s="321"/>
      <c r="O14" s="321"/>
      <c r="P14" s="321"/>
      <c r="Q14" s="322"/>
      <c r="R14" s="322"/>
      <c r="S14" s="322"/>
      <c r="T14" s="322"/>
      <c r="U14" s="323" t="str">
        <f aca="false">IF(M14="","",M14-I14)</f>
        <v/>
      </c>
      <c r="V14" s="323"/>
      <c r="W14" s="323"/>
      <c r="X14" s="323"/>
      <c r="Y14" s="324"/>
      <c r="Z14" s="324"/>
      <c r="AA14" s="324"/>
      <c r="AC14" s="296" t="s">
        <v>265</v>
      </c>
      <c r="AD14" s="296"/>
    </row>
    <row r="15" customFormat="false" ht="13.5" hidden="false" customHeight="true" outlineLevel="0" collapsed="false">
      <c r="C15" s="307"/>
      <c r="D15" s="325"/>
      <c r="E15" s="338" t="s">
        <v>194</v>
      </c>
      <c r="F15" s="338"/>
      <c r="G15" s="338"/>
      <c r="H15" s="338"/>
      <c r="I15" s="327"/>
      <c r="J15" s="327"/>
      <c r="K15" s="327"/>
      <c r="L15" s="327"/>
      <c r="M15" s="327"/>
      <c r="N15" s="327"/>
      <c r="O15" s="327"/>
      <c r="P15" s="327"/>
      <c r="Q15" s="328"/>
      <c r="R15" s="328"/>
      <c r="S15" s="328"/>
      <c r="T15" s="328"/>
      <c r="U15" s="329" t="str">
        <f aca="false">IF(M15="","",M15-I15)</f>
        <v/>
      </c>
      <c r="V15" s="329"/>
      <c r="W15" s="329"/>
      <c r="X15" s="329"/>
      <c r="Y15" s="330"/>
      <c r="Z15" s="330"/>
      <c r="AA15" s="330"/>
      <c r="AC15" s="296"/>
      <c r="AD15" s="296"/>
      <c r="AE15" s="331"/>
    </row>
    <row r="16" customFormat="false" ht="13.5" hidden="false" customHeight="true" outlineLevel="0" collapsed="false">
      <c r="C16" s="307"/>
      <c r="D16" s="332" t="s">
        <v>267</v>
      </c>
      <c r="E16" s="332"/>
      <c r="F16" s="332"/>
      <c r="G16" s="332"/>
      <c r="H16" s="332"/>
      <c r="I16" s="333"/>
      <c r="J16" s="333"/>
      <c r="K16" s="333"/>
      <c r="L16" s="333"/>
      <c r="M16" s="333"/>
      <c r="N16" s="333"/>
      <c r="O16" s="333"/>
      <c r="P16" s="333"/>
      <c r="Q16" s="310"/>
      <c r="R16" s="310"/>
      <c r="S16" s="310"/>
      <c r="T16" s="310"/>
      <c r="U16" s="309" t="str">
        <f aca="false">IF(M16="","",M16-I16)</f>
        <v/>
      </c>
      <c r="V16" s="309"/>
      <c r="W16" s="309"/>
      <c r="X16" s="309"/>
      <c r="Y16" s="311"/>
      <c r="Z16" s="311"/>
      <c r="AA16" s="311"/>
      <c r="AC16" s="339" t="n">
        <f aca="false">別紙１!AC23</f>
        <v>0</v>
      </c>
      <c r="AD16" s="339"/>
    </row>
    <row r="17" customFormat="false" ht="13.5" hidden="false" customHeight="true" outlineLevel="0" collapsed="false">
      <c r="C17" s="307"/>
      <c r="D17" s="332" t="s">
        <v>268</v>
      </c>
      <c r="E17" s="332"/>
      <c r="F17" s="332"/>
      <c r="G17" s="332"/>
      <c r="H17" s="332"/>
      <c r="I17" s="333"/>
      <c r="J17" s="333"/>
      <c r="K17" s="333"/>
      <c r="L17" s="333"/>
      <c r="M17" s="333"/>
      <c r="N17" s="333"/>
      <c r="O17" s="333"/>
      <c r="P17" s="333"/>
      <c r="Q17" s="310"/>
      <c r="R17" s="310"/>
      <c r="S17" s="310"/>
      <c r="T17" s="310"/>
      <c r="U17" s="309" t="str">
        <f aca="false">IF(M17="","",M17-I17)</f>
        <v/>
      </c>
      <c r="V17" s="309"/>
      <c r="W17" s="309"/>
      <c r="X17" s="309"/>
      <c r="Y17" s="311"/>
      <c r="Z17" s="311"/>
      <c r="AA17" s="311"/>
      <c r="AC17" s="339"/>
      <c r="AD17" s="339"/>
    </row>
    <row r="18" customFormat="false" ht="13.5" hidden="false" customHeight="true" outlineLevel="0" collapsed="false">
      <c r="C18" s="307"/>
      <c r="D18" s="308" t="s">
        <v>269</v>
      </c>
      <c r="E18" s="308"/>
      <c r="F18" s="308"/>
      <c r="G18" s="308"/>
      <c r="H18" s="308"/>
      <c r="I18" s="309" t="str">
        <f aca="false">IF(SUM(I19:L20)=0,"",SUM(I19:L20))</f>
        <v/>
      </c>
      <c r="J18" s="309"/>
      <c r="K18" s="309"/>
      <c r="L18" s="309"/>
      <c r="M18" s="309" t="str">
        <f aca="false">IF(SUM(M19:P20)=0,"",SUM(M19:P20))</f>
        <v/>
      </c>
      <c r="N18" s="309"/>
      <c r="O18" s="309"/>
      <c r="P18" s="309"/>
      <c r="Q18" s="310"/>
      <c r="R18" s="310"/>
      <c r="S18" s="310"/>
      <c r="T18" s="310"/>
      <c r="U18" s="309" t="str">
        <f aca="false">IF(M18="","",M18-I19-I20)</f>
        <v/>
      </c>
      <c r="V18" s="309"/>
      <c r="W18" s="309"/>
      <c r="X18" s="309"/>
      <c r="Y18" s="311"/>
      <c r="Z18" s="311"/>
      <c r="AA18" s="311"/>
    </row>
    <row r="19" customFormat="false" ht="13.5" hidden="false" customHeight="true" outlineLevel="0" collapsed="false">
      <c r="C19" s="307"/>
      <c r="D19" s="312"/>
      <c r="E19" s="340"/>
      <c r="F19" s="340"/>
      <c r="G19" s="340"/>
      <c r="H19" s="340"/>
      <c r="I19" s="314"/>
      <c r="J19" s="314"/>
      <c r="K19" s="314"/>
      <c r="L19" s="314"/>
      <c r="M19" s="314"/>
      <c r="N19" s="314"/>
      <c r="O19" s="314"/>
      <c r="P19" s="314"/>
      <c r="Q19" s="317"/>
      <c r="R19" s="317"/>
      <c r="S19" s="317"/>
      <c r="T19" s="317"/>
      <c r="U19" s="318" t="str">
        <f aca="false">IF(M19="","",M19-I19)</f>
        <v/>
      </c>
      <c r="V19" s="318"/>
      <c r="W19" s="318"/>
      <c r="X19" s="318"/>
      <c r="Y19" s="337"/>
      <c r="Z19" s="337"/>
      <c r="AA19" s="337"/>
    </row>
    <row r="20" customFormat="false" ht="13.5" hidden="false" customHeight="true" outlineLevel="0" collapsed="false">
      <c r="C20" s="307"/>
      <c r="D20" s="325"/>
      <c r="E20" s="326"/>
      <c r="F20" s="326"/>
      <c r="G20" s="326"/>
      <c r="H20" s="326"/>
      <c r="I20" s="327"/>
      <c r="J20" s="327"/>
      <c r="K20" s="327"/>
      <c r="L20" s="327"/>
      <c r="M20" s="327"/>
      <c r="N20" s="327"/>
      <c r="O20" s="327"/>
      <c r="P20" s="327"/>
      <c r="Q20" s="328"/>
      <c r="R20" s="328"/>
      <c r="S20" s="328"/>
      <c r="T20" s="328"/>
      <c r="U20" s="329" t="str">
        <f aca="false">IF(M20="","",M20-I20)</f>
        <v/>
      </c>
      <c r="V20" s="329"/>
      <c r="W20" s="329"/>
      <c r="X20" s="329"/>
      <c r="Y20" s="330"/>
      <c r="Z20" s="330"/>
      <c r="AA20" s="330"/>
    </row>
    <row r="21" customFormat="false" ht="13.5" hidden="false" customHeight="true" outlineLevel="0" collapsed="false">
      <c r="C21" s="341" t="s">
        <v>214</v>
      </c>
      <c r="D21" s="341"/>
      <c r="E21" s="341"/>
      <c r="F21" s="341"/>
      <c r="G21" s="341"/>
      <c r="H21" s="341"/>
      <c r="I21" s="342" t="str">
        <f aca="false">IF(I7="","",SUM(I7,I11,I12,I16,I17,I18))</f>
        <v/>
      </c>
      <c r="J21" s="342"/>
      <c r="K21" s="342"/>
      <c r="L21" s="342"/>
      <c r="M21" s="342" t="str">
        <f aca="false">IF(M7="","",SUM(M7,M11,M12,M16,M17,M18))</f>
        <v/>
      </c>
      <c r="N21" s="342"/>
      <c r="O21" s="342"/>
      <c r="P21" s="342"/>
      <c r="Q21" s="343"/>
      <c r="R21" s="343"/>
      <c r="S21" s="343"/>
      <c r="T21" s="343"/>
      <c r="U21" s="342" t="str">
        <f aca="false">IF(M21="","",M21-(I8+I9+I10+I11+I13+I14+I15+I16+I17+I19+I20))</f>
        <v/>
      </c>
      <c r="V21" s="342"/>
      <c r="W21" s="342"/>
      <c r="X21" s="342"/>
      <c r="Y21" s="344"/>
      <c r="Z21" s="344"/>
      <c r="AA21" s="344"/>
    </row>
    <row r="22" customFormat="false" ht="13.5" hidden="false" customHeight="true" outlineLevel="0" collapsed="false">
      <c r="C22" s="345" t="s">
        <v>270</v>
      </c>
      <c r="D22" s="346"/>
      <c r="E22" s="346"/>
      <c r="F22" s="346"/>
      <c r="G22" s="346"/>
      <c r="H22" s="346"/>
      <c r="I22" s="347" t="str">
        <f aca="false">IF(I23="","",I58-I57)</f>
        <v/>
      </c>
      <c r="J22" s="347"/>
      <c r="K22" s="347"/>
      <c r="L22" s="347"/>
      <c r="M22" s="348" t="str">
        <f aca="false">IF(M23="","",M58-M57)</f>
        <v/>
      </c>
      <c r="N22" s="348"/>
      <c r="O22" s="348"/>
      <c r="P22" s="349" t="s">
        <v>166</v>
      </c>
      <c r="Q22" s="347" t="str">
        <f aca="false">Q23</f>
        <v/>
      </c>
      <c r="R22" s="347"/>
      <c r="S22" s="347"/>
      <c r="T22" s="347"/>
      <c r="U22" s="350" t="str">
        <f aca="false">IF(M22="","",M22-(SUM(I24:L49)+SUM(I51:L56)))</f>
        <v/>
      </c>
      <c r="V22" s="350"/>
      <c r="W22" s="350"/>
      <c r="X22" s="350"/>
      <c r="Y22" s="351"/>
      <c r="Z22" s="351"/>
      <c r="AA22" s="351"/>
    </row>
    <row r="23" customFormat="false" ht="13.5" hidden="false" customHeight="true" outlineLevel="0" collapsed="false">
      <c r="C23" s="352"/>
      <c r="D23" s="308" t="s">
        <v>271</v>
      </c>
      <c r="E23" s="308"/>
      <c r="F23" s="308"/>
      <c r="G23" s="308"/>
      <c r="H23" s="308"/>
      <c r="I23" s="309" t="str">
        <f aca="false">IF(SUM(I24:L49)=0,"",SUM(I24:L49))</f>
        <v/>
      </c>
      <c r="J23" s="309"/>
      <c r="K23" s="309"/>
      <c r="L23" s="309"/>
      <c r="M23" s="309" t="str">
        <f aca="false">IF(SUM(M24:P49)=0,"",SUM(M24:P49))</f>
        <v/>
      </c>
      <c r="N23" s="309"/>
      <c r="O23" s="309"/>
      <c r="P23" s="309"/>
      <c r="Q23" s="309" t="str">
        <f aca="false">IF(SUM(Q24:T27,Q30:T33,Q35:T38,Q42,Q44:T45)=0,"",SUM(Q24:T27,Q30:T33,Q35:T38,Q42,Q44:T45,Q47))</f>
        <v/>
      </c>
      <c r="R23" s="309"/>
      <c r="S23" s="309"/>
      <c r="T23" s="309"/>
      <c r="U23" s="309" t="str">
        <f aca="false">IF(M23="","",M23-SUM(I24:L49))</f>
        <v/>
      </c>
      <c r="V23" s="309"/>
      <c r="W23" s="309"/>
      <c r="X23" s="309"/>
      <c r="Y23" s="353"/>
      <c r="Z23" s="353"/>
      <c r="AA23" s="353"/>
    </row>
    <row r="24" customFormat="false" ht="13.5" hidden="false" customHeight="true" outlineLevel="0" collapsed="false">
      <c r="C24" s="352"/>
      <c r="D24" s="312"/>
      <c r="E24" s="354" t="s">
        <v>110</v>
      </c>
      <c r="F24" s="354"/>
      <c r="G24" s="354"/>
      <c r="H24" s="354"/>
      <c r="I24" s="314"/>
      <c r="J24" s="314"/>
      <c r="K24" s="314"/>
      <c r="L24" s="314"/>
      <c r="M24" s="314"/>
      <c r="N24" s="314"/>
      <c r="O24" s="314"/>
      <c r="P24" s="314"/>
      <c r="Q24" s="336" t="str">
        <f aca="false">IF(M24="","",M24)</f>
        <v/>
      </c>
      <c r="R24" s="336"/>
      <c r="S24" s="336"/>
      <c r="T24" s="336"/>
      <c r="U24" s="318" t="str">
        <f aca="false">IF(M24="","",M24-I24)</f>
        <v/>
      </c>
      <c r="V24" s="318"/>
      <c r="W24" s="318"/>
      <c r="X24" s="318"/>
      <c r="Y24" s="355"/>
      <c r="Z24" s="355"/>
      <c r="AA24" s="355"/>
    </row>
    <row r="25" customFormat="false" ht="13.5" hidden="false" customHeight="true" outlineLevel="0" collapsed="false">
      <c r="C25" s="352"/>
      <c r="D25" s="312"/>
      <c r="E25" s="356" t="s">
        <v>111</v>
      </c>
      <c r="F25" s="356"/>
      <c r="G25" s="356"/>
      <c r="H25" s="356"/>
      <c r="I25" s="321"/>
      <c r="J25" s="321"/>
      <c r="K25" s="321"/>
      <c r="L25" s="321"/>
      <c r="M25" s="321"/>
      <c r="N25" s="321"/>
      <c r="O25" s="321"/>
      <c r="P25" s="321"/>
      <c r="Q25" s="357" t="str">
        <f aca="false">IF(M25="","",M25)</f>
        <v/>
      </c>
      <c r="R25" s="357"/>
      <c r="S25" s="357"/>
      <c r="T25" s="357"/>
      <c r="U25" s="323" t="str">
        <f aca="false">IF(M25="","",M25-I25)</f>
        <v/>
      </c>
      <c r="V25" s="323"/>
      <c r="W25" s="323"/>
      <c r="X25" s="323"/>
      <c r="Y25" s="358"/>
      <c r="Z25" s="358"/>
      <c r="AA25" s="358"/>
    </row>
    <row r="26" customFormat="false" ht="13.5" hidden="false" customHeight="true" outlineLevel="0" collapsed="false">
      <c r="C26" s="352"/>
      <c r="D26" s="312"/>
      <c r="E26" s="356" t="s">
        <v>112</v>
      </c>
      <c r="F26" s="356"/>
      <c r="G26" s="356"/>
      <c r="H26" s="356"/>
      <c r="I26" s="321"/>
      <c r="J26" s="321"/>
      <c r="K26" s="321"/>
      <c r="L26" s="321"/>
      <c r="M26" s="321"/>
      <c r="N26" s="321"/>
      <c r="O26" s="321"/>
      <c r="P26" s="321"/>
      <c r="Q26" s="357" t="str">
        <f aca="false">IF(M26="","",M26)</f>
        <v/>
      </c>
      <c r="R26" s="357"/>
      <c r="S26" s="357"/>
      <c r="T26" s="357"/>
      <c r="U26" s="323" t="str">
        <f aca="false">IF(M26="","",M26-I26)</f>
        <v/>
      </c>
      <c r="V26" s="323"/>
      <c r="W26" s="323"/>
      <c r="X26" s="323"/>
      <c r="Y26" s="358"/>
      <c r="Z26" s="358"/>
      <c r="AA26" s="358"/>
    </row>
    <row r="27" customFormat="false" ht="13.5" hidden="false" customHeight="true" outlineLevel="0" collapsed="false">
      <c r="C27" s="352"/>
      <c r="D27" s="312"/>
      <c r="E27" s="356" t="s">
        <v>113</v>
      </c>
      <c r="F27" s="356"/>
      <c r="G27" s="356"/>
      <c r="H27" s="356"/>
      <c r="I27" s="321"/>
      <c r="J27" s="321"/>
      <c r="K27" s="321"/>
      <c r="L27" s="321"/>
      <c r="M27" s="321"/>
      <c r="N27" s="321"/>
      <c r="O27" s="321"/>
      <c r="P27" s="321"/>
      <c r="Q27" s="357" t="str">
        <f aca="false">IF(M27="","",M27)</f>
        <v/>
      </c>
      <c r="R27" s="357"/>
      <c r="S27" s="357"/>
      <c r="T27" s="357"/>
      <c r="U27" s="323" t="str">
        <f aca="false">IF(M27="","",M27-I27)</f>
        <v/>
      </c>
      <c r="V27" s="323"/>
      <c r="W27" s="323"/>
      <c r="X27" s="323"/>
      <c r="Y27" s="358"/>
      <c r="Z27" s="358"/>
      <c r="AA27" s="358"/>
    </row>
    <row r="28" customFormat="false" ht="13.5" hidden="false" customHeight="true" outlineLevel="0" collapsed="false">
      <c r="C28" s="352"/>
      <c r="D28" s="312"/>
      <c r="E28" s="356" t="s">
        <v>272</v>
      </c>
      <c r="F28" s="356"/>
      <c r="G28" s="356"/>
      <c r="H28" s="356"/>
      <c r="I28" s="321"/>
      <c r="J28" s="321"/>
      <c r="K28" s="321"/>
      <c r="L28" s="321"/>
      <c r="M28" s="321"/>
      <c r="N28" s="321"/>
      <c r="O28" s="321"/>
      <c r="P28" s="321"/>
      <c r="Q28" s="322"/>
      <c r="R28" s="322"/>
      <c r="S28" s="322"/>
      <c r="T28" s="322"/>
      <c r="U28" s="323" t="str">
        <f aca="false">IF(M28="","",M28-I28)</f>
        <v/>
      </c>
      <c r="V28" s="323"/>
      <c r="W28" s="323"/>
      <c r="X28" s="323"/>
      <c r="Y28" s="358"/>
      <c r="Z28" s="358"/>
      <c r="AA28" s="358"/>
    </row>
    <row r="29" customFormat="false" ht="13.5" hidden="false" customHeight="true" outlineLevel="0" collapsed="false">
      <c r="C29" s="352"/>
      <c r="D29" s="312"/>
      <c r="E29" s="356" t="s">
        <v>273</v>
      </c>
      <c r="F29" s="356"/>
      <c r="G29" s="356"/>
      <c r="H29" s="356"/>
      <c r="I29" s="321"/>
      <c r="J29" s="321"/>
      <c r="K29" s="321"/>
      <c r="L29" s="321"/>
      <c r="M29" s="321"/>
      <c r="N29" s="321"/>
      <c r="O29" s="321"/>
      <c r="P29" s="321"/>
      <c r="Q29" s="322"/>
      <c r="R29" s="322"/>
      <c r="S29" s="322"/>
      <c r="T29" s="322"/>
      <c r="U29" s="323" t="str">
        <f aca="false">IF(M29="","",M29-I29)</f>
        <v/>
      </c>
      <c r="V29" s="323"/>
      <c r="W29" s="323"/>
      <c r="X29" s="323"/>
      <c r="Y29" s="358"/>
      <c r="Z29" s="358"/>
      <c r="AA29" s="358"/>
    </row>
    <row r="30" customFormat="false" ht="13.5" hidden="false" customHeight="true" outlineLevel="0" collapsed="false">
      <c r="C30" s="352"/>
      <c r="D30" s="312"/>
      <c r="E30" s="356" t="s">
        <v>114</v>
      </c>
      <c r="F30" s="356"/>
      <c r="G30" s="356"/>
      <c r="H30" s="356"/>
      <c r="I30" s="321"/>
      <c r="J30" s="321"/>
      <c r="K30" s="321"/>
      <c r="L30" s="321"/>
      <c r="M30" s="321"/>
      <c r="N30" s="321"/>
      <c r="O30" s="321"/>
      <c r="P30" s="321"/>
      <c r="Q30" s="357" t="str">
        <f aca="false">IF(M30="","",M30)</f>
        <v/>
      </c>
      <c r="R30" s="357"/>
      <c r="S30" s="357"/>
      <c r="T30" s="357"/>
      <c r="U30" s="323" t="str">
        <f aca="false">IF(M30="","",M30-I30)</f>
        <v/>
      </c>
      <c r="V30" s="323"/>
      <c r="W30" s="323"/>
      <c r="X30" s="323"/>
      <c r="Y30" s="358"/>
      <c r="Z30" s="358"/>
      <c r="AA30" s="358"/>
    </row>
    <row r="31" customFormat="false" ht="13.5" hidden="false" customHeight="true" outlineLevel="0" collapsed="false">
      <c r="C31" s="352"/>
      <c r="D31" s="312"/>
      <c r="E31" s="356" t="s">
        <v>115</v>
      </c>
      <c r="F31" s="356"/>
      <c r="G31" s="356"/>
      <c r="H31" s="356"/>
      <c r="I31" s="321"/>
      <c r="J31" s="321"/>
      <c r="K31" s="321"/>
      <c r="L31" s="321"/>
      <c r="M31" s="321"/>
      <c r="N31" s="321"/>
      <c r="O31" s="321"/>
      <c r="P31" s="321"/>
      <c r="Q31" s="357" t="str">
        <f aca="false">IF(M31="","",M31)</f>
        <v/>
      </c>
      <c r="R31" s="357"/>
      <c r="S31" s="357"/>
      <c r="T31" s="357"/>
      <c r="U31" s="323" t="str">
        <f aca="false">IF(M31="","",M31-I31)</f>
        <v/>
      </c>
      <c r="V31" s="323"/>
      <c r="W31" s="323"/>
      <c r="X31" s="323"/>
      <c r="Y31" s="358"/>
      <c r="Z31" s="358"/>
      <c r="AA31" s="358"/>
    </row>
    <row r="32" customFormat="false" ht="13.5" hidden="false" customHeight="true" outlineLevel="0" collapsed="false">
      <c r="C32" s="352"/>
      <c r="D32" s="312"/>
      <c r="E32" s="356" t="s">
        <v>116</v>
      </c>
      <c r="F32" s="356"/>
      <c r="G32" s="356"/>
      <c r="H32" s="356"/>
      <c r="I32" s="321"/>
      <c r="J32" s="321"/>
      <c r="K32" s="321"/>
      <c r="L32" s="321"/>
      <c r="M32" s="321"/>
      <c r="N32" s="321"/>
      <c r="O32" s="321"/>
      <c r="P32" s="321"/>
      <c r="Q32" s="357" t="str">
        <f aca="false">IF(M32="","",M32)</f>
        <v/>
      </c>
      <c r="R32" s="357"/>
      <c r="S32" s="357"/>
      <c r="T32" s="357"/>
      <c r="U32" s="323" t="str">
        <f aca="false">IF(M32="","",M32-I32)</f>
        <v/>
      </c>
      <c r="V32" s="323"/>
      <c r="W32" s="323"/>
      <c r="X32" s="323"/>
      <c r="Y32" s="358"/>
      <c r="Z32" s="358"/>
      <c r="AA32" s="358"/>
    </row>
    <row r="33" customFormat="false" ht="13.5" hidden="false" customHeight="true" outlineLevel="0" collapsed="false">
      <c r="C33" s="352"/>
      <c r="D33" s="312"/>
      <c r="E33" s="356" t="s">
        <v>117</v>
      </c>
      <c r="F33" s="356"/>
      <c r="G33" s="356"/>
      <c r="H33" s="356"/>
      <c r="I33" s="321"/>
      <c r="J33" s="321"/>
      <c r="K33" s="321"/>
      <c r="L33" s="321"/>
      <c r="M33" s="321"/>
      <c r="N33" s="321"/>
      <c r="O33" s="321"/>
      <c r="P33" s="321"/>
      <c r="Q33" s="357" t="str">
        <f aca="false">IF(M33="","",M33)</f>
        <v/>
      </c>
      <c r="R33" s="357"/>
      <c r="S33" s="357"/>
      <c r="T33" s="357"/>
      <c r="U33" s="323" t="str">
        <f aca="false">IF(M33="","",M33-I33)</f>
        <v/>
      </c>
      <c r="V33" s="323"/>
      <c r="W33" s="323"/>
      <c r="X33" s="323"/>
      <c r="Y33" s="358"/>
      <c r="Z33" s="358"/>
      <c r="AA33" s="358"/>
    </row>
    <row r="34" customFormat="false" ht="13.5" hidden="false" customHeight="true" outlineLevel="0" collapsed="false">
      <c r="C34" s="352"/>
      <c r="D34" s="312"/>
      <c r="E34" s="356" t="s">
        <v>274</v>
      </c>
      <c r="F34" s="356"/>
      <c r="G34" s="356"/>
      <c r="H34" s="356"/>
      <c r="I34" s="321"/>
      <c r="J34" s="321"/>
      <c r="K34" s="321"/>
      <c r="L34" s="321"/>
      <c r="M34" s="321"/>
      <c r="N34" s="321"/>
      <c r="O34" s="321"/>
      <c r="P34" s="321"/>
      <c r="Q34" s="322"/>
      <c r="R34" s="322"/>
      <c r="S34" s="322"/>
      <c r="T34" s="322"/>
      <c r="U34" s="323" t="str">
        <f aca="false">IF(M34="","",M34-I34)</f>
        <v/>
      </c>
      <c r="V34" s="323"/>
      <c r="W34" s="323"/>
      <c r="X34" s="323"/>
      <c r="Y34" s="358"/>
      <c r="Z34" s="358"/>
      <c r="AA34" s="358"/>
    </row>
    <row r="35" customFormat="false" ht="13.5" hidden="false" customHeight="true" outlineLevel="0" collapsed="false">
      <c r="C35" s="352"/>
      <c r="D35" s="312"/>
      <c r="E35" s="356" t="s">
        <v>118</v>
      </c>
      <c r="F35" s="356"/>
      <c r="G35" s="356"/>
      <c r="H35" s="356"/>
      <c r="I35" s="321"/>
      <c r="J35" s="321"/>
      <c r="K35" s="321"/>
      <c r="L35" s="321"/>
      <c r="M35" s="321"/>
      <c r="N35" s="321"/>
      <c r="O35" s="321"/>
      <c r="P35" s="321"/>
      <c r="Q35" s="357" t="str">
        <f aca="false">IF(M35="","",M35)</f>
        <v/>
      </c>
      <c r="R35" s="357"/>
      <c r="S35" s="357"/>
      <c r="T35" s="357"/>
      <c r="U35" s="323" t="str">
        <f aca="false">IF(M35="","",M35-I35)</f>
        <v/>
      </c>
      <c r="V35" s="323"/>
      <c r="W35" s="323"/>
      <c r="X35" s="323"/>
      <c r="Y35" s="358"/>
      <c r="Z35" s="358"/>
      <c r="AA35" s="358"/>
    </row>
    <row r="36" customFormat="false" ht="13.5" hidden="false" customHeight="true" outlineLevel="0" collapsed="false">
      <c r="C36" s="352"/>
      <c r="D36" s="312"/>
      <c r="E36" s="356" t="s">
        <v>119</v>
      </c>
      <c r="F36" s="356"/>
      <c r="G36" s="356"/>
      <c r="H36" s="356"/>
      <c r="I36" s="321"/>
      <c r="J36" s="321"/>
      <c r="K36" s="321"/>
      <c r="L36" s="321"/>
      <c r="M36" s="321"/>
      <c r="N36" s="321"/>
      <c r="O36" s="321"/>
      <c r="P36" s="321"/>
      <c r="Q36" s="357" t="str">
        <f aca="false">IF(M36="","",M36)</f>
        <v/>
      </c>
      <c r="R36" s="357"/>
      <c r="S36" s="357"/>
      <c r="T36" s="357"/>
      <c r="U36" s="323" t="str">
        <f aca="false">IF(M36="","",M36-I36)</f>
        <v/>
      </c>
      <c r="V36" s="323"/>
      <c r="W36" s="323"/>
      <c r="X36" s="323"/>
      <c r="Y36" s="358"/>
      <c r="Z36" s="358"/>
      <c r="AA36" s="358"/>
    </row>
    <row r="37" customFormat="false" ht="13.5" hidden="false" customHeight="true" outlineLevel="0" collapsed="false">
      <c r="C37" s="352"/>
      <c r="D37" s="312"/>
      <c r="E37" s="356" t="s">
        <v>120</v>
      </c>
      <c r="F37" s="356"/>
      <c r="G37" s="356"/>
      <c r="H37" s="356"/>
      <c r="I37" s="321"/>
      <c r="J37" s="321"/>
      <c r="K37" s="321"/>
      <c r="L37" s="321"/>
      <c r="M37" s="321"/>
      <c r="N37" s="321"/>
      <c r="O37" s="321"/>
      <c r="P37" s="321"/>
      <c r="Q37" s="357" t="str">
        <f aca="false">IF(M37="","",M37)</f>
        <v/>
      </c>
      <c r="R37" s="357"/>
      <c r="S37" s="357"/>
      <c r="T37" s="357"/>
      <c r="U37" s="323" t="str">
        <f aca="false">IF(M37="","",M37-I37)</f>
        <v/>
      </c>
      <c r="V37" s="323"/>
      <c r="W37" s="323"/>
      <c r="X37" s="323"/>
      <c r="Y37" s="358"/>
      <c r="Z37" s="358"/>
      <c r="AA37" s="358"/>
    </row>
    <row r="38" customFormat="false" ht="13.5" hidden="false" customHeight="true" outlineLevel="0" collapsed="false">
      <c r="C38" s="352"/>
      <c r="D38" s="312"/>
      <c r="E38" s="356" t="s">
        <v>121</v>
      </c>
      <c r="F38" s="356"/>
      <c r="G38" s="356"/>
      <c r="H38" s="356"/>
      <c r="I38" s="321"/>
      <c r="J38" s="321"/>
      <c r="K38" s="321"/>
      <c r="L38" s="321"/>
      <c r="M38" s="321"/>
      <c r="N38" s="321"/>
      <c r="O38" s="321"/>
      <c r="P38" s="321"/>
      <c r="Q38" s="357" t="str">
        <f aca="false">IF(M38="","",M38)</f>
        <v/>
      </c>
      <c r="R38" s="357"/>
      <c r="S38" s="357"/>
      <c r="T38" s="357"/>
      <c r="U38" s="323" t="str">
        <f aca="false">IF(M38="","",M38-I38)</f>
        <v/>
      </c>
      <c r="V38" s="323"/>
      <c r="W38" s="323"/>
      <c r="X38" s="323"/>
      <c r="Y38" s="358"/>
      <c r="Z38" s="358"/>
      <c r="AA38" s="358"/>
    </row>
    <row r="39" customFormat="false" ht="13.5" hidden="false" customHeight="true" outlineLevel="0" collapsed="false">
      <c r="C39" s="352"/>
      <c r="D39" s="312"/>
      <c r="E39" s="356" t="s">
        <v>275</v>
      </c>
      <c r="F39" s="356"/>
      <c r="G39" s="356"/>
      <c r="H39" s="356"/>
      <c r="I39" s="321"/>
      <c r="J39" s="321"/>
      <c r="K39" s="321"/>
      <c r="L39" s="321"/>
      <c r="M39" s="321"/>
      <c r="N39" s="321"/>
      <c r="O39" s="321"/>
      <c r="P39" s="321"/>
      <c r="Q39" s="322"/>
      <c r="R39" s="322"/>
      <c r="S39" s="322"/>
      <c r="T39" s="322"/>
      <c r="U39" s="323" t="str">
        <f aca="false">IF(M39="","",M39-I39)</f>
        <v/>
      </c>
      <c r="V39" s="323"/>
      <c r="W39" s="323"/>
      <c r="X39" s="323"/>
      <c r="Y39" s="358"/>
      <c r="Z39" s="358"/>
      <c r="AA39" s="358"/>
    </row>
    <row r="40" customFormat="false" ht="13.5" hidden="false" customHeight="true" outlineLevel="0" collapsed="false">
      <c r="C40" s="352"/>
      <c r="D40" s="312"/>
      <c r="E40" s="356" t="s">
        <v>276</v>
      </c>
      <c r="F40" s="356"/>
      <c r="G40" s="356"/>
      <c r="H40" s="356"/>
      <c r="I40" s="321"/>
      <c r="J40" s="321"/>
      <c r="K40" s="321"/>
      <c r="L40" s="321"/>
      <c r="M40" s="321"/>
      <c r="N40" s="321"/>
      <c r="O40" s="321"/>
      <c r="P40" s="321"/>
      <c r="Q40" s="322"/>
      <c r="R40" s="322"/>
      <c r="S40" s="322"/>
      <c r="T40" s="322"/>
      <c r="U40" s="323" t="str">
        <f aca="false">IF(M40="","",M40-I40)</f>
        <v/>
      </c>
      <c r="V40" s="323"/>
      <c r="W40" s="323"/>
      <c r="X40" s="323"/>
      <c r="Y40" s="358"/>
      <c r="Z40" s="358"/>
      <c r="AA40" s="358"/>
    </row>
    <row r="41" customFormat="false" ht="13.5" hidden="false" customHeight="true" outlineLevel="0" collapsed="false">
      <c r="C41" s="352"/>
      <c r="D41" s="312"/>
      <c r="E41" s="356" t="s">
        <v>277</v>
      </c>
      <c r="F41" s="356"/>
      <c r="G41" s="356"/>
      <c r="H41" s="356"/>
      <c r="I41" s="321"/>
      <c r="J41" s="321"/>
      <c r="K41" s="321"/>
      <c r="L41" s="321"/>
      <c r="M41" s="321"/>
      <c r="N41" s="321"/>
      <c r="O41" s="321"/>
      <c r="P41" s="321"/>
      <c r="Q41" s="322"/>
      <c r="R41" s="322"/>
      <c r="S41" s="322"/>
      <c r="T41" s="322"/>
      <c r="U41" s="323" t="str">
        <f aca="false">IF(M41="","",M41-I41)</f>
        <v/>
      </c>
      <c r="V41" s="323"/>
      <c r="W41" s="323"/>
      <c r="X41" s="323"/>
      <c r="Y41" s="358"/>
      <c r="Z41" s="358"/>
      <c r="AA41" s="358"/>
    </row>
    <row r="42" customFormat="false" ht="13.5" hidden="false" customHeight="true" outlineLevel="0" collapsed="false">
      <c r="C42" s="352"/>
      <c r="D42" s="312"/>
      <c r="E42" s="356" t="s">
        <v>122</v>
      </c>
      <c r="F42" s="356"/>
      <c r="G42" s="356"/>
      <c r="H42" s="356"/>
      <c r="I42" s="321"/>
      <c r="J42" s="321"/>
      <c r="K42" s="321"/>
      <c r="L42" s="321"/>
      <c r="M42" s="321"/>
      <c r="N42" s="321"/>
      <c r="O42" s="321"/>
      <c r="P42" s="321"/>
      <c r="Q42" s="357" t="str">
        <f aca="false">IF(M42="","",M42)</f>
        <v/>
      </c>
      <c r="R42" s="357"/>
      <c r="S42" s="357"/>
      <c r="T42" s="357"/>
      <c r="U42" s="323" t="str">
        <f aca="false">IF(M42="","",M42-I42)</f>
        <v/>
      </c>
      <c r="V42" s="323"/>
      <c r="W42" s="323"/>
      <c r="X42" s="323"/>
      <c r="Y42" s="358"/>
      <c r="Z42" s="358"/>
      <c r="AA42" s="358"/>
    </row>
    <row r="43" customFormat="false" ht="13.5" hidden="false" customHeight="true" outlineLevel="0" collapsed="false">
      <c r="C43" s="352"/>
      <c r="D43" s="312"/>
      <c r="E43" s="356" t="s">
        <v>278</v>
      </c>
      <c r="F43" s="356"/>
      <c r="G43" s="356"/>
      <c r="H43" s="356"/>
      <c r="I43" s="321"/>
      <c r="J43" s="321"/>
      <c r="K43" s="321"/>
      <c r="L43" s="321"/>
      <c r="M43" s="321"/>
      <c r="N43" s="321"/>
      <c r="O43" s="321"/>
      <c r="P43" s="321"/>
      <c r="Q43" s="322"/>
      <c r="R43" s="322"/>
      <c r="S43" s="322"/>
      <c r="T43" s="322"/>
      <c r="U43" s="323" t="str">
        <f aca="false">IF(M43="","",M43-I43)</f>
        <v/>
      </c>
      <c r="V43" s="323"/>
      <c r="W43" s="323"/>
      <c r="X43" s="323"/>
      <c r="Y43" s="358"/>
      <c r="Z43" s="358"/>
      <c r="AA43" s="358"/>
    </row>
    <row r="44" customFormat="false" ht="13.5" hidden="false" customHeight="true" outlineLevel="0" collapsed="false">
      <c r="C44" s="352"/>
      <c r="D44" s="312"/>
      <c r="E44" s="356" t="s">
        <v>123</v>
      </c>
      <c r="F44" s="356"/>
      <c r="G44" s="356"/>
      <c r="H44" s="356"/>
      <c r="I44" s="321"/>
      <c r="J44" s="321"/>
      <c r="K44" s="321"/>
      <c r="L44" s="321"/>
      <c r="M44" s="321"/>
      <c r="N44" s="321"/>
      <c r="O44" s="321"/>
      <c r="P44" s="321"/>
      <c r="Q44" s="357" t="str">
        <f aca="false">IF(M44="","",M44)</f>
        <v/>
      </c>
      <c r="R44" s="357"/>
      <c r="S44" s="357"/>
      <c r="T44" s="357"/>
      <c r="U44" s="323" t="str">
        <f aca="false">IF(M44="","",M44-I44)</f>
        <v/>
      </c>
      <c r="V44" s="323"/>
      <c r="W44" s="323"/>
      <c r="X44" s="323"/>
      <c r="Y44" s="358"/>
      <c r="Z44" s="358"/>
      <c r="AA44" s="358"/>
    </row>
    <row r="45" customFormat="false" ht="13.5" hidden="false" customHeight="true" outlineLevel="0" collapsed="false">
      <c r="C45" s="352"/>
      <c r="D45" s="312"/>
      <c r="E45" s="356" t="s">
        <v>124</v>
      </c>
      <c r="F45" s="356"/>
      <c r="G45" s="356"/>
      <c r="H45" s="356"/>
      <c r="I45" s="321"/>
      <c r="J45" s="321"/>
      <c r="K45" s="321"/>
      <c r="L45" s="321"/>
      <c r="M45" s="321"/>
      <c r="N45" s="321"/>
      <c r="O45" s="321"/>
      <c r="P45" s="321"/>
      <c r="Q45" s="357" t="str">
        <f aca="false">IF(M45="","",M45)</f>
        <v/>
      </c>
      <c r="R45" s="357"/>
      <c r="S45" s="357"/>
      <c r="T45" s="357"/>
      <c r="U45" s="323" t="str">
        <f aca="false">IF(M45="","",M45-I45)</f>
        <v/>
      </c>
      <c r="V45" s="323"/>
      <c r="W45" s="323"/>
      <c r="X45" s="323"/>
      <c r="Y45" s="358"/>
      <c r="Z45" s="358"/>
      <c r="AA45" s="358"/>
    </row>
    <row r="46" customFormat="false" ht="13.5" hidden="false" customHeight="true" outlineLevel="0" collapsed="false">
      <c r="C46" s="352"/>
      <c r="D46" s="312"/>
      <c r="E46" s="356" t="s">
        <v>279</v>
      </c>
      <c r="F46" s="356"/>
      <c r="G46" s="356"/>
      <c r="H46" s="356"/>
      <c r="I46" s="321"/>
      <c r="J46" s="321"/>
      <c r="K46" s="321"/>
      <c r="L46" s="321"/>
      <c r="M46" s="321"/>
      <c r="N46" s="321"/>
      <c r="O46" s="321"/>
      <c r="P46" s="321"/>
      <c r="Q46" s="322"/>
      <c r="R46" s="322"/>
      <c r="S46" s="322"/>
      <c r="T46" s="322"/>
      <c r="U46" s="323" t="str">
        <f aca="false">IF(M46="","",M46-I46)</f>
        <v/>
      </c>
      <c r="V46" s="323"/>
      <c r="W46" s="323"/>
      <c r="X46" s="323"/>
      <c r="Y46" s="358"/>
      <c r="Z46" s="358"/>
      <c r="AA46" s="358"/>
    </row>
    <row r="47" customFormat="false" ht="13.5" hidden="false" customHeight="true" outlineLevel="0" collapsed="false">
      <c r="C47" s="352"/>
      <c r="D47" s="312"/>
      <c r="E47" s="356" t="s">
        <v>125</v>
      </c>
      <c r="F47" s="356"/>
      <c r="G47" s="356"/>
      <c r="H47" s="356"/>
      <c r="I47" s="321"/>
      <c r="J47" s="321"/>
      <c r="K47" s="321"/>
      <c r="L47" s="321"/>
      <c r="M47" s="321"/>
      <c r="N47" s="321"/>
      <c r="O47" s="321"/>
      <c r="P47" s="321"/>
      <c r="Q47" s="357" t="str">
        <f aca="false">IF(M47="","",M47)</f>
        <v/>
      </c>
      <c r="R47" s="357"/>
      <c r="S47" s="357"/>
      <c r="T47" s="357"/>
      <c r="U47" s="323" t="str">
        <f aca="false">IF(M47="","",M47-I47)</f>
        <v/>
      </c>
      <c r="V47" s="323"/>
      <c r="W47" s="323"/>
      <c r="X47" s="323"/>
      <c r="Y47" s="358"/>
      <c r="Z47" s="358"/>
      <c r="AA47" s="358"/>
    </row>
    <row r="48" customFormat="false" ht="13.5" hidden="false" customHeight="true" outlineLevel="0" collapsed="false">
      <c r="C48" s="352"/>
      <c r="D48" s="312"/>
      <c r="E48" s="359"/>
      <c r="F48" s="359"/>
      <c r="G48" s="359"/>
      <c r="H48" s="359"/>
      <c r="I48" s="321"/>
      <c r="J48" s="321"/>
      <c r="K48" s="321"/>
      <c r="L48" s="321"/>
      <c r="M48" s="321"/>
      <c r="N48" s="321"/>
      <c r="O48" s="321"/>
      <c r="P48" s="321"/>
      <c r="Q48" s="322"/>
      <c r="R48" s="322"/>
      <c r="S48" s="322"/>
      <c r="T48" s="322"/>
      <c r="U48" s="323" t="str">
        <f aca="false">IF(M48="","",M48-I48)</f>
        <v/>
      </c>
      <c r="V48" s="323"/>
      <c r="W48" s="323"/>
      <c r="X48" s="323"/>
      <c r="Y48" s="358"/>
      <c r="Z48" s="358"/>
      <c r="AA48" s="358"/>
    </row>
    <row r="49" customFormat="false" ht="13.5" hidden="false" customHeight="true" outlineLevel="0" collapsed="false">
      <c r="C49" s="352"/>
      <c r="D49" s="325"/>
      <c r="E49" s="360"/>
      <c r="F49" s="360"/>
      <c r="G49" s="360"/>
      <c r="H49" s="360"/>
      <c r="I49" s="327"/>
      <c r="J49" s="327"/>
      <c r="K49" s="327"/>
      <c r="L49" s="327"/>
      <c r="M49" s="327"/>
      <c r="N49" s="327"/>
      <c r="O49" s="327"/>
      <c r="P49" s="327"/>
      <c r="Q49" s="328"/>
      <c r="R49" s="328"/>
      <c r="S49" s="328"/>
      <c r="T49" s="328"/>
      <c r="U49" s="329" t="str">
        <f aca="false">IF(M49="","",M49-I49)</f>
        <v/>
      </c>
      <c r="V49" s="329"/>
      <c r="W49" s="329"/>
      <c r="X49" s="329"/>
      <c r="Y49" s="361"/>
      <c r="Z49" s="361"/>
      <c r="AA49" s="361"/>
    </row>
    <row r="50" customFormat="false" ht="13.5" hidden="false" customHeight="true" outlineLevel="0" collapsed="false">
      <c r="C50" s="352"/>
      <c r="D50" s="362" t="s">
        <v>280</v>
      </c>
      <c r="E50" s="362"/>
      <c r="F50" s="362"/>
      <c r="G50" s="362"/>
      <c r="H50" s="362"/>
      <c r="I50" s="309" t="str">
        <f aca="false">IF(SUM(I51:L56)=0,"",SUM(I51:L56))</f>
        <v/>
      </c>
      <c r="J50" s="309"/>
      <c r="K50" s="309"/>
      <c r="L50" s="309"/>
      <c r="M50" s="309" t="str">
        <f aca="false">IF(SUM(M51:P56)=0,"",SUM(M51:P56))</f>
        <v/>
      </c>
      <c r="N50" s="309"/>
      <c r="O50" s="309"/>
      <c r="P50" s="309"/>
      <c r="Q50" s="310"/>
      <c r="R50" s="310"/>
      <c r="S50" s="310"/>
      <c r="T50" s="310"/>
      <c r="U50" s="309" t="str">
        <f aca="false">IF(M50="","",M50-SUM(I51:L56))</f>
        <v/>
      </c>
      <c r="V50" s="309"/>
      <c r="W50" s="309"/>
      <c r="X50" s="309"/>
      <c r="Y50" s="353"/>
      <c r="Z50" s="353"/>
      <c r="AA50" s="353"/>
    </row>
    <row r="51" customFormat="false" ht="13.5" hidden="false" customHeight="true" outlineLevel="0" collapsed="false">
      <c r="C51" s="352"/>
      <c r="D51" s="363"/>
      <c r="E51" s="354" t="s">
        <v>117</v>
      </c>
      <c r="F51" s="354"/>
      <c r="G51" s="354"/>
      <c r="H51" s="354"/>
      <c r="I51" s="314"/>
      <c r="J51" s="314"/>
      <c r="K51" s="314"/>
      <c r="L51" s="314"/>
      <c r="M51" s="314"/>
      <c r="N51" s="314"/>
      <c r="O51" s="314"/>
      <c r="P51" s="314"/>
      <c r="Q51" s="317"/>
      <c r="R51" s="317"/>
      <c r="S51" s="317"/>
      <c r="T51" s="317"/>
      <c r="U51" s="318" t="str">
        <f aca="false">IF(M51="","",M51-I51)</f>
        <v/>
      </c>
      <c r="V51" s="318"/>
      <c r="W51" s="318"/>
      <c r="X51" s="318"/>
      <c r="Y51" s="355"/>
      <c r="Z51" s="355"/>
      <c r="AA51" s="355"/>
    </row>
    <row r="52" customFormat="false" ht="13.5" hidden="false" customHeight="true" outlineLevel="0" collapsed="false">
      <c r="C52" s="352"/>
      <c r="D52" s="363"/>
      <c r="E52" s="356" t="s">
        <v>274</v>
      </c>
      <c r="F52" s="356"/>
      <c r="G52" s="356"/>
      <c r="H52" s="356"/>
      <c r="I52" s="321"/>
      <c r="J52" s="321"/>
      <c r="K52" s="321"/>
      <c r="L52" s="321"/>
      <c r="M52" s="321"/>
      <c r="N52" s="321"/>
      <c r="O52" s="321"/>
      <c r="P52" s="321"/>
      <c r="Q52" s="322"/>
      <c r="R52" s="322"/>
      <c r="S52" s="322"/>
      <c r="T52" s="322"/>
      <c r="U52" s="323" t="str">
        <f aca="false">IF(M52="","",M52-I52)</f>
        <v/>
      </c>
      <c r="V52" s="323"/>
      <c r="W52" s="323"/>
      <c r="X52" s="323"/>
      <c r="Y52" s="358"/>
      <c r="Z52" s="358"/>
      <c r="AA52" s="358"/>
    </row>
    <row r="53" customFormat="false" ht="13.5" hidden="false" customHeight="true" outlineLevel="0" collapsed="false">
      <c r="C53" s="352"/>
      <c r="D53" s="363"/>
      <c r="E53" s="356" t="s">
        <v>281</v>
      </c>
      <c r="F53" s="356"/>
      <c r="G53" s="356"/>
      <c r="H53" s="356"/>
      <c r="I53" s="321"/>
      <c r="J53" s="321"/>
      <c r="K53" s="321"/>
      <c r="L53" s="321"/>
      <c r="M53" s="321"/>
      <c r="N53" s="321"/>
      <c r="O53" s="321"/>
      <c r="P53" s="321"/>
      <c r="Q53" s="322"/>
      <c r="R53" s="322"/>
      <c r="S53" s="322"/>
      <c r="T53" s="322"/>
      <c r="U53" s="323" t="str">
        <f aca="false">IF(M53="","",M53-I53)</f>
        <v/>
      </c>
      <c r="V53" s="323"/>
      <c r="W53" s="323"/>
      <c r="X53" s="323"/>
      <c r="Y53" s="358"/>
      <c r="Z53" s="358"/>
      <c r="AA53" s="358"/>
    </row>
    <row r="54" customFormat="false" ht="13.5" hidden="false" customHeight="true" outlineLevel="0" collapsed="false">
      <c r="C54" s="352"/>
      <c r="D54" s="363"/>
      <c r="E54" s="359"/>
      <c r="F54" s="359"/>
      <c r="G54" s="359"/>
      <c r="H54" s="359"/>
      <c r="I54" s="321"/>
      <c r="J54" s="321"/>
      <c r="K54" s="321"/>
      <c r="L54" s="321"/>
      <c r="M54" s="321"/>
      <c r="N54" s="321"/>
      <c r="O54" s="321"/>
      <c r="P54" s="321"/>
      <c r="Q54" s="322"/>
      <c r="R54" s="322"/>
      <c r="S54" s="322"/>
      <c r="T54" s="322"/>
      <c r="U54" s="323" t="str">
        <f aca="false">IF(M54="","",M54-I54)</f>
        <v/>
      </c>
      <c r="V54" s="323"/>
      <c r="W54" s="323"/>
      <c r="X54" s="323"/>
      <c r="Y54" s="358"/>
      <c r="Z54" s="358"/>
      <c r="AA54" s="358"/>
    </row>
    <row r="55" customFormat="false" ht="13.5" hidden="false" customHeight="true" outlineLevel="0" collapsed="false">
      <c r="C55" s="352"/>
      <c r="D55" s="363"/>
      <c r="E55" s="359"/>
      <c r="F55" s="359"/>
      <c r="G55" s="359"/>
      <c r="H55" s="359"/>
      <c r="I55" s="321"/>
      <c r="J55" s="321"/>
      <c r="K55" s="321"/>
      <c r="L55" s="321"/>
      <c r="M55" s="321"/>
      <c r="N55" s="321"/>
      <c r="O55" s="321"/>
      <c r="P55" s="321"/>
      <c r="Q55" s="322"/>
      <c r="R55" s="322"/>
      <c r="S55" s="322"/>
      <c r="T55" s="322"/>
      <c r="U55" s="323" t="str">
        <f aca="false">IF(M55="","",M55-I55)</f>
        <v/>
      </c>
      <c r="V55" s="323"/>
      <c r="W55" s="323"/>
      <c r="X55" s="323"/>
      <c r="Y55" s="358"/>
      <c r="Z55" s="358"/>
      <c r="AA55" s="358"/>
    </row>
    <row r="56" customFormat="false" ht="13.5" hidden="false" customHeight="true" outlineLevel="0" collapsed="false">
      <c r="C56" s="352"/>
      <c r="D56" s="364"/>
      <c r="E56" s="360"/>
      <c r="F56" s="360"/>
      <c r="G56" s="360"/>
      <c r="H56" s="360"/>
      <c r="I56" s="327"/>
      <c r="J56" s="327"/>
      <c r="K56" s="327"/>
      <c r="L56" s="327"/>
      <c r="M56" s="327"/>
      <c r="N56" s="327"/>
      <c r="O56" s="327"/>
      <c r="P56" s="327"/>
      <c r="Q56" s="328"/>
      <c r="R56" s="328"/>
      <c r="S56" s="328"/>
      <c r="T56" s="328"/>
      <c r="U56" s="329" t="str">
        <f aca="false">IF(M56="","",M56-I56)</f>
        <v/>
      </c>
      <c r="V56" s="329"/>
      <c r="W56" s="329"/>
      <c r="X56" s="329"/>
      <c r="Y56" s="361"/>
      <c r="Z56" s="361"/>
      <c r="AA56" s="361"/>
    </row>
    <row r="57" customFormat="false" ht="13.5" hidden="false" customHeight="true" outlineLevel="0" collapsed="false">
      <c r="C57" s="352"/>
      <c r="D57" s="365" t="s">
        <v>282</v>
      </c>
      <c r="E57" s="365"/>
      <c r="F57" s="365"/>
      <c r="G57" s="365"/>
      <c r="H57" s="365"/>
      <c r="I57" s="333"/>
      <c r="J57" s="333"/>
      <c r="K57" s="333"/>
      <c r="L57" s="333"/>
      <c r="M57" s="333"/>
      <c r="N57" s="333"/>
      <c r="O57" s="333"/>
      <c r="P57" s="333"/>
      <c r="Q57" s="366"/>
      <c r="R57" s="366"/>
      <c r="S57" s="366"/>
      <c r="T57" s="366"/>
      <c r="U57" s="309" t="str">
        <f aca="false">IF(M57="","",M57-I57)</f>
        <v/>
      </c>
      <c r="V57" s="309"/>
      <c r="W57" s="309"/>
      <c r="X57" s="309"/>
      <c r="Y57" s="353"/>
      <c r="Z57" s="353"/>
      <c r="AA57" s="353"/>
    </row>
    <row r="58" customFormat="false" ht="13.5" hidden="false" customHeight="true" outlineLevel="0" collapsed="false">
      <c r="C58" s="341" t="s">
        <v>214</v>
      </c>
      <c r="D58" s="341"/>
      <c r="E58" s="341"/>
      <c r="F58" s="341"/>
      <c r="G58" s="341"/>
      <c r="H58" s="341"/>
      <c r="I58" s="342" t="str">
        <f aca="false">IF(I23="","",SUM(I23,I50,I57))</f>
        <v/>
      </c>
      <c r="J58" s="342"/>
      <c r="K58" s="342"/>
      <c r="L58" s="342"/>
      <c r="M58" s="342" t="str">
        <f aca="false">IF(M23="","",SUM(M23,M50,M57))</f>
        <v/>
      </c>
      <c r="N58" s="342"/>
      <c r="O58" s="342"/>
      <c r="P58" s="342"/>
      <c r="Q58" s="367" t="str">
        <f aca="false">Q23</f>
        <v/>
      </c>
      <c r="R58" s="367"/>
      <c r="S58" s="367"/>
      <c r="T58" s="368" t="s">
        <v>283</v>
      </c>
      <c r="U58" s="342" t="str">
        <f aca="false">IF(M58="","",M58-SUM(I24:L49,I51:L56,I57))</f>
        <v/>
      </c>
      <c r="V58" s="342"/>
      <c r="W58" s="342"/>
      <c r="X58" s="342"/>
      <c r="Y58" s="369"/>
      <c r="Z58" s="369"/>
      <c r="AA58" s="369"/>
    </row>
    <row r="59" customFormat="false" ht="15" hidden="false" customHeight="true" outlineLevel="0" collapsed="false">
      <c r="C59" s="370" t="s">
        <v>284</v>
      </c>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row>
    <row r="60" customFormat="false" ht="30" hidden="false" customHeight="true" outlineLevel="0" collapsed="false">
      <c r="C60" s="371" t="s">
        <v>285</v>
      </c>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row>
    <row r="61" customFormat="false" ht="15" hidden="false" customHeight="true" outlineLevel="0" collapsed="false"/>
    <row r="62" customFormat="false" ht="15" hidden="false" customHeight="true" outlineLevel="0" collapsed="false"/>
    <row r="63" customFormat="false" ht="15" hidden="false" customHeight="true" outlineLevel="0" collapsed="false"/>
    <row r="64" customFormat="false" ht="15" hidden="false" customHeight="true" outlineLevel="0" collapsed="false"/>
    <row r="65" customFormat="false" ht="15" hidden="false" customHeight="true" outlineLevel="0" collapsed="false"/>
    <row r="66" customFormat="false" ht="15" hidden="false" customHeight="true" outlineLevel="0" collapsed="false"/>
    <row r="67" customFormat="false" ht="15" hidden="false" customHeight="true" outlineLevel="0" collapsed="false"/>
    <row r="68" customFormat="false" ht="15" hidden="false" customHeight="true" outlineLevel="0" collapsed="false"/>
    <row r="69" customFormat="false" ht="15" hidden="false" customHeight="true" outlineLevel="0" collapsed="false"/>
    <row r="70" customFormat="false" ht="15" hidden="false" customHeight="true" outlineLevel="0" collapsed="false"/>
    <row r="71" customFormat="false" ht="15" hidden="false" customHeight="true" outlineLevel="0" collapsed="false"/>
    <row r="72" customFormat="false" ht="15" hidden="false" customHeight="true" outlineLevel="0" collapsed="false"/>
    <row r="73" customFormat="false" ht="15" hidden="false" customHeight="true" outlineLevel="0" collapsed="false"/>
    <row r="74" customFormat="false" ht="15" hidden="false" customHeight="true" outlineLevel="0" collapsed="false"/>
    <row r="75" customFormat="false" ht="15" hidden="false" customHeight="true" outlineLevel="0" collapsed="false"/>
    <row r="76" customFormat="false" ht="15" hidden="false" customHeight="true" outlineLevel="0" collapsed="false"/>
    <row r="77" customFormat="false" ht="15" hidden="false" customHeight="true" outlineLevel="0" collapsed="false"/>
    <row r="78" customFormat="false" ht="15" hidden="false" customHeight="true" outlineLevel="0" collapsed="false"/>
    <row r="79" customFormat="false" ht="15" hidden="false" customHeight="true" outlineLevel="0" collapsed="false"/>
    <row r="80" customFormat="false" ht="15" hidden="false" customHeight="true" outlineLevel="0" collapsed="false"/>
    <row r="81" customFormat="false" ht="15" hidden="false" customHeight="true" outlineLevel="0" collapsed="false"/>
    <row r="82" customFormat="false" ht="15" hidden="false" customHeight="true" outlineLevel="0" collapsed="false"/>
    <row r="83" customFormat="false" ht="15" hidden="false" customHeight="true" outlineLevel="0" collapsed="false"/>
    <row r="84" customFormat="false" ht="15" hidden="false" customHeight="true" outlineLevel="0" collapsed="false"/>
    <row r="85" customFormat="false" ht="15" hidden="false" customHeight="true" outlineLevel="0" collapsed="false"/>
    <row r="86" customFormat="false" ht="15" hidden="false" customHeight="true" outlineLevel="0" collapsed="false"/>
    <row r="87" customFormat="false" ht="15" hidden="false" customHeight="true" outlineLevel="0" collapsed="false"/>
    <row r="88" customFormat="false" ht="15" hidden="false" customHeight="true" outlineLevel="0" collapsed="false"/>
    <row r="89" customFormat="false" ht="15" hidden="false" customHeight="true" outlineLevel="0" collapsed="false"/>
    <row r="90" customFormat="false" ht="15" hidden="false" customHeight="true" outlineLevel="0" collapsed="false"/>
    <row r="91" customFormat="false" ht="15" hidden="false" customHeight="true" outlineLevel="0" collapsed="false"/>
    <row r="92" customFormat="false" ht="15" hidden="false" customHeight="true" outlineLevel="0" collapsed="false"/>
  </sheetData>
  <sheetProtection sheet="true" password="cc37" selectLockedCells="true"/>
  <mergeCells count="324">
    <mergeCell ref="C2:AA2"/>
    <mergeCell ref="T3:Z3"/>
    <mergeCell ref="C4:H5"/>
    <mergeCell ref="I4:L5"/>
    <mergeCell ref="M4:P5"/>
    <mergeCell ref="Q4:T4"/>
    <mergeCell ref="U4:X5"/>
    <mergeCell ref="Y4:AA5"/>
    <mergeCell ref="Q5:T5"/>
    <mergeCell ref="D7:H7"/>
    <mergeCell ref="I7:L7"/>
    <mergeCell ref="M7:P7"/>
    <mergeCell ref="Q7:T7"/>
    <mergeCell ref="U7:X7"/>
    <mergeCell ref="Y7:AA7"/>
    <mergeCell ref="E8:H8"/>
    <mergeCell ref="I8:L8"/>
    <mergeCell ref="M8:O8"/>
    <mergeCell ref="Q8:T8"/>
    <mergeCell ref="U8:X8"/>
    <mergeCell ref="Y8:AA8"/>
    <mergeCell ref="E9:H9"/>
    <mergeCell ref="I9:L9"/>
    <mergeCell ref="M9:P9"/>
    <mergeCell ref="Q9:T9"/>
    <mergeCell ref="U9:X9"/>
    <mergeCell ref="Y9:AA9"/>
    <mergeCell ref="E10:H10"/>
    <mergeCell ref="I10:L10"/>
    <mergeCell ref="M10:P10"/>
    <mergeCell ref="Q10:T10"/>
    <mergeCell ref="U10:X10"/>
    <mergeCell ref="Y10:AA10"/>
    <mergeCell ref="D11:H11"/>
    <mergeCell ref="I11:L11"/>
    <mergeCell ref="M11:P11"/>
    <mergeCell ref="Q11:T11"/>
    <mergeCell ref="U11:X11"/>
    <mergeCell ref="Y11:AA11"/>
    <mergeCell ref="D12:H12"/>
    <mergeCell ref="I12:L12"/>
    <mergeCell ref="M12:O12"/>
    <mergeCell ref="Q12:T12"/>
    <mergeCell ref="U12:X12"/>
    <mergeCell ref="Y12:AA12"/>
    <mergeCell ref="E13:H13"/>
    <mergeCell ref="I13:L13"/>
    <mergeCell ref="M13:P13"/>
    <mergeCell ref="Q13:T13"/>
    <mergeCell ref="U13:X13"/>
    <mergeCell ref="Y13:AA13"/>
    <mergeCell ref="E14:H14"/>
    <mergeCell ref="I14:L14"/>
    <mergeCell ref="M14:P14"/>
    <mergeCell ref="Q14:T14"/>
    <mergeCell ref="U14:X14"/>
    <mergeCell ref="Y14:AA14"/>
    <mergeCell ref="AC14:AD15"/>
    <mergeCell ref="E15:H15"/>
    <mergeCell ref="I15:L15"/>
    <mergeCell ref="M15:P15"/>
    <mergeCell ref="Q15:T15"/>
    <mergeCell ref="U15:X15"/>
    <mergeCell ref="Y15:AA15"/>
    <mergeCell ref="D16:H16"/>
    <mergeCell ref="I16:L16"/>
    <mergeCell ref="M16:P16"/>
    <mergeCell ref="Q16:T16"/>
    <mergeCell ref="U16:X16"/>
    <mergeCell ref="Y16:AA16"/>
    <mergeCell ref="AC16:AD17"/>
    <mergeCell ref="D17:H17"/>
    <mergeCell ref="I17:L17"/>
    <mergeCell ref="M17:P17"/>
    <mergeCell ref="Q17:T17"/>
    <mergeCell ref="U17:X17"/>
    <mergeCell ref="Y17:AA17"/>
    <mergeCell ref="D18:H18"/>
    <mergeCell ref="I18:L18"/>
    <mergeCell ref="M18:P18"/>
    <mergeCell ref="Q18:T18"/>
    <mergeCell ref="U18:X18"/>
    <mergeCell ref="Y18:AA18"/>
    <mergeCell ref="E19:H19"/>
    <mergeCell ref="I19:L19"/>
    <mergeCell ref="M19:P19"/>
    <mergeCell ref="Q19:T19"/>
    <mergeCell ref="U19:X19"/>
    <mergeCell ref="Y19:AA19"/>
    <mergeCell ref="E20:H20"/>
    <mergeCell ref="I20:L20"/>
    <mergeCell ref="M20:P20"/>
    <mergeCell ref="Q20:T20"/>
    <mergeCell ref="U20:X20"/>
    <mergeCell ref="Y20:AA20"/>
    <mergeCell ref="C21:H21"/>
    <mergeCell ref="I21:L21"/>
    <mergeCell ref="M21:P21"/>
    <mergeCell ref="Q21:T21"/>
    <mergeCell ref="U21:X21"/>
    <mergeCell ref="Y21:AA21"/>
    <mergeCell ref="I22:L22"/>
    <mergeCell ref="M22:O22"/>
    <mergeCell ref="Q22:T22"/>
    <mergeCell ref="U22:X22"/>
    <mergeCell ref="Y22:AA22"/>
    <mergeCell ref="D23:H23"/>
    <mergeCell ref="I23:L23"/>
    <mergeCell ref="M23:P23"/>
    <mergeCell ref="Q23:T23"/>
    <mergeCell ref="U23:X23"/>
    <mergeCell ref="Y23:AA23"/>
    <mergeCell ref="E24:H24"/>
    <mergeCell ref="I24:L24"/>
    <mergeCell ref="M24:P24"/>
    <mergeCell ref="Q24:T24"/>
    <mergeCell ref="U24:X24"/>
    <mergeCell ref="Y24:AA24"/>
    <mergeCell ref="E25:H25"/>
    <mergeCell ref="I25:L25"/>
    <mergeCell ref="M25:P25"/>
    <mergeCell ref="Q25:T25"/>
    <mergeCell ref="U25:X25"/>
    <mergeCell ref="Y25:AA25"/>
    <mergeCell ref="E26:H26"/>
    <mergeCell ref="I26:L26"/>
    <mergeCell ref="M26:P26"/>
    <mergeCell ref="Q26:T26"/>
    <mergeCell ref="U26:X26"/>
    <mergeCell ref="Y26:AA26"/>
    <mergeCell ref="E27:H27"/>
    <mergeCell ref="I27:L27"/>
    <mergeCell ref="M27:P27"/>
    <mergeCell ref="Q27:T27"/>
    <mergeCell ref="U27:X27"/>
    <mergeCell ref="Y27:AA27"/>
    <mergeCell ref="E28:H28"/>
    <mergeCell ref="I28:L28"/>
    <mergeCell ref="M28:P28"/>
    <mergeCell ref="Q28:T28"/>
    <mergeCell ref="U28:X28"/>
    <mergeCell ref="Y28:AA28"/>
    <mergeCell ref="E29:H29"/>
    <mergeCell ref="I29:L29"/>
    <mergeCell ref="M29:P29"/>
    <mergeCell ref="Q29:T29"/>
    <mergeCell ref="U29:X29"/>
    <mergeCell ref="Y29:AA29"/>
    <mergeCell ref="E30:H30"/>
    <mergeCell ref="I30:L30"/>
    <mergeCell ref="M30:P30"/>
    <mergeCell ref="Q30:T30"/>
    <mergeCell ref="U30:X30"/>
    <mergeCell ref="Y30:AA30"/>
    <mergeCell ref="E31:H31"/>
    <mergeCell ref="I31:L31"/>
    <mergeCell ref="M31:P31"/>
    <mergeCell ref="Q31:T31"/>
    <mergeCell ref="U31:X31"/>
    <mergeCell ref="Y31:AA31"/>
    <mergeCell ref="E32:H32"/>
    <mergeCell ref="I32:L32"/>
    <mergeCell ref="M32:P32"/>
    <mergeCell ref="Q32:T32"/>
    <mergeCell ref="U32:X32"/>
    <mergeCell ref="Y32:AA32"/>
    <mergeCell ref="E33:H33"/>
    <mergeCell ref="I33:L33"/>
    <mergeCell ref="M33:P33"/>
    <mergeCell ref="Q33:T33"/>
    <mergeCell ref="U33:X33"/>
    <mergeCell ref="Y33:AA33"/>
    <mergeCell ref="E34:H34"/>
    <mergeCell ref="I34:L34"/>
    <mergeCell ref="M34:P34"/>
    <mergeCell ref="Q34:T34"/>
    <mergeCell ref="U34:X34"/>
    <mergeCell ref="Y34:AA34"/>
    <mergeCell ref="E35:H35"/>
    <mergeCell ref="I35:L35"/>
    <mergeCell ref="M35:P35"/>
    <mergeCell ref="Q35:T35"/>
    <mergeCell ref="U35:X35"/>
    <mergeCell ref="Y35:AA35"/>
    <mergeCell ref="E36:H36"/>
    <mergeCell ref="I36:L36"/>
    <mergeCell ref="M36:P36"/>
    <mergeCell ref="Q36:T36"/>
    <mergeCell ref="U36:X36"/>
    <mergeCell ref="Y36:AA36"/>
    <mergeCell ref="E37:H37"/>
    <mergeCell ref="I37:L37"/>
    <mergeCell ref="M37:P37"/>
    <mergeCell ref="Q37:T37"/>
    <mergeCell ref="U37:X37"/>
    <mergeCell ref="Y37:AA37"/>
    <mergeCell ref="E38:H38"/>
    <mergeCell ref="I38:L38"/>
    <mergeCell ref="M38:P38"/>
    <mergeCell ref="Q38:T38"/>
    <mergeCell ref="U38:X38"/>
    <mergeCell ref="Y38:AA38"/>
    <mergeCell ref="E39:H39"/>
    <mergeCell ref="I39:L39"/>
    <mergeCell ref="M39:P39"/>
    <mergeCell ref="Q39:T39"/>
    <mergeCell ref="U39:X39"/>
    <mergeCell ref="Y39:AA39"/>
    <mergeCell ref="E40:H40"/>
    <mergeCell ref="I40:L40"/>
    <mergeCell ref="M40:P40"/>
    <mergeCell ref="Q40:T40"/>
    <mergeCell ref="U40:X40"/>
    <mergeCell ref="Y40:AA40"/>
    <mergeCell ref="E41:H41"/>
    <mergeCell ref="I41:L41"/>
    <mergeCell ref="M41:P41"/>
    <mergeCell ref="Q41:T41"/>
    <mergeCell ref="U41:X41"/>
    <mergeCell ref="Y41:AA41"/>
    <mergeCell ref="E42:H42"/>
    <mergeCell ref="I42:L42"/>
    <mergeCell ref="M42:P42"/>
    <mergeCell ref="Q42:T42"/>
    <mergeCell ref="U42:X42"/>
    <mergeCell ref="Y42:AA42"/>
    <mergeCell ref="E43:H43"/>
    <mergeCell ref="I43:L43"/>
    <mergeCell ref="M43:P43"/>
    <mergeCell ref="Q43:T43"/>
    <mergeCell ref="U43:X43"/>
    <mergeCell ref="Y43:AA43"/>
    <mergeCell ref="E44:H44"/>
    <mergeCell ref="I44:L44"/>
    <mergeCell ref="M44:P44"/>
    <mergeCell ref="Q44:T44"/>
    <mergeCell ref="U44:X44"/>
    <mergeCell ref="Y44:AA44"/>
    <mergeCell ref="E45:H45"/>
    <mergeCell ref="I45:L45"/>
    <mergeCell ref="M45:P45"/>
    <mergeCell ref="Q45:T45"/>
    <mergeCell ref="U45:X45"/>
    <mergeCell ref="Y45:AA45"/>
    <mergeCell ref="E46:H46"/>
    <mergeCell ref="I46:L46"/>
    <mergeCell ref="M46:P46"/>
    <mergeCell ref="Q46:T46"/>
    <mergeCell ref="U46:X46"/>
    <mergeCell ref="Y46:AA46"/>
    <mergeCell ref="E47:H47"/>
    <mergeCell ref="I47:L47"/>
    <mergeCell ref="M47:P47"/>
    <mergeCell ref="Q47:T47"/>
    <mergeCell ref="U47:X47"/>
    <mergeCell ref="Y47:AA47"/>
    <mergeCell ref="E48:H48"/>
    <mergeCell ref="I48:L48"/>
    <mergeCell ref="M48:P48"/>
    <mergeCell ref="Q48:T48"/>
    <mergeCell ref="U48:X48"/>
    <mergeCell ref="Y48:AA48"/>
    <mergeCell ref="E49:H49"/>
    <mergeCell ref="I49:L49"/>
    <mergeCell ref="M49:P49"/>
    <mergeCell ref="Q49:T49"/>
    <mergeCell ref="U49:X49"/>
    <mergeCell ref="Y49:AA49"/>
    <mergeCell ref="D50:H50"/>
    <mergeCell ref="I50:L50"/>
    <mergeCell ref="M50:P50"/>
    <mergeCell ref="Q50:T50"/>
    <mergeCell ref="U50:X50"/>
    <mergeCell ref="Y50:AA50"/>
    <mergeCell ref="E51:H51"/>
    <mergeCell ref="I51:L51"/>
    <mergeCell ref="M51:P51"/>
    <mergeCell ref="Q51:T51"/>
    <mergeCell ref="U51:X51"/>
    <mergeCell ref="Y51:AA51"/>
    <mergeCell ref="E52:H52"/>
    <mergeCell ref="I52:L52"/>
    <mergeCell ref="M52:P52"/>
    <mergeCell ref="Q52:T52"/>
    <mergeCell ref="U52:X52"/>
    <mergeCell ref="Y52:AA52"/>
    <mergeCell ref="E53:H53"/>
    <mergeCell ref="I53:L53"/>
    <mergeCell ref="M53:P53"/>
    <mergeCell ref="Q53:T53"/>
    <mergeCell ref="U53:X53"/>
    <mergeCell ref="Y53:AA53"/>
    <mergeCell ref="E54:H54"/>
    <mergeCell ref="I54:L54"/>
    <mergeCell ref="M54:P54"/>
    <mergeCell ref="Q54:T54"/>
    <mergeCell ref="U54:X54"/>
    <mergeCell ref="Y54:AA54"/>
    <mergeCell ref="E55:H55"/>
    <mergeCell ref="I55:L55"/>
    <mergeCell ref="M55:P55"/>
    <mergeCell ref="Q55:T55"/>
    <mergeCell ref="U55:X55"/>
    <mergeCell ref="Y55:AA55"/>
    <mergeCell ref="E56:H56"/>
    <mergeCell ref="I56:L56"/>
    <mergeCell ref="M56:P56"/>
    <mergeCell ref="Q56:T56"/>
    <mergeCell ref="U56:X56"/>
    <mergeCell ref="Y56:AA56"/>
    <mergeCell ref="D57:H57"/>
    <mergeCell ref="I57:L57"/>
    <mergeCell ref="M57:P57"/>
    <mergeCell ref="Q57:T57"/>
    <mergeCell ref="U57:X57"/>
    <mergeCell ref="Y57:AA57"/>
    <mergeCell ref="C58:H58"/>
    <mergeCell ref="I58:L58"/>
    <mergeCell ref="M58:P58"/>
    <mergeCell ref="Q58:S58"/>
    <mergeCell ref="U58:X58"/>
    <mergeCell ref="Y58:AA58"/>
    <mergeCell ref="C59:AA59"/>
    <mergeCell ref="C60:AA60"/>
  </mergeCells>
  <printOptions headings="false" gridLines="false" gridLinesSet="true" horizontalCentered="false" verticalCentered="false"/>
  <pageMargins left="0.590277777777778" right="0.354166666666667" top="0.39375" bottom="0.393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5</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2022-03-04T06:55:36Z</dcterms:created>
  <dc:creator/>
  <dc:description/>
  <dc:language>ja-JP</dc:language>
  <cp:lastModifiedBy/>
  <dcterms:modified xsi:type="dcterms:W3CDTF">2026-02-16T10:44:15Z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